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esktop\COMPRAS 2023\INVITACIONES PÚBLICAS\REACTIVOS\ANEXOS MODIFICADOS\"/>
    </mc:Choice>
  </mc:AlternateContent>
  <bookViews>
    <workbookView xWindow="0" yWindow="0" windowWidth="19155" windowHeight="10530"/>
  </bookViews>
  <sheets>
    <sheet name="ANEXO 2" sheetId="1" r:id="rId1"/>
  </sheets>
  <definedNames>
    <definedName name="_xlnm._FilterDatabase" localSheetId="0" hidden="1">'ANEXO 2'!$A$8:$Z$92</definedName>
  </definedNames>
  <calcPr calcId="162913"/>
  <extLst>
    <ext uri="GoogleSheetsCustomDataVersion2">
      <go:sheetsCustomData xmlns:go="http://customooxmlschemas.google.com/" r:id="rId5" roundtripDataChecksum="/ARKNkAmSO80Gtlgu4dSHOrqFAbejhcgUq1q0cNRlhM="/>
    </ext>
  </extLst>
</workbook>
</file>

<file path=xl/calcChain.xml><?xml version="1.0" encoding="utf-8"?>
<calcChain xmlns="http://schemas.openxmlformats.org/spreadsheetml/2006/main">
  <c r="J91" i="1" l="1"/>
  <c r="K91" i="1" s="1"/>
  <c r="L91" i="1" s="1"/>
  <c r="J90" i="1"/>
  <c r="K90" i="1" s="1"/>
  <c r="L90" i="1" s="1"/>
  <c r="J89" i="1"/>
  <c r="K89" i="1" s="1"/>
  <c r="L89" i="1" s="1"/>
  <c r="J88" i="1"/>
  <c r="K88" i="1" s="1"/>
  <c r="L88" i="1" s="1"/>
  <c r="J87" i="1"/>
  <c r="K87" i="1" s="1"/>
  <c r="L87" i="1" s="1"/>
  <c r="J86" i="1"/>
  <c r="K86" i="1" s="1"/>
  <c r="L86" i="1" s="1"/>
  <c r="J85" i="1"/>
  <c r="K85" i="1" s="1"/>
  <c r="L85" i="1" s="1"/>
  <c r="J84" i="1"/>
  <c r="K84" i="1" s="1"/>
  <c r="L84" i="1" s="1"/>
  <c r="J83" i="1"/>
  <c r="K83" i="1" s="1"/>
  <c r="L83" i="1" s="1"/>
  <c r="J82" i="1"/>
  <c r="K82" i="1" s="1"/>
  <c r="L82" i="1" s="1"/>
  <c r="J81" i="1"/>
  <c r="K81" i="1" s="1"/>
  <c r="L81" i="1" s="1"/>
  <c r="J80" i="1"/>
  <c r="K80" i="1" s="1"/>
  <c r="L80" i="1" s="1"/>
  <c r="J79" i="1"/>
  <c r="K79" i="1" s="1"/>
  <c r="L79" i="1" s="1"/>
  <c r="J78" i="1"/>
  <c r="K78" i="1" s="1"/>
  <c r="L78" i="1" s="1"/>
  <c r="J77" i="1"/>
  <c r="K77" i="1" s="1"/>
  <c r="L77" i="1" s="1"/>
  <c r="J76" i="1"/>
  <c r="K76" i="1" s="1"/>
  <c r="L76" i="1" s="1"/>
  <c r="J75" i="1"/>
  <c r="K75" i="1" s="1"/>
  <c r="L75" i="1" s="1"/>
  <c r="J74" i="1"/>
  <c r="K74" i="1" s="1"/>
  <c r="L74" i="1" s="1"/>
  <c r="J73" i="1"/>
  <c r="K73" i="1" s="1"/>
  <c r="L73" i="1" s="1"/>
  <c r="J72" i="1"/>
  <c r="K72" i="1" s="1"/>
  <c r="L72" i="1" s="1"/>
  <c r="J71" i="1"/>
  <c r="K71" i="1" s="1"/>
  <c r="L71" i="1" s="1"/>
  <c r="J70" i="1"/>
  <c r="K70" i="1" s="1"/>
  <c r="L70" i="1" s="1"/>
  <c r="J69" i="1"/>
  <c r="K69" i="1" s="1"/>
  <c r="L69" i="1" s="1"/>
  <c r="J68" i="1"/>
  <c r="K68" i="1" s="1"/>
  <c r="L68" i="1" s="1"/>
  <c r="J67" i="1"/>
  <c r="K67" i="1" s="1"/>
  <c r="L67" i="1" s="1"/>
  <c r="J66" i="1"/>
  <c r="K66" i="1" s="1"/>
  <c r="L66" i="1" s="1"/>
  <c r="J65" i="1"/>
  <c r="K65" i="1" s="1"/>
  <c r="L65" i="1" s="1"/>
  <c r="J64" i="1"/>
  <c r="K64" i="1" s="1"/>
  <c r="L64" i="1" s="1"/>
  <c r="J63" i="1"/>
  <c r="K63" i="1" s="1"/>
  <c r="L63" i="1" s="1"/>
  <c r="J62" i="1"/>
  <c r="K62" i="1" s="1"/>
  <c r="L62" i="1" s="1"/>
  <c r="J61" i="1"/>
  <c r="K61" i="1" s="1"/>
  <c r="L61" i="1" s="1"/>
  <c r="J60" i="1"/>
  <c r="K60" i="1" s="1"/>
  <c r="L60" i="1" s="1"/>
  <c r="J59" i="1"/>
  <c r="K59" i="1" s="1"/>
  <c r="L59" i="1" s="1"/>
  <c r="J58" i="1"/>
  <c r="K58" i="1" s="1"/>
  <c r="L58" i="1" s="1"/>
  <c r="J57" i="1"/>
  <c r="K57" i="1" s="1"/>
  <c r="L57" i="1" s="1"/>
  <c r="J56" i="1"/>
  <c r="K56" i="1" s="1"/>
  <c r="L56" i="1" s="1"/>
  <c r="J55" i="1"/>
  <c r="K55" i="1" s="1"/>
  <c r="L55" i="1" s="1"/>
  <c r="J54" i="1"/>
  <c r="K54" i="1" s="1"/>
  <c r="L54" i="1" s="1"/>
  <c r="J53" i="1"/>
  <c r="K53" i="1" s="1"/>
  <c r="L53" i="1" s="1"/>
  <c r="J52" i="1"/>
  <c r="K52" i="1" s="1"/>
  <c r="L52" i="1" s="1"/>
  <c r="J51" i="1"/>
  <c r="K51" i="1" s="1"/>
  <c r="L51" i="1" s="1"/>
  <c r="J50" i="1"/>
  <c r="K50" i="1" s="1"/>
  <c r="L50" i="1" s="1"/>
  <c r="J49" i="1"/>
  <c r="K49" i="1" s="1"/>
  <c r="L49" i="1" s="1"/>
  <c r="J48" i="1"/>
  <c r="K48" i="1" s="1"/>
  <c r="L48" i="1" s="1"/>
  <c r="J47" i="1"/>
  <c r="K47" i="1" s="1"/>
  <c r="L47" i="1" s="1"/>
  <c r="J46" i="1"/>
  <c r="K46" i="1" s="1"/>
  <c r="L46" i="1" s="1"/>
  <c r="J45" i="1"/>
  <c r="K45" i="1" s="1"/>
  <c r="L45" i="1" s="1"/>
  <c r="J44" i="1"/>
  <c r="K44" i="1" s="1"/>
  <c r="L44" i="1" s="1"/>
  <c r="J43" i="1"/>
  <c r="K43" i="1" s="1"/>
  <c r="L43" i="1" s="1"/>
  <c r="J42" i="1"/>
  <c r="K42" i="1" s="1"/>
  <c r="L42" i="1" s="1"/>
  <c r="J41" i="1"/>
  <c r="K41" i="1" s="1"/>
  <c r="L41" i="1" s="1"/>
  <c r="J40" i="1"/>
  <c r="K40" i="1" s="1"/>
  <c r="L40" i="1" s="1"/>
  <c r="J39" i="1"/>
  <c r="K39" i="1" s="1"/>
  <c r="L39" i="1" s="1"/>
  <c r="J38" i="1"/>
  <c r="K38" i="1" s="1"/>
  <c r="L38" i="1" s="1"/>
  <c r="J37" i="1"/>
  <c r="K37" i="1" s="1"/>
  <c r="L37" i="1" s="1"/>
  <c r="J36" i="1"/>
  <c r="K36" i="1" s="1"/>
  <c r="L36" i="1" s="1"/>
  <c r="J35" i="1"/>
  <c r="K35" i="1" s="1"/>
  <c r="L35" i="1" s="1"/>
  <c r="J34" i="1"/>
  <c r="K34" i="1" s="1"/>
  <c r="L34" i="1" s="1"/>
  <c r="J33" i="1"/>
  <c r="K33" i="1" s="1"/>
  <c r="L33" i="1" s="1"/>
  <c r="J32" i="1"/>
  <c r="K32" i="1" s="1"/>
  <c r="L32" i="1" s="1"/>
  <c r="J31" i="1"/>
  <c r="K31" i="1" s="1"/>
  <c r="L31" i="1" s="1"/>
  <c r="J30" i="1"/>
  <c r="K30" i="1" s="1"/>
  <c r="L30" i="1" s="1"/>
  <c r="J29" i="1"/>
  <c r="K29" i="1" s="1"/>
  <c r="L29" i="1" s="1"/>
  <c r="J28" i="1"/>
  <c r="K28" i="1" s="1"/>
  <c r="L28" i="1" s="1"/>
  <c r="J27" i="1"/>
  <c r="K27" i="1" s="1"/>
  <c r="L27" i="1" s="1"/>
  <c r="J26" i="1"/>
  <c r="K26" i="1" s="1"/>
  <c r="L26" i="1" s="1"/>
  <c r="J25" i="1"/>
  <c r="K25" i="1" s="1"/>
  <c r="L25" i="1" s="1"/>
  <c r="J24" i="1"/>
  <c r="K24" i="1" s="1"/>
  <c r="L24" i="1" s="1"/>
  <c r="J23" i="1"/>
  <c r="K23" i="1" s="1"/>
  <c r="L23" i="1" s="1"/>
  <c r="J22" i="1"/>
  <c r="K22" i="1" s="1"/>
  <c r="L22" i="1" s="1"/>
  <c r="J21" i="1"/>
  <c r="K21" i="1" s="1"/>
  <c r="L21" i="1" s="1"/>
  <c r="J20" i="1"/>
  <c r="K20" i="1" s="1"/>
  <c r="L20" i="1" s="1"/>
  <c r="J19" i="1"/>
  <c r="K19" i="1" s="1"/>
  <c r="L19" i="1" s="1"/>
  <c r="J18" i="1"/>
  <c r="K18" i="1" s="1"/>
  <c r="L18" i="1" s="1"/>
  <c r="J17" i="1"/>
  <c r="K17" i="1" s="1"/>
  <c r="L17" i="1" s="1"/>
  <c r="J16" i="1"/>
  <c r="K16" i="1" s="1"/>
  <c r="L16" i="1" s="1"/>
  <c r="J15" i="1"/>
  <c r="K15" i="1" s="1"/>
  <c r="L15" i="1" s="1"/>
  <c r="J14" i="1"/>
  <c r="K14" i="1" s="1"/>
  <c r="L14" i="1" s="1"/>
  <c r="J13" i="1"/>
  <c r="K13" i="1" s="1"/>
  <c r="L13" i="1" s="1"/>
  <c r="J12" i="1"/>
  <c r="K12" i="1" s="1"/>
  <c r="L12" i="1" s="1"/>
  <c r="J11" i="1"/>
  <c r="K11" i="1" s="1"/>
  <c r="L11" i="1" s="1"/>
  <c r="J10" i="1"/>
  <c r="K10" i="1" s="1"/>
  <c r="L10" i="1" s="1"/>
  <c r="J9" i="1"/>
  <c r="K9" i="1" s="1"/>
  <c r="L9" i="1" s="1"/>
  <c r="L92" i="1" l="1"/>
</calcChain>
</file>

<file path=xl/sharedStrings.xml><?xml version="1.0" encoding="utf-8"?>
<sst xmlns="http://schemas.openxmlformats.org/spreadsheetml/2006/main" count="319" uniqueCount="229">
  <si>
    <t xml:space="preserve">UNIVERSIDAD TECNOLÓGICA DE PEREIRA </t>
  </si>
  <si>
    <t>INVITACIÓN PÚBLICA  BS 04 DE 2023</t>
  </si>
  <si>
    <t>COMPRA DE REACTIVOS, REACTIVOS ESPECIALES, MATERIAL DE VIDRIO, REPUESTOS Y ACCESORIOS PARA QUÍMICA, MEDICINA, MEDIO AMBIENTE, CIENCIAS AGRARIAS Y GROINDUSTRIA Y LABORATORIO DE ANÁLISIS DE AGUAS Y ALIMENTOS</t>
  </si>
  <si>
    <r>
      <rPr>
        <b/>
        <sz val="10"/>
        <color theme="1"/>
        <rFont val="Calibri"/>
        <family val="2"/>
      </rPr>
      <t xml:space="preserve">ANEXO 2  - </t>
    </r>
    <r>
      <rPr>
        <b/>
        <sz val="10"/>
        <color rgb="FFFF0000"/>
        <rFont val="Calibri"/>
        <family val="2"/>
      </rPr>
      <t>MODIFICADO</t>
    </r>
    <r>
      <rPr>
        <b/>
        <sz val="10"/>
        <color theme="1"/>
        <rFont val="Calibri"/>
        <family val="2"/>
      </rPr>
      <t xml:space="preserve"> ESPECIFICACIONES TÉCNICAS Y PRESENTACIÓN DE OFERTA</t>
    </r>
  </si>
  <si>
    <t>ÍTEM 2 - REACTIVOS ESPECIALES</t>
  </si>
  <si>
    <t>SUBÍTEM</t>
  </si>
  <si>
    <t>NOMBRE DEL ELEMENTO</t>
  </si>
  <si>
    <t xml:space="preserve">PRESENTACIÓN </t>
  </si>
  <si>
    <t xml:space="preserve">UNIDADES </t>
  </si>
  <si>
    <t>MARCA Y/O  REFERENCIA SOLICITADA</t>
  </si>
  <si>
    <t>CANTIDAD TOTAL</t>
  </si>
  <si>
    <t>MARCA OFERTADA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</si>
  <si>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</si>
  <si>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</si>
  <si>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</si>
  <si>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</si>
  <si>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</si>
  <si>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</si>
  <si>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2-Etoxietanol</t>
  </si>
  <si>
    <t>ml</t>
  </si>
  <si>
    <t>ÁCIDO ÚRICO 10x20 mL SPINREACT</t>
  </si>
  <si>
    <t>600 rxns</t>
  </si>
  <si>
    <t>Kit</t>
  </si>
  <si>
    <t>Spinreact 1001010</t>
  </si>
  <si>
    <t>Acrilamida / Bis acrilamida 30 %</t>
  </si>
  <si>
    <t>mL</t>
  </si>
  <si>
    <t>VWR</t>
  </si>
  <si>
    <t>Alcohol acetona de gram</t>
  </si>
  <si>
    <r>
      <rPr>
        <sz val="8"/>
        <color theme="1"/>
        <rFont val="Calibri"/>
        <family val="2"/>
      </rPr>
      <t xml:space="preserve">Biopharchem, Nacional, </t>
    </r>
    <r>
      <rPr>
        <sz val="8"/>
        <color rgb="FFFF0000"/>
        <rFont val="Calibri"/>
        <family val="2"/>
      </rPr>
      <t>MOL LABS</t>
    </r>
  </si>
  <si>
    <t xml:space="preserve">Anhidrido acético </t>
  </si>
  <si>
    <t>HONEYWELL - FLUKA</t>
  </si>
  <si>
    <t xml:space="preserve">Benceno </t>
  </si>
  <si>
    <t>PANREAC</t>
  </si>
  <si>
    <t>Bromuro de cetil trimetil amonio</t>
  </si>
  <si>
    <t>g</t>
  </si>
  <si>
    <t>Buffer de carga de ADN (https://www.thermofisher.com/co/en/home/life-science/dna-rna-purification-analysis/nucleic-acid-gel-electrophoresis/dna-electrophoresis/dna-loading-buffer.html)</t>
  </si>
  <si>
    <t>Thermofisher</t>
  </si>
  <si>
    <t>Capsulas de POLYSEED para DBO
PolySeed NX</t>
  </si>
  <si>
    <t>Frasco</t>
  </si>
  <si>
    <r>
      <rPr>
        <sz val="8"/>
        <color theme="1"/>
        <rFont val="Calibri"/>
        <family val="2"/>
      </rPr>
      <t xml:space="preserve">Referencia: 9855D30
Presentación: Frasco x 50 Capsulas
Marca: THOMAS SCIENTIFIC, </t>
    </r>
    <r>
      <rPr>
        <sz val="8"/>
        <color rgb="FFFF0000"/>
        <rFont val="Calibri"/>
        <family val="2"/>
      </rPr>
      <t>LABCHEM</t>
    </r>
  </si>
  <si>
    <t>Cepa Clostridium perfringens ATCC 13124 o WDCM 00007</t>
  </si>
  <si>
    <t>Paquete por 3</t>
  </si>
  <si>
    <t>Paquete</t>
  </si>
  <si>
    <t>Marca: Thermo SIENTIFIC, Microkit, Microbiologics</t>
  </si>
  <si>
    <t>Cepa Pseudomona aeruginosa ATCC 9027 o equivalente</t>
  </si>
  <si>
    <t>Paquete por 4</t>
  </si>
  <si>
    <t xml:space="preserve">Clorito de sodio grado analítico </t>
  </si>
  <si>
    <t>COLESTEROL CHOD/PAP 10 x20 ML SPINREACT rendimiento</t>
  </si>
  <si>
    <t>Spinreact 1001091</t>
  </si>
  <si>
    <t>COLESTEROL LDL 1 x30 ML SPINREACT</t>
  </si>
  <si>
    <t>120rxns</t>
  </si>
  <si>
    <t>Spinreact 41023</t>
  </si>
  <si>
    <t>COLESTEROL LIQUIDO HDL 200 TESTS SPINREACT</t>
  </si>
  <si>
    <t>200 rxns</t>
  </si>
  <si>
    <t>Spinreact 1001096</t>
  </si>
  <si>
    <t>COOMASSIE BRILLIANT BLUE G 250</t>
  </si>
  <si>
    <t>25 g</t>
  </si>
  <si>
    <t>Gramos</t>
  </si>
  <si>
    <t>Merck</t>
  </si>
  <si>
    <t>CREATININA 3x30 mL / 3x30 mL SPINREACT</t>
  </si>
  <si>
    <t>450 rxns</t>
  </si>
  <si>
    <t>Spinreact MI1001111</t>
  </si>
  <si>
    <t>Cristal Violeta de Gram</t>
  </si>
  <si>
    <t>Biopharchem, Nacional</t>
  </si>
  <si>
    <t>Emulsión Yema de Huevo</t>
  </si>
  <si>
    <r>
      <rPr>
        <sz val="8"/>
        <color theme="1"/>
        <rFont val="Calibri"/>
        <family val="2"/>
      </rPr>
      <t xml:space="preserve">OXOID, MERCK, PANREAC, BD, </t>
    </r>
    <r>
      <rPr>
        <sz val="8"/>
        <color rgb="FFFF0000"/>
        <rFont val="Calibri"/>
        <family val="2"/>
      </rPr>
      <t>HIMEDIA</t>
    </r>
    <r>
      <rPr>
        <sz val="8"/>
        <color theme="1"/>
        <rFont val="Calibri"/>
        <family val="2"/>
      </rPr>
      <t xml:space="preserve"> - Fecha de vencimiento mayor a un (1) año</t>
    </r>
  </si>
  <si>
    <t>Emulsión Yema de Huevo con Telurito</t>
  </si>
  <si>
    <r>
      <rPr>
        <sz val="8"/>
        <color theme="1"/>
        <rFont val="Calibri"/>
        <family val="2"/>
      </rPr>
      <t xml:space="preserve">OXOID, MERCK, PANREAC, BD, </t>
    </r>
    <r>
      <rPr>
        <sz val="8"/>
        <color rgb="FFFF0000"/>
        <rFont val="Calibri"/>
        <family val="2"/>
      </rPr>
      <t>HIMEDIA</t>
    </r>
    <r>
      <rPr>
        <sz val="8"/>
        <color theme="1"/>
        <rFont val="Calibri"/>
        <family val="2"/>
      </rPr>
      <t xml:space="preserve"> - Fecha de vencimiento mayor a un (1) año</t>
    </r>
  </si>
  <si>
    <t>Estándar de BTEX. 
Mix 6 componentes
Ampolla por 1 mL - RESTEK
2000 µg/mL each in P&amp;T methanol</t>
  </si>
  <si>
    <r>
      <rPr>
        <sz val="8"/>
        <color theme="1"/>
        <rFont val="Calibri"/>
        <family val="2"/>
      </rPr>
      <t xml:space="preserve">RESTEK, </t>
    </r>
    <r>
      <rPr>
        <sz val="8"/>
        <color rgb="FFFF0000"/>
        <rFont val="Calibri"/>
        <family val="2"/>
      </rPr>
      <t>DR EHRENSTORFER</t>
    </r>
    <r>
      <rPr>
        <sz val="8"/>
        <color theme="1"/>
        <rFont val="Calibri"/>
        <family val="2"/>
      </rPr>
      <t xml:space="preserve">
Ref: 30213; </t>
    </r>
    <r>
      <rPr>
        <sz val="8"/>
        <color rgb="FFFF0000"/>
        <rFont val="Calibri"/>
        <family val="2"/>
      </rPr>
      <t>Agilent</t>
    </r>
  </si>
  <si>
    <t>Estándar de plaguicidas organoclorados. Mix 1 (17 componentes) Ampolla por 1 mL Restek 32094</t>
  </si>
  <si>
    <r>
      <rPr>
        <sz val="8"/>
        <color theme="1"/>
        <rFont val="Calibri"/>
        <family val="2"/>
      </rPr>
      <t xml:space="preserve">Restek - Ref: 32094. VHG DE LGC; </t>
    </r>
    <r>
      <rPr>
        <sz val="8"/>
        <color rgb="FFFF0000"/>
        <rFont val="Calibri"/>
        <family val="2"/>
      </rPr>
      <t>Agilent</t>
    </r>
  </si>
  <si>
    <t>Estándar de plaguicidas organofosforados. Mix A (20 componentes) Ampolla por 1 mL Restek 32277</t>
  </si>
  <si>
    <r>
      <rPr>
        <sz val="8"/>
        <color theme="1"/>
        <rFont val="Calibri"/>
        <family val="2"/>
      </rPr>
      <t xml:space="preserve">Restek - Ref: 32277. VHG DE LGC; </t>
    </r>
    <r>
      <rPr>
        <sz val="8"/>
        <color rgb="FFFF0000"/>
        <rFont val="Calibri"/>
        <family val="2"/>
      </rPr>
      <t>Agilent</t>
    </r>
  </si>
  <si>
    <t>Estandar de Sulfato 
Trazable a SRM de NIST Na₂SO₄ en H₂O 1000 mg/L SO₄ Certipur®
Fecha de vencimiento superior a 2 años</t>
  </si>
  <si>
    <t>MERCK (Supelco) - Ref: 119813 - Material de Referencia Certificado (MRC) según ISO 17034 - Trazable a NIST SRM.</t>
  </si>
  <si>
    <t>Estándar Fluoruro de Sodio 0,1 M (1900mg/L)  FECHA DE VENCIMIENTO NO MENOR A 2 AÑOS. Material de Referencia Certificado (MRC) según ISO 17034.</t>
  </si>
  <si>
    <t>UNIDAD</t>
  </si>
  <si>
    <t>Referencia: 940906
Presentación: 475mL
Marca: Thermo Orión Scientific - Material de Referencia Certificado (MRC) según ISO 17034.</t>
  </si>
  <si>
    <t>Glicina</t>
  </si>
  <si>
    <t>Frasco 1Kg  G8898-1Kg</t>
  </si>
  <si>
    <t>SIGMA</t>
  </si>
  <si>
    <t>GLUCOSA 10x50 mL SPINREACT</t>
  </si>
  <si>
    <t>1500rxns</t>
  </si>
  <si>
    <t>Spinreact 1001192</t>
  </si>
  <si>
    <t>Kit de aglutinación en látex para grupos de Lancefield</t>
  </si>
  <si>
    <t>Rodelg, SPINREACT, Biosystems</t>
  </si>
  <si>
    <t>KIT DE AOX. NANOCOLOR AOX 
AOX SPE columns, CHROMABOND HR-P AOX, 50–100 µm, 6 mL/500 mg</t>
  </si>
  <si>
    <t>KIT  PARA 20 DETERMINACIONES</t>
  </si>
  <si>
    <t>unidad</t>
  </si>
  <si>
    <t>MACHEREY NAGEL. 
REF. 730111</t>
  </si>
  <si>
    <t>KIT DE AOX. NANOCOLOR AOX
AOX tubo de prueba 3 Rango de medición:0,1-3,0 mg / L AOX 0,01-0,30 mg / L  AOX  para 20
determinaciones</t>
  </si>
  <si>
    <t>MACHEREY NAGEL. 
REF. 985007</t>
  </si>
  <si>
    <t>Kit de determinacion de colesterol para 100 determinaciones</t>
  </si>
  <si>
    <t>HUMAN, Spinreact</t>
  </si>
  <si>
    <t>Kit de determinacion de glucosa para 100 determinaciones</t>
  </si>
  <si>
    <t>Kit de determinacion de trigliceridos para 100 determinaciones</t>
  </si>
  <si>
    <t xml:space="preserve">Kit de muestreo para superficies con neutralizante. (técnica de hisopado). </t>
  </si>
  <si>
    <t>caja x 100</t>
  </si>
  <si>
    <t>Deltalab, MWE, MERCK, 3M</t>
  </si>
  <si>
    <t>KIT DE QUECHERS 
roQ™ QuEChERS Extraction Kit, EN Method, 4.0g MgSO4, 1.0g NaCl, 1.0g SCTD, 0.5g SCDS, 50/Pk
PHENOMENEX;</t>
  </si>
  <si>
    <t>Kit x 50</t>
  </si>
  <si>
    <r>
      <rPr>
        <sz val="8"/>
        <color theme="1"/>
        <rFont val="Calibri"/>
        <family val="2"/>
      </rPr>
      <t xml:space="preserve">PHENOMENEX  REFERENCIA: KS0-8909; </t>
    </r>
    <r>
      <rPr>
        <sz val="8"/>
        <color rgb="FFFF0000"/>
        <rFont val="Calibri"/>
        <family val="2"/>
      </rPr>
      <t>Agilent</t>
    </r>
  </si>
  <si>
    <t>KIT PARA ANALISIS DE TOC. RANGO DE 2.0 A 30.0 MG/L NANOCOLOR TOC. KIT PARA 20 DETERMINACIONES</t>
  </si>
  <si>
    <t>Referencia: 985075
Presentación: Caja x 30 Test
Marca: MACHEREY-NAGEL
Fecha de vencimiento superior a 2 años</t>
  </si>
  <si>
    <t>Lugol de gram</t>
  </si>
  <si>
    <r>
      <rPr>
        <sz val="8"/>
        <color theme="1"/>
        <rFont val="Calibri"/>
        <family val="2"/>
      </rPr>
      <t xml:space="preserve">Biopharchem, Nacional, </t>
    </r>
    <r>
      <rPr>
        <sz val="8"/>
        <color rgb="FFFF0000"/>
        <rFont val="Calibri"/>
        <family val="2"/>
      </rPr>
      <t>MOL LABS</t>
    </r>
  </si>
  <si>
    <t>Marcador de peso molecular SDS-PAGE</t>
  </si>
  <si>
    <t>500 uL 1610374EDU</t>
  </si>
  <si>
    <t>Vial</t>
  </si>
  <si>
    <t>BIO RAD</t>
  </si>
  <si>
    <t>Mix estándar interno PHA´s Método EPA 525.3   (500 ug/mL) x 1 mL
(Fecha de vencimiento no menor a 2 años). MRC</t>
  </si>
  <si>
    <t>1mL</t>
  </si>
  <si>
    <t>RESTEK, Cat: 32547. VHG DE LGC</t>
  </si>
  <si>
    <t>Octanol</t>
  </si>
  <si>
    <t>Oxoid Biochemical Identification System - MONO
(O.B.I.S.)
The Oxoid Biochemical Identification System (O.B.I.S.) mono is a rapid colourimetric test for the determination of D-alanyl aminopeptidase (DALAase).</t>
  </si>
  <si>
    <t>Referencia: ID0600
Presentación: Caja x 30 Test
Marca: OXOID
Fecha de vencimiento superior a 1 año</t>
  </si>
  <si>
    <t>Oxytocin ELISA Kit, 1 Strip Well Plate CATALOG NUMBER K048-H1</t>
  </si>
  <si>
    <t>ARBOR ASSAYS NUMBER K048-H1</t>
  </si>
  <si>
    <t>Perfluorotributylamina, MS grade CAS: 311-89-7 
FC-43 Calibration Compound</t>
  </si>
  <si>
    <r>
      <rPr>
        <sz val="8"/>
        <color theme="1"/>
        <rFont val="Calibri"/>
        <family val="2"/>
      </rPr>
      <t xml:space="preserve">Synquest Laboratories (Ref. 3132-2-04) (Referencia: 50010-30059 del cátalogo de thermo ISQ Spare Parts Guide
1R120555-0004 Revision C December 2012); </t>
    </r>
    <r>
      <rPr>
        <sz val="8"/>
        <color rgb="FFFF0000"/>
        <rFont val="Calibri"/>
        <family val="2"/>
      </rPr>
      <t>Agilent</t>
    </r>
  </si>
  <si>
    <t>PFTBA - Perfluorotributylamine
(MS Tuning Compound)
Fecha de vencimiento superior a 2 años</t>
  </si>
  <si>
    <r>
      <rPr>
        <sz val="8"/>
        <color theme="1"/>
        <rFont val="Calibri"/>
        <family val="2"/>
      </rPr>
      <t xml:space="preserve">Referencia: 30482
Presentación: Ampolleta x 1 mL
Marca: RESTEK
Fecha de vencimiento superior a 2 años </t>
    </r>
    <r>
      <rPr>
        <sz val="8"/>
        <color rgb="FFFF0000"/>
        <rFont val="Calibri"/>
        <family val="2"/>
      </rPr>
      <t xml:space="preserve">Agilent </t>
    </r>
  </si>
  <si>
    <t>Prueba de aglutinación latex para antiestreptolisina O</t>
  </si>
  <si>
    <t>Prueba de aglutinación latex para Factor Reumatoideo</t>
  </si>
  <si>
    <t>Prueba de aglutinación latex para Proteína C Reactiva</t>
  </si>
  <si>
    <t>Prueba RPR CARBON</t>
  </si>
  <si>
    <t>kitx 50</t>
  </si>
  <si>
    <t>Pruebas para detección de anticuerpos Anti-HBS</t>
  </si>
  <si>
    <t>caja x 50</t>
  </si>
  <si>
    <t>Unidad</t>
  </si>
  <si>
    <t>RIPA lysis buffer, frasco por 250 mL</t>
  </si>
  <si>
    <t>MERCK, CARLO ERBA. JTBAKER, MAKRON, PANREAC, FLUKA, RIEDEL-DE HAEN, EM SCIENCE, ALDRICH, EMD, SIGMA, ACROS, FISHER, ALFA AESAR, BURDICK &amp; JACKSON, SCHARLAU, HONEYWELL; LOBA CHEMIE; SANTA CRUZ BIOTECHNOLOGY</t>
  </si>
  <si>
    <t>Safranina de gram</t>
  </si>
  <si>
    <t>Sangre de cordero desfibrinada</t>
  </si>
  <si>
    <t>Frasco x 50ml</t>
  </si>
  <si>
    <t>frasco</t>
  </si>
  <si>
    <r>
      <rPr>
        <sz val="8"/>
        <color theme="1"/>
        <rFont val="Calibri"/>
        <family val="2"/>
      </rPr>
      <t xml:space="preserve">COMERCIAL - </t>
    </r>
    <r>
      <rPr>
        <sz val="8"/>
        <color rgb="FFFF0000"/>
        <rFont val="Calibri"/>
        <family val="2"/>
      </rPr>
      <t>HIMEDIA</t>
    </r>
    <r>
      <rPr>
        <sz val="8"/>
        <color theme="1"/>
        <rFont val="Calibri"/>
        <family val="2"/>
      </rPr>
      <t>- Fecha de vencimiento mayor a seis (6) meses</t>
    </r>
  </si>
  <si>
    <t>Sensidiscos de aztreonam</t>
  </si>
  <si>
    <r>
      <rPr>
        <sz val="8"/>
        <color theme="1"/>
        <rFont val="Calibri"/>
        <family val="2"/>
      </rPr>
      <t xml:space="preserve">blister x 50 o </t>
    </r>
    <r>
      <rPr>
        <sz val="8"/>
        <color rgb="FFFF0000"/>
        <rFont val="Calibri"/>
        <family val="2"/>
      </rPr>
      <t>caja de 5 tubos x 50 sensidiscos por tubo</t>
    </r>
  </si>
  <si>
    <r>
      <rPr>
        <sz val="8"/>
        <color theme="1"/>
        <rFont val="Calibri"/>
        <family val="2"/>
      </rPr>
      <t xml:space="preserve">oxoid - </t>
    </r>
    <r>
      <rPr>
        <sz val="8"/>
        <color rgb="FFFF0000"/>
        <rFont val="Calibri"/>
        <family val="2"/>
      </rPr>
      <t>HIMEDIA</t>
    </r>
  </si>
  <si>
    <t>Sensidiscos de bacitracina</t>
  </si>
  <si>
    <r>
      <rPr>
        <sz val="8"/>
        <color theme="1"/>
        <rFont val="Calibri"/>
        <family val="2"/>
      </rPr>
      <t xml:space="preserve">blister x 50 o </t>
    </r>
    <r>
      <rPr>
        <sz val="8"/>
        <color rgb="FFFF0000"/>
        <rFont val="Calibri"/>
        <family val="2"/>
      </rPr>
      <t>caja de 5 tubos x 50 sensidiscos por tubo</t>
    </r>
  </si>
  <si>
    <r>
      <rPr>
        <sz val="8"/>
        <color theme="1"/>
        <rFont val="Calibri"/>
        <family val="2"/>
      </rPr>
      <t xml:space="preserve">oxoid - </t>
    </r>
    <r>
      <rPr>
        <sz val="8"/>
        <color rgb="FFFF0000"/>
        <rFont val="Calibri"/>
        <family val="2"/>
      </rPr>
      <t>HIMEDIA</t>
    </r>
  </si>
  <si>
    <t>sensidiscos de ciprofloxacina</t>
  </si>
  <si>
    <r>
      <rPr>
        <sz val="8"/>
        <color theme="1"/>
        <rFont val="Calibri"/>
        <family val="2"/>
      </rPr>
      <t xml:space="preserve">blister x 50 o </t>
    </r>
    <r>
      <rPr>
        <sz val="8"/>
        <color rgb="FFFF0000"/>
        <rFont val="Calibri"/>
        <family val="2"/>
      </rPr>
      <t>caja de 5 tubos x 50 sensidiscos por tubo</t>
    </r>
  </si>
  <si>
    <t>blister</t>
  </si>
  <si>
    <r>
      <rPr>
        <sz val="8"/>
        <color theme="1"/>
        <rFont val="Calibri"/>
        <family val="2"/>
      </rPr>
      <t xml:space="preserve">oxoid - </t>
    </r>
    <r>
      <rPr>
        <sz val="8"/>
        <color rgb="FFFF0000"/>
        <rFont val="Calibri"/>
        <family val="2"/>
      </rPr>
      <t>HIMEDIA</t>
    </r>
  </si>
  <si>
    <t>Sensidiscos de clindamicina</t>
  </si>
  <si>
    <r>
      <rPr>
        <sz val="8"/>
        <color theme="1"/>
        <rFont val="Calibri"/>
        <family val="2"/>
      </rPr>
      <t xml:space="preserve">blister x 50 o </t>
    </r>
    <r>
      <rPr>
        <sz val="8"/>
        <color rgb="FFFF0000"/>
        <rFont val="Calibri"/>
        <family val="2"/>
      </rPr>
      <t>caja de 5 tubos x 50 sensidiscos por tubo</t>
    </r>
  </si>
  <si>
    <r>
      <rPr>
        <sz val="8"/>
        <color theme="1"/>
        <rFont val="Calibri"/>
        <family val="2"/>
      </rPr>
      <t xml:space="preserve">oxoid - </t>
    </r>
    <r>
      <rPr>
        <sz val="8"/>
        <color rgb="FFFF0000"/>
        <rFont val="Calibri"/>
        <family val="2"/>
      </rPr>
      <t>HIMEDIA</t>
    </r>
  </si>
  <si>
    <t>Sensidiscos de eritromicina</t>
  </si>
  <si>
    <r>
      <rPr>
        <sz val="8"/>
        <color theme="1"/>
        <rFont val="Calibri"/>
        <family val="2"/>
      </rPr>
      <t xml:space="preserve">blister x 50 o </t>
    </r>
    <r>
      <rPr>
        <sz val="8"/>
        <color rgb="FFFF0000"/>
        <rFont val="Calibri"/>
        <family val="2"/>
      </rPr>
      <t>caja de 5 tubos x 50 sensidiscos por tubo</t>
    </r>
  </si>
  <si>
    <r>
      <rPr>
        <sz val="8"/>
        <color theme="1"/>
        <rFont val="Calibri"/>
        <family val="2"/>
      </rPr>
      <t xml:space="preserve">oxoid - </t>
    </r>
    <r>
      <rPr>
        <sz val="8"/>
        <color rgb="FFFF0000"/>
        <rFont val="Calibri"/>
        <family val="2"/>
      </rPr>
      <t>HIMEDIA</t>
    </r>
  </si>
  <si>
    <t>sensidiscos de gentamicina</t>
  </si>
  <si>
    <r>
      <rPr>
        <sz val="8"/>
        <color theme="1"/>
        <rFont val="Calibri"/>
        <family val="2"/>
      </rPr>
      <t xml:space="preserve">blister x 50 o </t>
    </r>
    <r>
      <rPr>
        <sz val="8"/>
        <color rgb="FFFF0000"/>
        <rFont val="Calibri"/>
        <family val="2"/>
      </rPr>
      <t>caja de 5 tubos x 50 sensidiscos por tubo</t>
    </r>
  </si>
  <si>
    <r>
      <rPr>
        <sz val="8"/>
        <color theme="1"/>
        <rFont val="Calibri"/>
        <family val="2"/>
      </rPr>
      <t xml:space="preserve">oxoid - </t>
    </r>
    <r>
      <rPr>
        <sz val="8"/>
        <color rgb="FFFF0000"/>
        <rFont val="Calibri"/>
        <family val="2"/>
      </rPr>
      <t>HIMEDIA</t>
    </r>
  </si>
  <si>
    <t>Sensidiscos de oxacilina</t>
  </si>
  <si>
    <r>
      <rPr>
        <sz val="8"/>
        <color theme="1"/>
        <rFont val="Calibri"/>
        <family val="2"/>
      </rPr>
      <t xml:space="preserve">blister x 50 o </t>
    </r>
    <r>
      <rPr>
        <sz val="8"/>
        <color rgb="FFFF0000"/>
        <rFont val="Calibri"/>
        <family val="2"/>
      </rPr>
      <t>caja de 5 tubos x 50 sensidiscos por tubo</t>
    </r>
  </si>
  <si>
    <r>
      <rPr>
        <sz val="8"/>
        <color theme="1"/>
        <rFont val="Calibri"/>
        <family val="2"/>
      </rPr>
      <t xml:space="preserve">oxoid - </t>
    </r>
    <r>
      <rPr>
        <sz val="8"/>
        <color rgb="FFFF0000"/>
        <rFont val="Calibri"/>
        <family val="2"/>
      </rPr>
      <t>HIMEDIA</t>
    </r>
  </si>
  <si>
    <t>Sensidiscos de tetraciclina</t>
  </si>
  <si>
    <r>
      <rPr>
        <sz val="8"/>
        <color theme="1"/>
        <rFont val="Calibri"/>
        <family val="2"/>
      </rPr>
      <t xml:space="preserve">blister x 50 o </t>
    </r>
    <r>
      <rPr>
        <sz val="8"/>
        <color rgb="FFFF0000"/>
        <rFont val="Calibri"/>
        <family val="2"/>
      </rPr>
      <t>caja de 5 tubos x 50 sensidiscos por tubo</t>
    </r>
  </si>
  <si>
    <r>
      <rPr>
        <sz val="8"/>
        <color theme="1"/>
        <rFont val="Calibri"/>
        <family val="2"/>
      </rPr>
      <t xml:space="preserve">oxoid - </t>
    </r>
    <r>
      <rPr>
        <sz val="8"/>
        <color rgb="FFFF0000"/>
        <rFont val="Calibri"/>
        <family val="2"/>
      </rPr>
      <t>HIMEDIA</t>
    </r>
  </si>
  <si>
    <t>Sensidiscos de trimetoprim-sulfametoxazol</t>
  </si>
  <si>
    <t>blister x 50</t>
  </si>
  <si>
    <r>
      <rPr>
        <sz val="8"/>
        <color theme="1"/>
        <rFont val="Calibri"/>
        <family val="2"/>
      </rPr>
      <t xml:space="preserve">oxoid - </t>
    </r>
    <r>
      <rPr>
        <sz val="8"/>
        <color rgb="FFFF0000"/>
        <rFont val="Calibri"/>
        <family val="2"/>
      </rPr>
      <t>HIMEDIA</t>
    </r>
  </si>
  <si>
    <t>Solución patrón cloruro 
Trazable a SRM de NIST NaCl en H₂O 1000 mg/l Cl Certipur®
Fecha de vencimiento superior a 2 años</t>
  </si>
  <si>
    <t>MERCK
Ref: 1198970500
Fecha de vencimiento mayor a 2 años</t>
  </si>
  <si>
    <t>SPINTROL H CALIBRADOR 10 x3 ML</t>
  </si>
  <si>
    <t>50rxns</t>
  </si>
  <si>
    <t>Spinreact 1002011</t>
  </si>
  <si>
    <t>SPINTROL H NORMAL 4 x5 ML</t>
  </si>
  <si>
    <t>Spinreact 1002120</t>
  </si>
  <si>
    <t>SPINTROL H PATOLOGICO 4 x5 ML</t>
  </si>
  <si>
    <t>Spinreact 1002210</t>
  </si>
  <si>
    <t>Staphilasa Latex Test</t>
  </si>
  <si>
    <t>Caja por 100 pruebas</t>
  </si>
  <si>
    <t>Oxoid DR5951</t>
  </si>
  <si>
    <t>Sterikon plus bioindicador</t>
  </si>
  <si>
    <t>Caja x 15 ampollas</t>
  </si>
  <si>
    <t>Referencia: 110274.0001
Presentación: Caja x 15 ampollas
Marca: Merck</t>
  </si>
  <si>
    <t>Sumplemento Oxytetraciclina
 (Suplemento para agar OGYE)</t>
  </si>
  <si>
    <t>Nacional F316:N316</t>
  </si>
  <si>
    <t>Referencia: 109877 
Marca: MERCK</t>
  </si>
  <si>
    <t>Suplemento diferencial Brillance Listeria (ISO) Differential Supplement</t>
  </si>
  <si>
    <t>caja x 10 viales</t>
  </si>
  <si>
    <t>Caja</t>
  </si>
  <si>
    <t>Referencia: SR0228
Presentación: Caja x 10 Viales
Marca: OXOID</t>
  </si>
  <si>
    <t>Suplemento Novobiocina</t>
  </si>
  <si>
    <t>Paquete por 10 viales</t>
  </si>
  <si>
    <t>Referencia: SR0181
Marca: OXOID</t>
  </si>
  <si>
    <t xml:space="preserve">Suplemento Polimixina B </t>
  </si>
  <si>
    <t>Referencia: SR0099
Marca: OXOID</t>
  </si>
  <si>
    <t xml:space="preserve">Suplemento selectivo Brillance Listeria. </t>
  </si>
  <si>
    <t>Referencia: SR0227
Presentación: Caja x 10 Viales
Marca: OXOID</t>
  </si>
  <si>
    <t>Suplemento Selectivo One Broth Salmonella</t>
  </si>
  <si>
    <t>Referencia: SR0242
Presentación: Caja x 10 Viales
Marca: OXOID</t>
  </si>
  <si>
    <t>Suplemento selectivo para Salmonella para agar Brillance Salmonella</t>
  </si>
  <si>
    <t>VIALES</t>
  </si>
  <si>
    <t>Referencia: SR0194
Presentación: Caja x 10 Viales
Marca: OXOID</t>
  </si>
  <si>
    <t xml:space="preserve">Taq PCRx DNA Polimerasa, enzima termoestable, (conc. 5Und/ul) X 500 Und. </t>
  </si>
  <si>
    <r>
      <rPr>
        <sz val="8"/>
        <color theme="1"/>
        <rFont val="Calibri"/>
        <family val="2"/>
      </rPr>
      <t xml:space="preserve">Invitrogen (Ref.10342020) , bioline, New England Biolabs, </t>
    </r>
    <r>
      <rPr>
        <sz val="8"/>
        <color rgb="FFFF0000"/>
        <rFont val="Calibri"/>
        <family val="2"/>
      </rPr>
      <t>ROCHE</t>
    </r>
  </si>
  <si>
    <t>TEMED</t>
  </si>
  <si>
    <t>Frasco 30 ml 15524-010</t>
  </si>
  <si>
    <r>
      <rPr>
        <sz val="8"/>
        <color theme="1"/>
        <rFont val="Calibri"/>
        <family val="2"/>
      </rPr>
      <t xml:space="preserve">Invitrogen, </t>
    </r>
    <r>
      <rPr>
        <sz val="8"/>
        <color rgb="FFFF0000"/>
        <rFont val="Calibri"/>
        <family val="2"/>
      </rPr>
      <t>MP BIOMEDICALS</t>
    </r>
  </si>
  <si>
    <t>Test Fenol - Método fotométrico 0.002 - 5.00 mg/L Spectroquant®</t>
  </si>
  <si>
    <t>Caja de cartón</t>
  </si>
  <si>
    <t>Referencia: 100856.0001
Presentación: Caja x 250 Test
Marca: Merck</t>
  </si>
  <si>
    <t>Test Fenol - Método fotométrico
Standard test for the determination of Phenols</t>
  </si>
  <si>
    <t>Macherey Nagel
NANOCOLOR standard tests
Ref: 91875
Presentación: Caja x 500 Test
Marca: Macherey Nagel</t>
  </si>
  <si>
    <t>Test salmonella. Prueba latex de confirmación.</t>
  </si>
  <si>
    <t>Kit x 100 pruebas</t>
  </si>
  <si>
    <t>Oxoid</t>
  </si>
  <si>
    <t>Theobromine
≥98.0%</t>
  </si>
  <si>
    <t>Referencia: T4500-25G
Presentación: 25g
Marca: Sigma-Aldrich
Fecha de vencimiento superior a 2 años</t>
  </si>
  <si>
    <t>Tiras de uroanálisis, caja por 10 tubos</t>
  </si>
  <si>
    <t>Frasco  por 100 tirillas</t>
  </si>
  <si>
    <r>
      <rPr>
        <sz val="8"/>
        <color theme="1"/>
        <rFont val="Calibri"/>
        <family val="2"/>
      </rPr>
      <t xml:space="preserve">Q Test, </t>
    </r>
    <r>
      <rPr>
        <sz val="8"/>
        <color rgb="FFFF0000"/>
        <rFont val="Calibri"/>
        <family val="2"/>
      </rPr>
      <t>HIMEDIA</t>
    </r>
  </si>
  <si>
    <t>TRIGLICERIDOS 10x20 mL SPINREACT</t>
  </si>
  <si>
    <t>600rxns</t>
  </si>
  <si>
    <t>Spinreact 1001311</t>
  </si>
  <si>
    <t>UREA 10x20 mL SPINREACT</t>
  </si>
  <si>
    <t>Spinreact 1001332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</si>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</sst>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\ * #,##0_-;\-&quot;$&quot;\ * #,##0_-;_-&quot;$&quot;\ * &quot;-&quot;_-;_-@"/>
  </numFmts>
  <fonts count="14" x14ac:knownFonts="1">
    <font>
      <sz val="11"/>
      <color theme="1"/>
      <name val="Calibri"/>
      <scheme val="minor"/>
    </font>
    <font>
      <b/>
      <sz val="10"/>
      <color theme="1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8"/>
      <color theme="1"/>
      <name val="Calibri"/>
      <family val="2"/>
    </font>
    <font>
      <b/>
      <sz val="8"/>
      <color theme="1"/>
      <name val="Arial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sz val="8"/>
      <color rgb="FFFF0000"/>
      <name val="Calibri"/>
      <family val="2"/>
    </font>
    <font>
      <b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sz val="10"/>
      <color theme="0"/>
      <name val="Calibri"/>
      <family val="2"/>
    </font>
    <font>
      <b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3" fillId="0" borderId="0" xfId="0" applyFont="1"/>
    <xf numFmtId="0" fontId="1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164" fontId="10" fillId="0" borderId="5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9" fontId="12" fillId="0" borderId="0" xfId="0" applyNumberFormat="1" applyFont="1"/>
    <xf numFmtId="0" fontId="10" fillId="0" borderId="7" xfId="0" applyFont="1" applyBorder="1" applyAlignment="1">
      <alignment horizontal="center" vertical="center"/>
    </xf>
    <xf numFmtId="0" fontId="2" fillId="0" borderId="6" xfId="0" applyFont="1" applyBorder="1"/>
    <xf numFmtId="0" fontId="2" fillId="0" borderId="8" xfId="0" applyFont="1" applyBorder="1"/>
    <xf numFmtId="0" fontId="3" fillId="0" borderId="0" xfId="0" applyFont="1" applyAlignment="1">
      <alignment horizontal="left" wrapText="1"/>
    </xf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0" fillId="0" borderId="7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/>
    </xf>
    <xf numFmtId="0" fontId="2" fillId="0" borderId="9" xfId="0" applyFont="1" applyBorder="1"/>
    <xf numFmtId="0" fontId="4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A93" sqref="A93:L93"/>
    </sheetView>
  </sheetViews>
  <sheetFormatPr baseColWidth="10" defaultColWidth="14.42578125" defaultRowHeight="15" customHeight="1" x14ac:dyDescent="0.25"/>
  <cols>
    <col min="1" max="1" width="6.85546875" customWidth="1"/>
    <col min="2" max="2" width="27.5703125" customWidth="1"/>
    <col min="3" max="3" width="21.85546875" customWidth="1"/>
    <col min="4" max="4" width="13.5703125" customWidth="1"/>
    <col min="5" max="5" width="19.5703125" customWidth="1"/>
    <col min="6" max="6" width="8" customWidth="1"/>
    <col min="7" max="7" width="13.42578125" customWidth="1"/>
    <col min="8" max="8" width="14.42578125" customWidth="1"/>
    <col min="9" max="9" width="14" customWidth="1"/>
    <col min="10" max="10" width="9.5703125" customWidth="1"/>
    <col min="11" max="11" width="14.42578125" customWidth="1"/>
    <col min="12" max="12" width="17.85546875" customWidth="1"/>
    <col min="13" max="13" width="10.28515625" customWidth="1"/>
    <col min="14" max="26" width="10.7109375" customWidth="1"/>
  </cols>
  <sheetData>
    <row r="1" spans="1:26" ht="12.75" customHeight="1" x14ac:dyDescent="0.2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37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37" t="s">
        <v>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9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37" t="s">
        <v>4</v>
      </c>
      <c r="B6" s="39"/>
      <c r="C6" s="2"/>
      <c r="D6" s="2"/>
      <c r="E6" s="2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3"/>
      <c r="B7" s="4"/>
      <c r="C7" s="4"/>
      <c r="D7" s="3"/>
      <c r="E7" s="3"/>
      <c r="F7" s="3"/>
      <c r="G7" s="3"/>
      <c r="H7" s="3"/>
      <c r="I7" s="3"/>
      <c r="J7" s="3"/>
      <c r="K7" s="3"/>
      <c r="L7" s="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0.75" customHeight="1" x14ac:dyDescent="0.25">
      <c r="A8" s="5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6" t="s">
        <v>10</v>
      </c>
      <c r="G8" s="7" t="s">
        <v>11</v>
      </c>
      <c r="H8" s="7" t="s">
        <v>12</v>
      </c>
      <c r="I8" s="7" t="s">
        <v>13</v>
      </c>
      <c r="J8" s="7" t="s">
        <v>14</v>
      </c>
      <c r="K8" s="7" t="s">
        <v>15</v>
      </c>
      <c r="L8" s="8" t="s">
        <v>16</v>
      </c>
      <c r="M8" s="8" t="s">
        <v>17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39.950000000000003" customHeight="1" x14ac:dyDescent="0.25">
      <c r="A9" s="10">
        <v>1</v>
      </c>
      <c r="B9" s="11" t="s">
        <v>18</v>
      </c>
      <c r="C9" s="12">
        <v>1000</v>
      </c>
      <c r="D9" s="12" t="s">
        <v>19</v>
      </c>
      <c r="E9" s="10"/>
      <c r="F9" s="12">
        <v>1</v>
      </c>
      <c r="G9" s="13"/>
      <c r="H9" s="14"/>
      <c r="I9" s="15"/>
      <c r="J9" s="14">
        <f t="shared" ref="J9:J91" si="0">H9*I9</f>
        <v>0</v>
      </c>
      <c r="K9" s="14">
        <f t="shared" ref="K9:K91" si="1">ROUND(H9+J9,0)</f>
        <v>0</v>
      </c>
      <c r="L9" s="14">
        <f t="shared" ref="L9:L91" si="2">K9*F9</f>
        <v>0</v>
      </c>
      <c r="M9" s="1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9.950000000000003" customHeight="1" x14ac:dyDescent="0.25">
      <c r="A10" s="10">
        <v>2</v>
      </c>
      <c r="B10" s="11" t="s">
        <v>20</v>
      </c>
      <c r="C10" s="17" t="s">
        <v>21</v>
      </c>
      <c r="D10" s="17" t="s">
        <v>22</v>
      </c>
      <c r="E10" s="17" t="s">
        <v>23</v>
      </c>
      <c r="F10" s="12">
        <v>1</v>
      </c>
      <c r="G10" s="13"/>
      <c r="H10" s="14"/>
      <c r="I10" s="15"/>
      <c r="J10" s="14">
        <f t="shared" si="0"/>
        <v>0</v>
      </c>
      <c r="K10" s="14">
        <f t="shared" si="1"/>
        <v>0</v>
      </c>
      <c r="L10" s="14">
        <f t="shared" si="2"/>
        <v>0</v>
      </c>
      <c r="M10" s="1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9.950000000000003" customHeight="1" x14ac:dyDescent="0.25">
      <c r="A11" s="10">
        <v>3</v>
      </c>
      <c r="B11" s="11" t="s">
        <v>24</v>
      </c>
      <c r="C11" s="10">
        <v>500</v>
      </c>
      <c r="D11" s="10" t="s">
        <v>25</v>
      </c>
      <c r="E11" s="10" t="s">
        <v>26</v>
      </c>
      <c r="F11" s="12">
        <v>2</v>
      </c>
      <c r="G11" s="13"/>
      <c r="H11" s="14"/>
      <c r="I11" s="15"/>
      <c r="J11" s="14">
        <f t="shared" si="0"/>
        <v>0</v>
      </c>
      <c r="K11" s="14">
        <f t="shared" si="1"/>
        <v>0</v>
      </c>
      <c r="L11" s="14">
        <f t="shared" si="2"/>
        <v>0</v>
      </c>
      <c r="M11" s="16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9.950000000000003" customHeight="1" x14ac:dyDescent="0.25">
      <c r="A12" s="10">
        <v>4</v>
      </c>
      <c r="B12" s="11" t="s">
        <v>27</v>
      </c>
      <c r="C12" s="17">
        <v>1000</v>
      </c>
      <c r="D12" s="17" t="s">
        <v>25</v>
      </c>
      <c r="E12" s="18" t="s">
        <v>28</v>
      </c>
      <c r="F12" s="12">
        <v>2</v>
      </c>
      <c r="G12" s="13"/>
      <c r="H12" s="14"/>
      <c r="I12" s="15"/>
      <c r="J12" s="14">
        <f t="shared" si="0"/>
        <v>0</v>
      </c>
      <c r="K12" s="14">
        <f t="shared" si="1"/>
        <v>0</v>
      </c>
      <c r="L12" s="14">
        <f t="shared" si="2"/>
        <v>0</v>
      </c>
      <c r="M12" s="16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9.950000000000003" customHeight="1" x14ac:dyDescent="0.25">
      <c r="A13" s="10">
        <v>5</v>
      </c>
      <c r="B13" s="11" t="s">
        <v>29</v>
      </c>
      <c r="C13" s="17">
        <v>1000</v>
      </c>
      <c r="D13" s="17" t="s">
        <v>25</v>
      </c>
      <c r="E13" s="19" t="s">
        <v>30</v>
      </c>
      <c r="F13" s="12">
        <v>2</v>
      </c>
      <c r="G13" s="13"/>
      <c r="H13" s="14"/>
      <c r="I13" s="15"/>
      <c r="J13" s="14">
        <f t="shared" si="0"/>
        <v>0</v>
      </c>
      <c r="K13" s="14">
        <f t="shared" si="1"/>
        <v>0</v>
      </c>
      <c r="L13" s="14">
        <f t="shared" si="2"/>
        <v>0</v>
      </c>
      <c r="M13" s="16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9.950000000000003" customHeight="1" x14ac:dyDescent="0.25">
      <c r="A14" s="10">
        <v>6</v>
      </c>
      <c r="B14" s="11" t="s">
        <v>31</v>
      </c>
      <c r="C14" s="17">
        <v>1000</v>
      </c>
      <c r="D14" s="17" t="s">
        <v>19</v>
      </c>
      <c r="E14" s="19" t="s">
        <v>32</v>
      </c>
      <c r="F14" s="12">
        <v>1</v>
      </c>
      <c r="G14" s="13"/>
      <c r="H14" s="14"/>
      <c r="I14" s="15"/>
      <c r="J14" s="14">
        <f t="shared" si="0"/>
        <v>0</v>
      </c>
      <c r="K14" s="14">
        <f t="shared" si="1"/>
        <v>0</v>
      </c>
      <c r="L14" s="14">
        <f t="shared" si="2"/>
        <v>0</v>
      </c>
      <c r="M14" s="16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9.950000000000003" customHeight="1" x14ac:dyDescent="0.25">
      <c r="A15" s="10">
        <v>8</v>
      </c>
      <c r="B15" s="11" t="s">
        <v>33</v>
      </c>
      <c r="C15" s="12">
        <v>100</v>
      </c>
      <c r="D15" s="12" t="s">
        <v>34</v>
      </c>
      <c r="E15" s="12"/>
      <c r="F15" s="12">
        <v>1</v>
      </c>
      <c r="G15" s="13"/>
      <c r="H15" s="14"/>
      <c r="I15" s="15"/>
      <c r="J15" s="14">
        <f t="shared" si="0"/>
        <v>0</v>
      </c>
      <c r="K15" s="14">
        <f t="shared" si="1"/>
        <v>0</v>
      </c>
      <c r="L15" s="14">
        <f t="shared" si="2"/>
        <v>0</v>
      </c>
      <c r="M15" s="16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9.950000000000003" customHeight="1" x14ac:dyDescent="0.25">
      <c r="A16" s="10">
        <v>9</v>
      </c>
      <c r="B16" s="11" t="s">
        <v>35</v>
      </c>
      <c r="C16" s="12">
        <v>500</v>
      </c>
      <c r="D16" s="12" t="s">
        <v>25</v>
      </c>
      <c r="E16" s="12" t="s">
        <v>36</v>
      </c>
      <c r="F16" s="12">
        <v>1</v>
      </c>
      <c r="G16" s="13"/>
      <c r="H16" s="14"/>
      <c r="I16" s="15"/>
      <c r="J16" s="14">
        <f t="shared" si="0"/>
        <v>0</v>
      </c>
      <c r="K16" s="14">
        <f t="shared" si="1"/>
        <v>0</v>
      </c>
      <c r="L16" s="14">
        <f t="shared" si="2"/>
        <v>0</v>
      </c>
      <c r="M16" s="16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9.950000000000003" customHeight="1" x14ac:dyDescent="0.25">
      <c r="A17" s="10">
        <v>10</v>
      </c>
      <c r="B17" s="11" t="s">
        <v>37</v>
      </c>
      <c r="C17" s="17" t="s">
        <v>38</v>
      </c>
      <c r="D17" s="17"/>
      <c r="E17" s="18" t="s">
        <v>39</v>
      </c>
      <c r="F17" s="12">
        <v>1</v>
      </c>
      <c r="G17" s="13"/>
      <c r="H17" s="14"/>
      <c r="I17" s="15"/>
      <c r="J17" s="14">
        <f t="shared" si="0"/>
        <v>0</v>
      </c>
      <c r="K17" s="14">
        <f t="shared" si="1"/>
        <v>0</v>
      </c>
      <c r="L17" s="14">
        <f t="shared" si="2"/>
        <v>0</v>
      </c>
      <c r="M17" s="16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9.950000000000003" customHeight="1" x14ac:dyDescent="0.25">
      <c r="A18" s="10">
        <v>11</v>
      </c>
      <c r="B18" s="11" t="s">
        <v>40</v>
      </c>
      <c r="C18" s="12" t="s">
        <v>41</v>
      </c>
      <c r="D18" s="12" t="s">
        <v>42</v>
      </c>
      <c r="E18" s="17" t="s">
        <v>43</v>
      </c>
      <c r="F18" s="12">
        <v>1</v>
      </c>
      <c r="G18" s="13"/>
      <c r="H18" s="14"/>
      <c r="I18" s="15"/>
      <c r="J18" s="14">
        <f t="shared" si="0"/>
        <v>0</v>
      </c>
      <c r="K18" s="14">
        <f t="shared" si="1"/>
        <v>0</v>
      </c>
      <c r="L18" s="14">
        <f t="shared" si="2"/>
        <v>0</v>
      </c>
      <c r="M18" s="1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9.950000000000003" customHeight="1" x14ac:dyDescent="0.25">
      <c r="A19" s="10">
        <v>12</v>
      </c>
      <c r="B19" s="11" t="s">
        <v>44</v>
      </c>
      <c r="C19" s="17" t="s">
        <v>45</v>
      </c>
      <c r="D19" s="17" t="s">
        <v>42</v>
      </c>
      <c r="E19" s="17" t="s">
        <v>43</v>
      </c>
      <c r="F19" s="12">
        <v>1</v>
      </c>
      <c r="G19" s="13"/>
      <c r="H19" s="14"/>
      <c r="I19" s="15"/>
      <c r="J19" s="14">
        <f t="shared" si="0"/>
        <v>0</v>
      </c>
      <c r="K19" s="14">
        <f t="shared" si="1"/>
        <v>0</v>
      </c>
      <c r="L19" s="14">
        <f t="shared" si="2"/>
        <v>0</v>
      </c>
      <c r="M19" s="1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9.950000000000003" customHeight="1" x14ac:dyDescent="0.25">
      <c r="A20" s="10">
        <v>14</v>
      </c>
      <c r="B20" s="11" t="s">
        <v>46</v>
      </c>
      <c r="C20" s="10">
        <v>1000</v>
      </c>
      <c r="D20" s="10" t="s">
        <v>34</v>
      </c>
      <c r="E20" s="10"/>
      <c r="F20" s="12">
        <v>1</v>
      </c>
      <c r="G20" s="13"/>
      <c r="H20" s="14"/>
      <c r="I20" s="15"/>
      <c r="J20" s="14">
        <f t="shared" si="0"/>
        <v>0</v>
      </c>
      <c r="K20" s="14">
        <f t="shared" si="1"/>
        <v>0</v>
      </c>
      <c r="L20" s="14">
        <f t="shared" si="2"/>
        <v>0</v>
      </c>
      <c r="M20" s="16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9.950000000000003" customHeight="1" x14ac:dyDescent="0.25">
      <c r="A21" s="10">
        <v>15</v>
      </c>
      <c r="B21" s="11" t="s">
        <v>47</v>
      </c>
      <c r="C21" s="10" t="s">
        <v>21</v>
      </c>
      <c r="D21" s="10" t="s">
        <v>22</v>
      </c>
      <c r="E21" s="10" t="s">
        <v>48</v>
      </c>
      <c r="F21" s="12">
        <v>1</v>
      </c>
      <c r="G21" s="13"/>
      <c r="H21" s="14"/>
      <c r="I21" s="15"/>
      <c r="J21" s="14">
        <f t="shared" si="0"/>
        <v>0</v>
      </c>
      <c r="K21" s="14">
        <f t="shared" si="1"/>
        <v>0</v>
      </c>
      <c r="L21" s="14">
        <f t="shared" si="2"/>
        <v>0</v>
      </c>
      <c r="M21" s="1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9.950000000000003" customHeight="1" x14ac:dyDescent="0.25">
      <c r="A22" s="10">
        <v>16</v>
      </c>
      <c r="B22" s="11" t="s">
        <v>49</v>
      </c>
      <c r="C22" s="10" t="s">
        <v>50</v>
      </c>
      <c r="D22" s="10" t="s">
        <v>22</v>
      </c>
      <c r="E22" s="10" t="s">
        <v>51</v>
      </c>
      <c r="F22" s="12">
        <v>1</v>
      </c>
      <c r="G22" s="13"/>
      <c r="H22" s="14"/>
      <c r="I22" s="15"/>
      <c r="J22" s="14">
        <f t="shared" si="0"/>
        <v>0</v>
      </c>
      <c r="K22" s="14">
        <f t="shared" si="1"/>
        <v>0</v>
      </c>
      <c r="L22" s="14">
        <f t="shared" si="2"/>
        <v>0</v>
      </c>
      <c r="M22" s="1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9.950000000000003" customHeight="1" x14ac:dyDescent="0.25">
      <c r="A23" s="10">
        <v>17</v>
      </c>
      <c r="B23" s="11" t="s">
        <v>52</v>
      </c>
      <c r="C23" s="10" t="s">
        <v>53</v>
      </c>
      <c r="D23" s="10" t="s">
        <v>22</v>
      </c>
      <c r="E23" s="17" t="s">
        <v>54</v>
      </c>
      <c r="F23" s="12">
        <v>1</v>
      </c>
      <c r="G23" s="13"/>
      <c r="H23" s="14"/>
      <c r="I23" s="15"/>
      <c r="J23" s="14">
        <f t="shared" si="0"/>
        <v>0</v>
      </c>
      <c r="K23" s="14">
        <f t="shared" si="1"/>
        <v>0</v>
      </c>
      <c r="L23" s="14">
        <f t="shared" si="2"/>
        <v>0</v>
      </c>
      <c r="M23" s="16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9.950000000000003" customHeight="1" x14ac:dyDescent="0.25">
      <c r="A24" s="10">
        <v>18</v>
      </c>
      <c r="B24" s="11" t="s">
        <v>55</v>
      </c>
      <c r="C24" s="10" t="s">
        <v>56</v>
      </c>
      <c r="D24" s="10" t="s">
        <v>57</v>
      </c>
      <c r="E24" s="10" t="s">
        <v>58</v>
      </c>
      <c r="F24" s="12">
        <v>1</v>
      </c>
      <c r="G24" s="13"/>
      <c r="H24" s="14"/>
      <c r="I24" s="15"/>
      <c r="J24" s="14">
        <f t="shared" si="0"/>
        <v>0</v>
      </c>
      <c r="K24" s="14">
        <f t="shared" si="1"/>
        <v>0</v>
      </c>
      <c r="L24" s="14">
        <f t="shared" si="2"/>
        <v>0</v>
      </c>
      <c r="M24" s="16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9.950000000000003" customHeight="1" x14ac:dyDescent="0.25">
      <c r="A25" s="10">
        <v>19</v>
      </c>
      <c r="B25" s="11" t="s">
        <v>59</v>
      </c>
      <c r="C25" s="20" t="s">
        <v>60</v>
      </c>
      <c r="D25" s="20" t="s">
        <v>22</v>
      </c>
      <c r="E25" s="17" t="s">
        <v>61</v>
      </c>
      <c r="F25" s="12">
        <v>1</v>
      </c>
      <c r="G25" s="13"/>
      <c r="H25" s="14"/>
      <c r="I25" s="15"/>
      <c r="J25" s="14">
        <f t="shared" si="0"/>
        <v>0</v>
      </c>
      <c r="K25" s="14">
        <f t="shared" si="1"/>
        <v>0</v>
      </c>
      <c r="L25" s="14">
        <f t="shared" si="2"/>
        <v>0</v>
      </c>
      <c r="M25" s="16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9.950000000000003" customHeight="1" x14ac:dyDescent="0.25">
      <c r="A26" s="10">
        <v>22</v>
      </c>
      <c r="B26" s="11" t="s">
        <v>62</v>
      </c>
      <c r="C26" s="10">
        <v>1000</v>
      </c>
      <c r="D26" s="20" t="s">
        <v>25</v>
      </c>
      <c r="E26" s="10" t="s">
        <v>63</v>
      </c>
      <c r="F26" s="12">
        <v>2</v>
      </c>
      <c r="G26" s="13"/>
      <c r="H26" s="14"/>
      <c r="I26" s="15"/>
      <c r="J26" s="14">
        <f t="shared" si="0"/>
        <v>0</v>
      </c>
      <c r="K26" s="14">
        <f t="shared" si="1"/>
        <v>0</v>
      </c>
      <c r="L26" s="14">
        <f t="shared" si="2"/>
        <v>0</v>
      </c>
      <c r="M26" s="16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9.950000000000003" customHeight="1" x14ac:dyDescent="0.25">
      <c r="A27" s="10">
        <v>23</v>
      </c>
      <c r="B27" s="11" t="s">
        <v>64</v>
      </c>
      <c r="C27" s="17">
        <v>100</v>
      </c>
      <c r="D27" s="17" t="s">
        <v>25</v>
      </c>
      <c r="E27" s="18" t="s">
        <v>65</v>
      </c>
      <c r="F27" s="12">
        <v>3</v>
      </c>
      <c r="G27" s="13"/>
      <c r="H27" s="14"/>
      <c r="I27" s="15"/>
      <c r="J27" s="14">
        <f t="shared" si="0"/>
        <v>0</v>
      </c>
      <c r="K27" s="14">
        <f t="shared" si="1"/>
        <v>0</v>
      </c>
      <c r="L27" s="14">
        <f t="shared" si="2"/>
        <v>0</v>
      </c>
      <c r="M27" s="16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9.950000000000003" customHeight="1" x14ac:dyDescent="0.25">
      <c r="A28" s="10">
        <v>24</v>
      </c>
      <c r="B28" s="11" t="s">
        <v>66</v>
      </c>
      <c r="C28" s="12">
        <v>100</v>
      </c>
      <c r="D28" s="12" t="s">
        <v>25</v>
      </c>
      <c r="E28" s="18" t="s">
        <v>67</v>
      </c>
      <c r="F28" s="12">
        <v>8</v>
      </c>
      <c r="G28" s="13"/>
      <c r="H28" s="14"/>
      <c r="I28" s="15"/>
      <c r="J28" s="14">
        <f t="shared" si="0"/>
        <v>0</v>
      </c>
      <c r="K28" s="14">
        <f t="shared" si="1"/>
        <v>0</v>
      </c>
      <c r="L28" s="14">
        <f t="shared" si="2"/>
        <v>0</v>
      </c>
      <c r="M28" s="16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87.75" customHeight="1" x14ac:dyDescent="0.25">
      <c r="A29" s="10">
        <v>25</v>
      </c>
      <c r="B29" s="11" t="s">
        <v>68</v>
      </c>
      <c r="C29" s="12">
        <v>1</v>
      </c>
      <c r="D29" s="12" t="s">
        <v>25</v>
      </c>
      <c r="E29" s="18" t="s">
        <v>69</v>
      </c>
      <c r="F29" s="12">
        <v>1</v>
      </c>
      <c r="G29" s="13"/>
      <c r="H29" s="14"/>
      <c r="I29" s="15"/>
      <c r="J29" s="14">
        <f t="shared" si="0"/>
        <v>0</v>
      </c>
      <c r="K29" s="14">
        <f t="shared" si="1"/>
        <v>0</v>
      </c>
      <c r="L29" s="14">
        <f t="shared" si="2"/>
        <v>0</v>
      </c>
      <c r="M29" s="16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94.5" customHeight="1" x14ac:dyDescent="0.25">
      <c r="A30" s="10">
        <v>26</v>
      </c>
      <c r="B30" s="11" t="s">
        <v>70</v>
      </c>
      <c r="C30" s="12">
        <v>1</v>
      </c>
      <c r="D30" s="12" t="s">
        <v>25</v>
      </c>
      <c r="E30" s="18" t="s">
        <v>71</v>
      </c>
      <c r="F30" s="12">
        <v>1</v>
      </c>
      <c r="G30" s="13"/>
      <c r="H30" s="14"/>
      <c r="I30" s="15"/>
      <c r="J30" s="14">
        <f t="shared" si="0"/>
        <v>0</v>
      </c>
      <c r="K30" s="14">
        <f t="shared" si="1"/>
        <v>0</v>
      </c>
      <c r="L30" s="14">
        <f t="shared" si="2"/>
        <v>0</v>
      </c>
      <c r="M30" s="16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9.950000000000003" customHeight="1" x14ac:dyDescent="0.25">
      <c r="A31" s="10">
        <v>27</v>
      </c>
      <c r="B31" s="11" t="s">
        <v>72</v>
      </c>
      <c r="C31" s="10">
        <v>1</v>
      </c>
      <c r="D31" s="10" t="s">
        <v>25</v>
      </c>
      <c r="E31" s="21" t="s">
        <v>73</v>
      </c>
      <c r="F31" s="12">
        <v>1</v>
      </c>
      <c r="G31" s="13"/>
      <c r="H31" s="14"/>
      <c r="I31" s="15"/>
      <c r="J31" s="14">
        <f t="shared" si="0"/>
        <v>0</v>
      </c>
      <c r="K31" s="14">
        <f t="shared" si="1"/>
        <v>0</v>
      </c>
      <c r="L31" s="14">
        <f t="shared" si="2"/>
        <v>0</v>
      </c>
      <c r="M31" s="16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9.950000000000003" customHeight="1" x14ac:dyDescent="0.25">
      <c r="A32" s="10">
        <v>28</v>
      </c>
      <c r="B32" s="11" t="s">
        <v>74</v>
      </c>
      <c r="C32" s="12">
        <v>500</v>
      </c>
      <c r="D32" s="12" t="s">
        <v>25</v>
      </c>
      <c r="E32" s="17" t="s">
        <v>75</v>
      </c>
      <c r="F32" s="12">
        <v>1</v>
      </c>
      <c r="G32" s="13"/>
      <c r="H32" s="14"/>
      <c r="I32" s="15"/>
      <c r="J32" s="14">
        <f t="shared" si="0"/>
        <v>0</v>
      </c>
      <c r="K32" s="14">
        <f t="shared" si="1"/>
        <v>0</v>
      </c>
      <c r="L32" s="14">
        <f t="shared" si="2"/>
        <v>0</v>
      </c>
      <c r="M32" s="16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9.950000000000003" customHeight="1" x14ac:dyDescent="0.25">
      <c r="A33" s="10">
        <v>29</v>
      </c>
      <c r="B33" s="11" t="s">
        <v>76</v>
      </c>
      <c r="C33" s="12" t="s">
        <v>77</v>
      </c>
      <c r="D33" s="17"/>
      <c r="E33" s="17" t="s">
        <v>78</v>
      </c>
      <c r="F33" s="12">
        <v>3</v>
      </c>
      <c r="G33" s="13"/>
      <c r="H33" s="14"/>
      <c r="I33" s="15"/>
      <c r="J33" s="14">
        <f t="shared" si="0"/>
        <v>0</v>
      </c>
      <c r="K33" s="14">
        <f t="shared" si="1"/>
        <v>0</v>
      </c>
      <c r="L33" s="14">
        <f t="shared" si="2"/>
        <v>0</v>
      </c>
      <c r="M33" s="16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9.950000000000003" customHeight="1" x14ac:dyDescent="0.25">
      <c r="A34" s="10">
        <v>30</v>
      </c>
      <c r="B34" s="11" t="s">
        <v>79</v>
      </c>
      <c r="C34" s="12" t="s">
        <v>80</v>
      </c>
      <c r="D34" s="12" t="s">
        <v>38</v>
      </c>
      <c r="E34" s="17" t="s">
        <v>81</v>
      </c>
      <c r="F34" s="12">
        <v>2</v>
      </c>
      <c r="G34" s="13"/>
      <c r="H34" s="14"/>
      <c r="I34" s="15"/>
      <c r="J34" s="14">
        <f t="shared" si="0"/>
        <v>0</v>
      </c>
      <c r="K34" s="14">
        <f t="shared" si="1"/>
        <v>0</v>
      </c>
      <c r="L34" s="14">
        <f t="shared" si="2"/>
        <v>0</v>
      </c>
      <c r="M34" s="16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9.950000000000003" customHeight="1" x14ac:dyDescent="0.25">
      <c r="A35" s="10">
        <v>31</v>
      </c>
      <c r="B35" s="11" t="s">
        <v>82</v>
      </c>
      <c r="C35" s="12" t="s">
        <v>83</v>
      </c>
      <c r="D35" s="12" t="s">
        <v>22</v>
      </c>
      <c r="E35" s="17" t="s">
        <v>84</v>
      </c>
      <c r="F35" s="12">
        <v>1</v>
      </c>
      <c r="G35" s="13"/>
      <c r="H35" s="14"/>
      <c r="I35" s="15"/>
      <c r="J35" s="14">
        <f t="shared" si="0"/>
        <v>0</v>
      </c>
      <c r="K35" s="14">
        <f t="shared" si="1"/>
        <v>0</v>
      </c>
      <c r="L35" s="14">
        <f t="shared" si="2"/>
        <v>0</v>
      </c>
      <c r="M35" s="16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9.950000000000003" customHeight="1" x14ac:dyDescent="0.25">
      <c r="A36" s="10">
        <v>32</v>
      </c>
      <c r="B36" s="11" t="s">
        <v>85</v>
      </c>
      <c r="C36" s="17" t="s">
        <v>22</v>
      </c>
      <c r="D36" s="17" t="s">
        <v>22</v>
      </c>
      <c r="E36" s="17" t="s">
        <v>86</v>
      </c>
      <c r="F36" s="12">
        <v>1</v>
      </c>
      <c r="G36" s="13"/>
      <c r="H36" s="14"/>
      <c r="I36" s="15"/>
      <c r="J36" s="14">
        <f t="shared" si="0"/>
        <v>0</v>
      </c>
      <c r="K36" s="14">
        <f t="shared" si="1"/>
        <v>0</v>
      </c>
      <c r="L36" s="14">
        <f t="shared" si="2"/>
        <v>0</v>
      </c>
      <c r="M36" s="16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9.950000000000003" customHeight="1" x14ac:dyDescent="0.25">
      <c r="A37" s="10">
        <v>33</v>
      </c>
      <c r="B37" s="11" t="s">
        <v>87</v>
      </c>
      <c r="C37" s="12" t="s">
        <v>88</v>
      </c>
      <c r="D37" s="10" t="s">
        <v>89</v>
      </c>
      <c r="E37" s="17" t="s">
        <v>90</v>
      </c>
      <c r="F37" s="12">
        <v>2</v>
      </c>
      <c r="G37" s="13"/>
      <c r="H37" s="14"/>
      <c r="I37" s="15"/>
      <c r="J37" s="14">
        <f t="shared" si="0"/>
        <v>0</v>
      </c>
      <c r="K37" s="14">
        <f t="shared" si="1"/>
        <v>0</v>
      </c>
      <c r="L37" s="14">
        <f t="shared" si="2"/>
        <v>0</v>
      </c>
      <c r="M37" s="16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9.950000000000003" customHeight="1" x14ac:dyDescent="0.25">
      <c r="A38" s="10">
        <v>34</v>
      </c>
      <c r="B38" s="11" t="s">
        <v>91</v>
      </c>
      <c r="C38" s="12" t="s">
        <v>88</v>
      </c>
      <c r="D38" s="12" t="s">
        <v>89</v>
      </c>
      <c r="E38" s="17" t="s">
        <v>92</v>
      </c>
      <c r="F38" s="12">
        <v>2</v>
      </c>
      <c r="G38" s="13"/>
      <c r="H38" s="14"/>
      <c r="I38" s="15"/>
      <c r="J38" s="14">
        <f t="shared" si="0"/>
        <v>0</v>
      </c>
      <c r="K38" s="14">
        <f t="shared" si="1"/>
        <v>0</v>
      </c>
      <c r="L38" s="14">
        <f t="shared" si="2"/>
        <v>0</v>
      </c>
      <c r="M38" s="16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9.950000000000003" customHeight="1" x14ac:dyDescent="0.25">
      <c r="A39" s="10">
        <v>35</v>
      </c>
      <c r="B39" s="11" t="s">
        <v>93</v>
      </c>
      <c r="C39" s="17" t="s">
        <v>22</v>
      </c>
      <c r="D39" s="17" t="s">
        <v>22</v>
      </c>
      <c r="E39" s="17" t="s">
        <v>94</v>
      </c>
      <c r="F39" s="12">
        <v>1</v>
      </c>
      <c r="G39" s="13"/>
      <c r="H39" s="14"/>
      <c r="I39" s="15"/>
      <c r="J39" s="14">
        <f t="shared" si="0"/>
        <v>0</v>
      </c>
      <c r="K39" s="14">
        <f t="shared" si="1"/>
        <v>0</v>
      </c>
      <c r="L39" s="14">
        <f t="shared" si="2"/>
        <v>0</v>
      </c>
      <c r="M39" s="16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9.950000000000003" customHeight="1" x14ac:dyDescent="0.25">
      <c r="A40" s="10">
        <v>36</v>
      </c>
      <c r="B40" s="11" t="s">
        <v>95</v>
      </c>
      <c r="C40" s="17" t="s">
        <v>22</v>
      </c>
      <c r="D40" s="17" t="s">
        <v>22</v>
      </c>
      <c r="E40" s="17" t="s">
        <v>94</v>
      </c>
      <c r="F40" s="12">
        <v>1</v>
      </c>
      <c r="G40" s="13"/>
      <c r="H40" s="14"/>
      <c r="I40" s="15"/>
      <c r="J40" s="14">
        <f t="shared" si="0"/>
        <v>0</v>
      </c>
      <c r="K40" s="14">
        <f t="shared" si="1"/>
        <v>0</v>
      </c>
      <c r="L40" s="14">
        <f t="shared" si="2"/>
        <v>0</v>
      </c>
      <c r="M40" s="16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9.950000000000003" customHeight="1" x14ac:dyDescent="0.25">
      <c r="A41" s="10">
        <v>37</v>
      </c>
      <c r="B41" s="11" t="s">
        <v>96</v>
      </c>
      <c r="C41" s="17" t="s">
        <v>22</v>
      </c>
      <c r="D41" s="17" t="s">
        <v>22</v>
      </c>
      <c r="E41" s="17" t="s">
        <v>94</v>
      </c>
      <c r="F41" s="12">
        <v>2</v>
      </c>
      <c r="G41" s="13"/>
      <c r="H41" s="14"/>
      <c r="I41" s="15"/>
      <c r="J41" s="14">
        <f t="shared" si="0"/>
        <v>0</v>
      </c>
      <c r="K41" s="14">
        <f t="shared" si="1"/>
        <v>0</v>
      </c>
      <c r="L41" s="14">
        <f t="shared" si="2"/>
        <v>0</v>
      </c>
      <c r="M41" s="16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9.950000000000003" customHeight="1" x14ac:dyDescent="0.25">
      <c r="A42" s="10">
        <v>38</v>
      </c>
      <c r="B42" s="11" t="s">
        <v>97</v>
      </c>
      <c r="C42" s="12" t="s">
        <v>98</v>
      </c>
      <c r="D42" s="12"/>
      <c r="E42" s="10" t="s">
        <v>99</v>
      </c>
      <c r="F42" s="12">
        <v>2</v>
      </c>
      <c r="G42" s="13"/>
      <c r="H42" s="14"/>
      <c r="I42" s="15"/>
      <c r="J42" s="14">
        <f t="shared" si="0"/>
        <v>0</v>
      </c>
      <c r="K42" s="14">
        <f t="shared" si="1"/>
        <v>0</v>
      </c>
      <c r="L42" s="14">
        <f t="shared" si="2"/>
        <v>0</v>
      </c>
      <c r="M42" s="16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75" customHeight="1" x14ac:dyDescent="0.25">
      <c r="A43" s="10">
        <v>40</v>
      </c>
      <c r="B43" s="11" t="s">
        <v>100</v>
      </c>
      <c r="C43" s="10" t="s">
        <v>101</v>
      </c>
      <c r="D43" s="10" t="s">
        <v>22</v>
      </c>
      <c r="E43" s="18" t="s">
        <v>102</v>
      </c>
      <c r="F43" s="12">
        <v>1</v>
      </c>
      <c r="G43" s="13"/>
      <c r="H43" s="14"/>
      <c r="I43" s="15"/>
      <c r="J43" s="14">
        <f t="shared" si="0"/>
        <v>0</v>
      </c>
      <c r="K43" s="14">
        <f t="shared" si="1"/>
        <v>0</v>
      </c>
      <c r="L43" s="14">
        <f t="shared" si="2"/>
        <v>0</v>
      </c>
      <c r="M43" s="16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9.950000000000003" customHeight="1" x14ac:dyDescent="0.25">
      <c r="A44" s="10">
        <v>41</v>
      </c>
      <c r="B44" s="11" t="s">
        <v>103</v>
      </c>
      <c r="C44" s="17" t="s">
        <v>22</v>
      </c>
      <c r="D44" s="17" t="s">
        <v>22</v>
      </c>
      <c r="E44" s="17" t="s">
        <v>104</v>
      </c>
      <c r="F44" s="12">
        <v>4</v>
      </c>
      <c r="G44" s="13"/>
      <c r="H44" s="14"/>
      <c r="I44" s="15"/>
      <c r="J44" s="14">
        <f t="shared" si="0"/>
        <v>0</v>
      </c>
      <c r="K44" s="14">
        <f t="shared" si="1"/>
        <v>0</v>
      </c>
      <c r="L44" s="14">
        <f t="shared" si="2"/>
        <v>0</v>
      </c>
      <c r="M44" s="16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9.950000000000003" customHeight="1" x14ac:dyDescent="0.25">
      <c r="A45" s="10">
        <v>43</v>
      </c>
      <c r="B45" s="11" t="s">
        <v>105</v>
      </c>
      <c r="C45" s="17">
        <v>1000</v>
      </c>
      <c r="D45" s="17" t="s">
        <v>25</v>
      </c>
      <c r="E45" s="18" t="s">
        <v>106</v>
      </c>
      <c r="F45" s="12">
        <v>2</v>
      </c>
      <c r="G45" s="13"/>
      <c r="H45" s="14"/>
      <c r="I45" s="15"/>
      <c r="J45" s="14">
        <f t="shared" si="0"/>
        <v>0</v>
      </c>
      <c r="K45" s="14">
        <f t="shared" si="1"/>
        <v>0</v>
      </c>
      <c r="L45" s="14">
        <f t="shared" si="2"/>
        <v>0</v>
      </c>
      <c r="M45" s="16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9.950000000000003" customHeight="1" x14ac:dyDescent="0.25">
      <c r="A46" s="10">
        <v>44</v>
      </c>
      <c r="B46" s="11" t="s">
        <v>107</v>
      </c>
      <c r="C46" s="17" t="s">
        <v>108</v>
      </c>
      <c r="D46" s="17" t="s">
        <v>109</v>
      </c>
      <c r="E46" s="17" t="s">
        <v>110</v>
      </c>
      <c r="F46" s="12">
        <v>4</v>
      </c>
      <c r="G46" s="13"/>
      <c r="H46" s="14"/>
      <c r="I46" s="15"/>
      <c r="J46" s="14">
        <f t="shared" si="0"/>
        <v>0</v>
      </c>
      <c r="K46" s="14">
        <f t="shared" si="1"/>
        <v>0</v>
      </c>
      <c r="L46" s="14">
        <f t="shared" si="2"/>
        <v>0</v>
      </c>
      <c r="M46" s="16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98.25" customHeight="1" x14ac:dyDescent="0.25">
      <c r="A47" s="10">
        <v>45</v>
      </c>
      <c r="B47" s="11" t="s">
        <v>111</v>
      </c>
      <c r="C47" s="17" t="s">
        <v>112</v>
      </c>
      <c r="D47" s="17" t="s">
        <v>25</v>
      </c>
      <c r="E47" s="17" t="s">
        <v>113</v>
      </c>
      <c r="F47" s="12">
        <v>1</v>
      </c>
      <c r="G47" s="13"/>
      <c r="H47" s="14"/>
      <c r="I47" s="15"/>
      <c r="J47" s="14">
        <f t="shared" si="0"/>
        <v>0</v>
      </c>
      <c r="K47" s="14">
        <f t="shared" si="1"/>
        <v>0</v>
      </c>
      <c r="L47" s="14">
        <f t="shared" si="2"/>
        <v>0</v>
      </c>
      <c r="M47" s="16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9.950000000000003" customHeight="1" x14ac:dyDescent="0.25">
      <c r="A48" s="10">
        <v>46</v>
      </c>
      <c r="B48" s="11" t="s">
        <v>114</v>
      </c>
      <c r="C48" s="10">
        <v>1000</v>
      </c>
      <c r="D48" s="10" t="s">
        <v>19</v>
      </c>
      <c r="E48" s="17"/>
      <c r="F48" s="12">
        <v>1</v>
      </c>
      <c r="G48" s="13"/>
      <c r="H48" s="14"/>
      <c r="I48" s="15"/>
      <c r="J48" s="14">
        <f t="shared" si="0"/>
        <v>0</v>
      </c>
      <c r="K48" s="14">
        <f t="shared" si="1"/>
        <v>0</v>
      </c>
      <c r="L48" s="14">
        <f t="shared" si="2"/>
        <v>0</v>
      </c>
      <c r="M48" s="16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9.950000000000003" customHeight="1" x14ac:dyDescent="0.25">
      <c r="A49" s="10">
        <v>47</v>
      </c>
      <c r="B49" s="11" t="s">
        <v>115</v>
      </c>
      <c r="C49" s="10"/>
      <c r="D49" s="10"/>
      <c r="E49" s="10" t="s">
        <v>116</v>
      </c>
      <c r="F49" s="12">
        <v>1</v>
      </c>
      <c r="G49" s="13"/>
      <c r="H49" s="14"/>
      <c r="I49" s="15"/>
      <c r="J49" s="14">
        <f t="shared" si="0"/>
        <v>0</v>
      </c>
      <c r="K49" s="14">
        <f t="shared" si="1"/>
        <v>0</v>
      </c>
      <c r="L49" s="14">
        <f t="shared" si="2"/>
        <v>0</v>
      </c>
      <c r="M49" s="16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9.950000000000003" customHeight="1" x14ac:dyDescent="0.25">
      <c r="A50" s="10">
        <v>48</v>
      </c>
      <c r="B50" s="11" t="s">
        <v>117</v>
      </c>
      <c r="C50" s="22" t="s">
        <v>22</v>
      </c>
      <c r="D50" s="22" t="s">
        <v>22</v>
      </c>
      <c r="E50" s="10" t="s">
        <v>118</v>
      </c>
      <c r="F50" s="12">
        <v>1</v>
      </c>
      <c r="G50" s="13"/>
      <c r="H50" s="14"/>
      <c r="I50" s="15"/>
      <c r="J50" s="14">
        <f t="shared" si="0"/>
        <v>0</v>
      </c>
      <c r="K50" s="14">
        <f t="shared" si="1"/>
        <v>0</v>
      </c>
      <c r="L50" s="14">
        <f t="shared" si="2"/>
        <v>0</v>
      </c>
      <c r="M50" s="16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6.75" customHeight="1" x14ac:dyDescent="0.25">
      <c r="A51" s="10">
        <v>49</v>
      </c>
      <c r="B51" s="11" t="s">
        <v>119</v>
      </c>
      <c r="C51" s="10"/>
      <c r="D51" s="12"/>
      <c r="E51" s="18" t="s">
        <v>120</v>
      </c>
      <c r="F51" s="12">
        <v>1</v>
      </c>
      <c r="G51" s="13"/>
      <c r="H51" s="14"/>
      <c r="I51" s="15"/>
      <c r="J51" s="14">
        <f t="shared" si="0"/>
        <v>0</v>
      </c>
      <c r="K51" s="14">
        <f t="shared" si="1"/>
        <v>0</v>
      </c>
      <c r="L51" s="14">
        <f t="shared" si="2"/>
        <v>0</v>
      </c>
      <c r="M51" s="16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9.75" customHeight="1" x14ac:dyDescent="0.25">
      <c r="A52" s="10">
        <v>50</v>
      </c>
      <c r="B52" s="11" t="s">
        <v>121</v>
      </c>
      <c r="C52" s="12"/>
      <c r="D52" s="12"/>
      <c r="E52" s="21" t="s">
        <v>122</v>
      </c>
      <c r="F52" s="12">
        <v>1</v>
      </c>
      <c r="G52" s="13"/>
      <c r="H52" s="14"/>
      <c r="I52" s="15"/>
      <c r="J52" s="14">
        <f t="shared" si="0"/>
        <v>0</v>
      </c>
      <c r="K52" s="14">
        <f t="shared" si="1"/>
        <v>0</v>
      </c>
      <c r="L52" s="14">
        <f t="shared" si="2"/>
        <v>0</v>
      </c>
      <c r="M52" s="16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9.950000000000003" customHeight="1" x14ac:dyDescent="0.25">
      <c r="A53" s="10">
        <v>51</v>
      </c>
      <c r="B53" s="11" t="s">
        <v>123</v>
      </c>
      <c r="C53" s="17" t="s">
        <v>101</v>
      </c>
      <c r="D53" s="17" t="s">
        <v>22</v>
      </c>
      <c r="E53" s="17" t="s">
        <v>86</v>
      </c>
      <c r="F53" s="12">
        <v>1</v>
      </c>
      <c r="G53" s="13"/>
      <c r="H53" s="14"/>
      <c r="I53" s="15"/>
      <c r="J53" s="14">
        <f t="shared" si="0"/>
        <v>0</v>
      </c>
      <c r="K53" s="14">
        <f t="shared" si="1"/>
        <v>0</v>
      </c>
      <c r="L53" s="14">
        <f t="shared" si="2"/>
        <v>0</v>
      </c>
      <c r="M53" s="16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9.950000000000003" customHeight="1" x14ac:dyDescent="0.25">
      <c r="A54" s="10">
        <v>52</v>
      </c>
      <c r="B54" s="11" t="s">
        <v>124</v>
      </c>
      <c r="C54" s="17" t="s">
        <v>101</v>
      </c>
      <c r="D54" s="17" t="s">
        <v>22</v>
      </c>
      <c r="E54" s="17" t="s">
        <v>86</v>
      </c>
      <c r="F54" s="12">
        <v>1</v>
      </c>
      <c r="G54" s="13"/>
      <c r="H54" s="14"/>
      <c r="I54" s="15"/>
      <c r="J54" s="14">
        <f t="shared" si="0"/>
        <v>0</v>
      </c>
      <c r="K54" s="14">
        <f t="shared" si="1"/>
        <v>0</v>
      </c>
      <c r="L54" s="14">
        <f t="shared" si="2"/>
        <v>0</v>
      </c>
      <c r="M54" s="16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9.950000000000003" customHeight="1" x14ac:dyDescent="0.25">
      <c r="A55" s="10">
        <v>53</v>
      </c>
      <c r="B55" s="11" t="s">
        <v>125</v>
      </c>
      <c r="C55" s="17" t="s">
        <v>101</v>
      </c>
      <c r="D55" s="17" t="s">
        <v>22</v>
      </c>
      <c r="E55" s="17" t="s">
        <v>86</v>
      </c>
      <c r="F55" s="12">
        <v>1</v>
      </c>
      <c r="G55" s="13"/>
      <c r="H55" s="14"/>
      <c r="I55" s="15"/>
      <c r="J55" s="14">
        <f t="shared" si="0"/>
        <v>0</v>
      </c>
      <c r="K55" s="14">
        <f t="shared" si="1"/>
        <v>0</v>
      </c>
      <c r="L55" s="14">
        <f t="shared" si="2"/>
        <v>0</v>
      </c>
      <c r="M55" s="16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9.950000000000003" customHeight="1" x14ac:dyDescent="0.25">
      <c r="A56" s="10">
        <v>54</v>
      </c>
      <c r="B56" s="11" t="s">
        <v>126</v>
      </c>
      <c r="C56" s="10" t="s">
        <v>127</v>
      </c>
      <c r="D56" s="12" t="s">
        <v>22</v>
      </c>
      <c r="E56" s="12" t="s">
        <v>86</v>
      </c>
      <c r="F56" s="12">
        <v>1</v>
      </c>
      <c r="G56" s="13"/>
      <c r="H56" s="14"/>
      <c r="I56" s="15"/>
      <c r="J56" s="14">
        <f t="shared" si="0"/>
        <v>0</v>
      </c>
      <c r="K56" s="14">
        <f t="shared" si="1"/>
        <v>0</v>
      </c>
      <c r="L56" s="14">
        <f t="shared" si="2"/>
        <v>0</v>
      </c>
      <c r="M56" s="16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9.950000000000003" customHeight="1" x14ac:dyDescent="0.25">
      <c r="A57" s="10">
        <v>55</v>
      </c>
      <c r="B57" s="11" t="s">
        <v>128</v>
      </c>
      <c r="C57" s="17" t="s">
        <v>129</v>
      </c>
      <c r="D57" s="17" t="s">
        <v>130</v>
      </c>
      <c r="E57" s="17" t="s">
        <v>86</v>
      </c>
      <c r="F57" s="12">
        <v>1</v>
      </c>
      <c r="G57" s="13"/>
      <c r="H57" s="14"/>
      <c r="I57" s="15"/>
      <c r="J57" s="14">
        <f t="shared" si="0"/>
        <v>0</v>
      </c>
      <c r="K57" s="14">
        <f t="shared" si="1"/>
        <v>0</v>
      </c>
      <c r="L57" s="14">
        <f t="shared" si="2"/>
        <v>0</v>
      </c>
      <c r="M57" s="16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9.950000000000003" customHeight="1" x14ac:dyDescent="0.25">
      <c r="A58" s="10">
        <v>56</v>
      </c>
      <c r="B58" s="11" t="s">
        <v>131</v>
      </c>
      <c r="C58" s="17">
        <v>250</v>
      </c>
      <c r="D58" s="17" t="s">
        <v>25</v>
      </c>
      <c r="E58" s="17" t="s">
        <v>132</v>
      </c>
      <c r="F58" s="12">
        <v>1</v>
      </c>
      <c r="G58" s="13"/>
      <c r="H58" s="14"/>
      <c r="I58" s="15"/>
      <c r="J58" s="14">
        <f t="shared" si="0"/>
        <v>0</v>
      </c>
      <c r="K58" s="14">
        <f t="shared" si="1"/>
        <v>0</v>
      </c>
      <c r="L58" s="14">
        <f t="shared" si="2"/>
        <v>0</v>
      </c>
      <c r="M58" s="16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9.950000000000003" customHeight="1" x14ac:dyDescent="0.25">
      <c r="A59" s="10">
        <v>57</v>
      </c>
      <c r="B59" s="11" t="s">
        <v>133</v>
      </c>
      <c r="C59" s="10">
        <v>1000</v>
      </c>
      <c r="D59" s="10" t="s">
        <v>25</v>
      </c>
      <c r="E59" s="12" t="s">
        <v>63</v>
      </c>
      <c r="F59" s="12">
        <v>2</v>
      </c>
      <c r="G59" s="13"/>
      <c r="H59" s="14"/>
      <c r="I59" s="15"/>
      <c r="J59" s="14">
        <f t="shared" si="0"/>
        <v>0</v>
      </c>
      <c r="K59" s="14">
        <f t="shared" si="1"/>
        <v>0</v>
      </c>
      <c r="L59" s="14">
        <f t="shared" si="2"/>
        <v>0</v>
      </c>
      <c r="M59" s="16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9.950000000000003" customHeight="1" x14ac:dyDescent="0.25">
      <c r="A60" s="10">
        <v>58</v>
      </c>
      <c r="B60" s="11" t="s">
        <v>134</v>
      </c>
      <c r="C60" s="12" t="s">
        <v>135</v>
      </c>
      <c r="D60" s="12" t="s">
        <v>136</v>
      </c>
      <c r="E60" s="18" t="s">
        <v>137</v>
      </c>
      <c r="F60" s="12">
        <v>2</v>
      </c>
      <c r="G60" s="13"/>
      <c r="H60" s="14"/>
      <c r="I60" s="15"/>
      <c r="J60" s="14">
        <f t="shared" si="0"/>
        <v>0</v>
      </c>
      <c r="K60" s="14">
        <f t="shared" si="1"/>
        <v>0</v>
      </c>
      <c r="L60" s="14">
        <f t="shared" si="2"/>
        <v>0</v>
      </c>
      <c r="M60" s="16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9.950000000000003" customHeight="1" x14ac:dyDescent="0.25">
      <c r="A61" s="10">
        <v>59</v>
      </c>
      <c r="B61" s="11" t="s">
        <v>138</v>
      </c>
      <c r="C61" s="21" t="s">
        <v>139</v>
      </c>
      <c r="D61" s="10" t="s">
        <v>130</v>
      </c>
      <c r="E61" s="23" t="s">
        <v>140</v>
      </c>
      <c r="F61" s="12">
        <v>1</v>
      </c>
      <c r="G61" s="13"/>
      <c r="H61" s="14"/>
      <c r="I61" s="15"/>
      <c r="J61" s="14">
        <f t="shared" si="0"/>
        <v>0</v>
      </c>
      <c r="K61" s="14">
        <f t="shared" si="1"/>
        <v>0</v>
      </c>
      <c r="L61" s="14">
        <f t="shared" si="2"/>
        <v>0</v>
      </c>
      <c r="M61" s="16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9.950000000000003" customHeight="1" x14ac:dyDescent="0.25">
      <c r="A62" s="10">
        <v>60</v>
      </c>
      <c r="B62" s="11" t="s">
        <v>141</v>
      </c>
      <c r="C62" s="21" t="s">
        <v>142</v>
      </c>
      <c r="D62" s="10" t="s">
        <v>130</v>
      </c>
      <c r="E62" s="23" t="s">
        <v>143</v>
      </c>
      <c r="F62" s="12">
        <v>1</v>
      </c>
      <c r="G62" s="13"/>
      <c r="H62" s="14"/>
      <c r="I62" s="15"/>
      <c r="J62" s="14">
        <f t="shared" si="0"/>
        <v>0</v>
      </c>
      <c r="K62" s="14">
        <f t="shared" si="1"/>
        <v>0</v>
      </c>
      <c r="L62" s="14">
        <f t="shared" si="2"/>
        <v>0</v>
      </c>
      <c r="M62" s="16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9.950000000000003" customHeight="1" x14ac:dyDescent="0.25">
      <c r="A63" s="10">
        <v>61</v>
      </c>
      <c r="B63" s="11" t="s">
        <v>144</v>
      </c>
      <c r="C63" s="21" t="s">
        <v>145</v>
      </c>
      <c r="D63" s="10" t="s">
        <v>146</v>
      </c>
      <c r="E63" s="23" t="s">
        <v>147</v>
      </c>
      <c r="F63" s="12">
        <v>1</v>
      </c>
      <c r="G63" s="13"/>
      <c r="H63" s="14"/>
      <c r="I63" s="15"/>
      <c r="J63" s="14">
        <f t="shared" si="0"/>
        <v>0</v>
      </c>
      <c r="K63" s="14">
        <f t="shared" si="1"/>
        <v>0</v>
      </c>
      <c r="L63" s="14">
        <f t="shared" si="2"/>
        <v>0</v>
      </c>
      <c r="M63" s="16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9.950000000000003" customHeight="1" x14ac:dyDescent="0.25">
      <c r="A64" s="10">
        <v>62</v>
      </c>
      <c r="B64" s="11" t="s">
        <v>148</v>
      </c>
      <c r="C64" s="21" t="s">
        <v>149</v>
      </c>
      <c r="D64" s="22" t="s">
        <v>130</v>
      </c>
      <c r="E64" s="23" t="s">
        <v>150</v>
      </c>
      <c r="F64" s="12">
        <v>1</v>
      </c>
      <c r="G64" s="13"/>
      <c r="H64" s="14"/>
      <c r="I64" s="15"/>
      <c r="J64" s="14">
        <f t="shared" si="0"/>
        <v>0</v>
      </c>
      <c r="K64" s="14">
        <f t="shared" si="1"/>
        <v>0</v>
      </c>
      <c r="L64" s="14">
        <f t="shared" si="2"/>
        <v>0</v>
      </c>
      <c r="M64" s="16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9.950000000000003" customHeight="1" x14ac:dyDescent="0.25">
      <c r="A65" s="10">
        <v>63</v>
      </c>
      <c r="B65" s="24" t="s">
        <v>151</v>
      </c>
      <c r="C65" s="21" t="s">
        <v>152</v>
      </c>
      <c r="D65" s="10" t="s">
        <v>130</v>
      </c>
      <c r="E65" s="23" t="s">
        <v>153</v>
      </c>
      <c r="F65" s="12">
        <v>1</v>
      </c>
      <c r="G65" s="13"/>
      <c r="H65" s="14"/>
      <c r="I65" s="15"/>
      <c r="J65" s="14">
        <f t="shared" si="0"/>
        <v>0</v>
      </c>
      <c r="K65" s="14">
        <f t="shared" si="1"/>
        <v>0</v>
      </c>
      <c r="L65" s="14">
        <f t="shared" si="2"/>
        <v>0</v>
      </c>
      <c r="M65" s="16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9.950000000000003" customHeight="1" x14ac:dyDescent="0.25">
      <c r="A66" s="10">
        <v>64</v>
      </c>
      <c r="B66" s="11" t="s">
        <v>154</v>
      </c>
      <c r="C66" s="21" t="s">
        <v>155</v>
      </c>
      <c r="D66" s="17" t="s">
        <v>146</v>
      </c>
      <c r="E66" s="23" t="s">
        <v>156</v>
      </c>
      <c r="F66" s="12">
        <v>1</v>
      </c>
      <c r="G66" s="13"/>
      <c r="H66" s="14"/>
      <c r="I66" s="15"/>
      <c r="J66" s="14">
        <f t="shared" si="0"/>
        <v>0</v>
      </c>
      <c r="K66" s="14">
        <f t="shared" si="1"/>
        <v>0</v>
      </c>
      <c r="L66" s="14">
        <f t="shared" si="2"/>
        <v>0</v>
      </c>
      <c r="M66" s="16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9.950000000000003" customHeight="1" x14ac:dyDescent="0.25">
      <c r="A67" s="10">
        <v>65</v>
      </c>
      <c r="B67" s="11" t="s">
        <v>157</v>
      </c>
      <c r="C67" s="21" t="s">
        <v>158</v>
      </c>
      <c r="D67" s="20" t="s">
        <v>130</v>
      </c>
      <c r="E67" s="23" t="s">
        <v>159</v>
      </c>
      <c r="F67" s="12">
        <v>1</v>
      </c>
      <c r="G67" s="13"/>
      <c r="H67" s="14"/>
      <c r="I67" s="15"/>
      <c r="J67" s="14">
        <f t="shared" si="0"/>
        <v>0</v>
      </c>
      <c r="K67" s="14">
        <f t="shared" si="1"/>
        <v>0</v>
      </c>
      <c r="L67" s="14">
        <f t="shared" si="2"/>
        <v>0</v>
      </c>
      <c r="M67" s="16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9.950000000000003" customHeight="1" x14ac:dyDescent="0.25">
      <c r="A68" s="10">
        <v>66</v>
      </c>
      <c r="B68" s="11" t="s">
        <v>160</v>
      </c>
      <c r="C68" s="21" t="s">
        <v>161</v>
      </c>
      <c r="D68" s="10" t="s">
        <v>130</v>
      </c>
      <c r="E68" s="23" t="s">
        <v>162</v>
      </c>
      <c r="F68" s="12">
        <v>1</v>
      </c>
      <c r="G68" s="13"/>
      <c r="H68" s="14"/>
      <c r="I68" s="15"/>
      <c r="J68" s="14">
        <f t="shared" si="0"/>
        <v>0</v>
      </c>
      <c r="K68" s="14">
        <f t="shared" si="1"/>
        <v>0</v>
      </c>
      <c r="L68" s="14">
        <f t="shared" si="2"/>
        <v>0</v>
      </c>
      <c r="M68" s="16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9.950000000000003" customHeight="1" x14ac:dyDescent="0.25">
      <c r="A69" s="10">
        <v>67</v>
      </c>
      <c r="B69" s="11" t="s">
        <v>163</v>
      </c>
      <c r="C69" s="12" t="s">
        <v>164</v>
      </c>
      <c r="D69" s="12" t="s">
        <v>130</v>
      </c>
      <c r="E69" s="23" t="s">
        <v>165</v>
      </c>
      <c r="F69" s="12">
        <v>1</v>
      </c>
      <c r="G69" s="13"/>
      <c r="H69" s="14"/>
      <c r="I69" s="15"/>
      <c r="J69" s="14">
        <f t="shared" si="0"/>
        <v>0</v>
      </c>
      <c r="K69" s="14">
        <f t="shared" si="1"/>
        <v>0</v>
      </c>
      <c r="L69" s="14">
        <f t="shared" si="2"/>
        <v>0</v>
      </c>
      <c r="M69" s="16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9.950000000000003" customHeight="1" x14ac:dyDescent="0.25">
      <c r="A70" s="10">
        <v>68</v>
      </c>
      <c r="B70" s="11" t="s">
        <v>166</v>
      </c>
      <c r="C70" s="17">
        <v>500</v>
      </c>
      <c r="D70" s="17" t="s">
        <v>25</v>
      </c>
      <c r="E70" s="17" t="s">
        <v>167</v>
      </c>
      <c r="F70" s="12">
        <v>1</v>
      </c>
      <c r="G70" s="13"/>
      <c r="H70" s="14"/>
      <c r="I70" s="15"/>
      <c r="J70" s="14">
        <f t="shared" si="0"/>
        <v>0</v>
      </c>
      <c r="K70" s="14">
        <f t="shared" si="1"/>
        <v>0</v>
      </c>
      <c r="L70" s="14">
        <f t="shared" si="2"/>
        <v>0</v>
      </c>
      <c r="M70" s="16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9.950000000000003" customHeight="1" x14ac:dyDescent="0.25">
      <c r="A71" s="10">
        <v>69</v>
      </c>
      <c r="B71" s="11" t="s">
        <v>168</v>
      </c>
      <c r="C71" s="10" t="s">
        <v>169</v>
      </c>
      <c r="D71" s="10" t="s">
        <v>22</v>
      </c>
      <c r="E71" s="10" t="s">
        <v>170</v>
      </c>
      <c r="F71" s="12">
        <v>1</v>
      </c>
      <c r="G71" s="13"/>
      <c r="H71" s="14"/>
      <c r="I71" s="15"/>
      <c r="J71" s="14">
        <f t="shared" si="0"/>
        <v>0</v>
      </c>
      <c r="K71" s="14">
        <f t="shared" si="1"/>
        <v>0</v>
      </c>
      <c r="L71" s="14">
        <f t="shared" si="2"/>
        <v>0</v>
      </c>
      <c r="M71" s="16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9.950000000000003" customHeight="1" x14ac:dyDescent="0.25">
      <c r="A72" s="10">
        <v>70</v>
      </c>
      <c r="B72" s="11" t="s">
        <v>171</v>
      </c>
      <c r="C72" s="12" t="s">
        <v>169</v>
      </c>
      <c r="D72" s="12" t="s">
        <v>22</v>
      </c>
      <c r="E72" s="17" t="s">
        <v>172</v>
      </c>
      <c r="F72" s="12">
        <v>1</v>
      </c>
      <c r="G72" s="13"/>
      <c r="H72" s="14"/>
      <c r="I72" s="15"/>
      <c r="J72" s="14">
        <f t="shared" si="0"/>
        <v>0</v>
      </c>
      <c r="K72" s="14">
        <f t="shared" si="1"/>
        <v>0</v>
      </c>
      <c r="L72" s="14">
        <f t="shared" si="2"/>
        <v>0</v>
      </c>
      <c r="M72" s="16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9.950000000000003" customHeight="1" x14ac:dyDescent="0.25">
      <c r="A73" s="10">
        <v>71</v>
      </c>
      <c r="B73" s="11" t="s">
        <v>173</v>
      </c>
      <c r="C73" s="12" t="s">
        <v>169</v>
      </c>
      <c r="D73" s="12" t="s">
        <v>22</v>
      </c>
      <c r="E73" s="17" t="s">
        <v>174</v>
      </c>
      <c r="F73" s="12">
        <v>1</v>
      </c>
      <c r="G73" s="13"/>
      <c r="H73" s="14"/>
      <c r="I73" s="15"/>
      <c r="J73" s="14">
        <f t="shared" si="0"/>
        <v>0</v>
      </c>
      <c r="K73" s="14">
        <f t="shared" si="1"/>
        <v>0</v>
      </c>
      <c r="L73" s="14">
        <f t="shared" si="2"/>
        <v>0</v>
      </c>
      <c r="M73" s="16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9.950000000000003" customHeight="1" x14ac:dyDescent="0.25">
      <c r="A74" s="10">
        <v>73</v>
      </c>
      <c r="B74" s="11" t="s">
        <v>175</v>
      </c>
      <c r="C74" s="10" t="s">
        <v>176</v>
      </c>
      <c r="D74" s="10" t="s">
        <v>176</v>
      </c>
      <c r="E74" s="10" t="s">
        <v>177</v>
      </c>
      <c r="F74" s="12">
        <v>1</v>
      </c>
      <c r="G74" s="13"/>
      <c r="H74" s="14"/>
      <c r="I74" s="15"/>
      <c r="J74" s="14">
        <f t="shared" si="0"/>
        <v>0</v>
      </c>
      <c r="K74" s="14">
        <f t="shared" si="1"/>
        <v>0</v>
      </c>
      <c r="L74" s="14">
        <f t="shared" si="2"/>
        <v>0</v>
      </c>
      <c r="M74" s="16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9.950000000000003" customHeight="1" x14ac:dyDescent="0.25">
      <c r="A75" s="10">
        <v>74</v>
      </c>
      <c r="B75" s="11" t="s">
        <v>178</v>
      </c>
      <c r="C75" s="22" t="s">
        <v>179</v>
      </c>
      <c r="D75" s="22" t="s">
        <v>179</v>
      </c>
      <c r="E75" s="10" t="s">
        <v>180</v>
      </c>
      <c r="F75" s="12">
        <v>3</v>
      </c>
      <c r="G75" s="13"/>
      <c r="H75" s="14"/>
      <c r="I75" s="15"/>
      <c r="J75" s="14">
        <f t="shared" si="0"/>
        <v>0</v>
      </c>
      <c r="K75" s="14">
        <f t="shared" si="1"/>
        <v>0</v>
      </c>
      <c r="L75" s="14">
        <f t="shared" si="2"/>
        <v>0</v>
      </c>
      <c r="M75" s="16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9.950000000000003" customHeight="1" x14ac:dyDescent="0.25">
      <c r="A76" s="10">
        <v>75</v>
      </c>
      <c r="B76" s="11" t="s">
        <v>181</v>
      </c>
      <c r="C76" s="17" t="s">
        <v>182</v>
      </c>
      <c r="D76" s="17" t="s">
        <v>42</v>
      </c>
      <c r="E76" s="17" t="s">
        <v>183</v>
      </c>
      <c r="F76" s="12">
        <v>1</v>
      </c>
      <c r="G76" s="13"/>
      <c r="H76" s="14"/>
      <c r="I76" s="15"/>
      <c r="J76" s="14">
        <f t="shared" si="0"/>
        <v>0</v>
      </c>
      <c r="K76" s="14">
        <f t="shared" si="1"/>
        <v>0</v>
      </c>
      <c r="L76" s="14">
        <f t="shared" si="2"/>
        <v>0</v>
      </c>
      <c r="M76" s="16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9.950000000000003" customHeight="1" x14ac:dyDescent="0.25">
      <c r="A77" s="10">
        <v>76</v>
      </c>
      <c r="B77" s="11" t="s">
        <v>184</v>
      </c>
      <c r="C77" s="17" t="s">
        <v>185</v>
      </c>
      <c r="D77" s="17" t="s">
        <v>186</v>
      </c>
      <c r="E77" s="17" t="s">
        <v>187</v>
      </c>
      <c r="F77" s="12">
        <v>1</v>
      </c>
      <c r="G77" s="13"/>
      <c r="H77" s="14"/>
      <c r="I77" s="15"/>
      <c r="J77" s="14">
        <f t="shared" si="0"/>
        <v>0</v>
      </c>
      <c r="K77" s="14">
        <f t="shared" si="1"/>
        <v>0</v>
      </c>
      <c r="L77" s="14">
        <f t="shared" si="2"/>
        <v>0</v>
      </c>
      <c r="M77" s="16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9.950000000000003" customHeight="1" x14ac:dyDescent="0.25">
      <c r="A78" s="10">
        <v>77</v>
      </c>
      <c r="B78" s="11" t="s">
        <v>188</v>
      </c>
      <c r="C78" s="17" t="s">
        <v>189</v>
      </c>
      <c r="D78" s="17" t="s">
        <v>42</v>
      </c>
      <c r="E78" s="17" t="s">
        <v>190</v>
      </c>
      <c r="F78" s="12">
        <v>1</v>
      </c>
      <c r="G78" s="13"/>
      <c r="H78" s="14"/>
      <c r="I78" s="15"/>
      <c r="J78" s="14">
        <f t="shared" si="0"/>
        <v>0</v>
      </c>
      <c r="K78" s="14">
        <f t="shared" si="1"/>
        <v>0</v>
      </c>
      <c r="L78" s="14">
        <f t="shared" si="2"/>
        <v>0</v>
      </c>
      <c r="M78" s="16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9.950000000000003" customHeight="1" x14ac:dyDescent="0.25">
      <c r="A79" s="10">
        <v>78</v>
      </c>
      <c r="B79" s="11" t="s">
        <v>191</v>
      </c>
      <c r="C79" s="10" t="s">
        <v>189</v>
      </c>
      <c r="D79" s="10" t="s">
        <v>42</v>
      </c>
      <c r="E79" s="10" t="s">
        <v>192</v>
      </c>
      <c r="F79" s="12">
        <v>3</v>
      </c>
      <c r="G79" s="13"/>
      <c r="H79" s="14"/>
      <c r="I79" s="15"/>
      <c r="J79" s="14">
        <f t="shared" si="0"/>
        <v>0</v>
      </c>
      <c r="K79" s="14">
        <f t="shared" si="1"/>
        <v>0</v>
      </c>
      <c r="L79" s="14">
        <f t="shared" si="2"/>
        <v>0</v>
      </c>
      <c r="M79" s="16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9.950000000000003" customHeight="1" x14ac:dyDescent="0.25">
      <c r="A80" s="10">
        <v>79</v>
      </c>
      <c r="B80" s="11" t="s">
        <v>193</v>
      </c>
      <c r="C80" s="17" t="s">
        <v>185</v>
      </c>
      <c r="D80" s="17"/>
      <c r="E80" s="17" t="s">
        <v>194</v>
      </c>
      <c r="F80" s="12">
        <v>1</v>
      </c>
      <c r="G80" s="13"/>
      <c r="H80" s="14"/>
      <c r="I80" s="15"/>
      <c r="J80" s="14">
        <f t="shared" si="0"/>
        <v>0</v>
      </c>
      <c r="K80" s="14">
        <f t="shared" si="1"/>
        <v>0</v>
      </c>
      <c r="L80" s="14">
        <f t="shared" si="2"/>
        <v>0</v>
      </c>
      <c r="M80" s="16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9.950000000000003" customHeight="1" x14ac:dyDescent="0.25">
      <c r="A81" s="10">
        <v>80</v>
      </c>
      <c r="B81" s="11" t="s">
        <v>195</v>
      </c>
      <c r="C81" s="12" t="s">
        <v>185</v>
      </c>
      <c r="D81" s="12" t="s">
        <v>186</v>
      </c>
      <c r="E81" s="22" t="s">
        <v>196</v>
      </c>
      <c r="F81" s="12">
        <v>1</v>
      </c>
      <c r="G81" s="13"/>
      <c r="H81" s="14"/>
      <c r="I81" s="15"/>
      <c r="J81" s="14">
        <f t="shared" si="0"/>
        <v>0</v>
      </c>
      <c r="K81" s="14">
        <f t="shared" si="1"/>
        <v>0</v>
      </c>
      <c r="L81" s="14">
        <f t="shared" si="2"/>
        <v>0</v>
      </c>
      <c r="M81" s="16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9.950000000000003" customHeight="1" x14ac:dyDescent="0.25">
      <c r="A82" s="10">
        <v>81</v>
      </c>
      <c r="B82" s="11" t="s">
        <v>197</v>
      </c>
      <c r="C82" s="17">
        <v>10</v>
      </c>
      <c r="D82" s="17" t="s">
        <v>198</v>
      </c>
      <c r="E82" s="17" t="s">
        <v>199</v>
      </c>
      <c r="F82" s="12">
        <v>1</v>
      </c>
      <c r="G82" s="13"/>
      <c r="H82" s="14"/>
      <c r="I82" s="15"/>
      <c r="J82" s="14">
        <f t="shared" si="0"/>
        <v>0</v>
      </c>
      <c r="K82" s="14">
        <f t="shared" si="1"/>
        <v>0</v>
      </c>
      <c r="L82" s="14">
        <f t="shared" si="2"/>
        <v>0</v>
      </c>
      <c r="M82" s="16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9.950000000000003" customHeight="1" x14ac:dyDescent="0.25">
      <c r="A83" s="10">
        <v>83</v>
      </c>
      <c r="B83" s="11" t="s">
        <v>200</v>
      </c>
      <c r="C83" s="17" t="s">
        <v>22</v>
      </c>
      <c r="D83" s="17" t="s">
        <v>22</v>
      </c>
      <c r="E83" s="18" t="s">
        <v>201</v>
      </c>
      <c r="F83" s="12">
        <v>2</v>
      </c>
      <c r="G83" s="13"/>
      <c r="H83" s="14"/>
      <c r="I83" s="15"/>
      <c r="J83" s="14">
        <f t="shared" si="0"/>
        <v>0</v>
      </c>
      <c r="K83" s="14">
        <f t="shared" si="1"/>
        <v>0</v>
      </c>
      <c r="L83" s="14">
        <f t="shared" si="2"/>
        <v>0</v>
      </c>
      <c r="M83" s="16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9.950000000000003" customHeight="1" x14ac:dyDescent="0.25">
      <c r="A84" s="10">
        <v>84</v>
      </c>
      <c r="B84" s="11" t="s">
        <v>202</v>
      </c>
      <c r="C84" s="17" t="s">
        <v>203</v>
      </c>
      <c r="D84" s="17" t="s">
        <v>38</v>
      </c>
      <c r="E84" s="18" t="s">
        <v>204</v>
      </c>
      <c r="F84" s="12">
        <v>7</v>
      </c>
      <c r="G84" s="13"/>
      <c r="H84" s="14"/>
      <c r="I84" s="15"/>
      <c r="J84" s="14">
        <f t="shared" si="0"/>
        <v>0</v>
      </c>
      <c r="K84" s="14">
        <f t="shared" si="1"/>
        <v>0</v>
      </c>
      <c r="L84" s="14">
        <f t="shared" si="2"/>
        <v>0</v>
      </c>
      <c r="M84" s="16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9.950000000000003" customHeight="1" x14ac:dyDescent="0.25">
      <c r="A85" s="10">
        <v>85</v>
      </c>
      <c r="B85" s="11" t="s">
        <v>205</v>
      </c>
      <c r="C85" s="10" t="s">
        <v>206</v>
      </c>
      <c r="D85" s="10" t="s">
        <v>130</v>
      </c>
      <c r="E85" s="10" t="s">
        <v>207</v>
      </c>
      <c r="F85" s="12">
        <v>1</v>
      </c>
      <c r="G85" s="13"/>
      <c r="H85" s="14"/>
      <c r="I85" s="15"/>
      <c r="J85" s="14">
        <f t="shared" si="0"/>
        <v>0</v>
      </c>
      <c r="K85" s="14">
        <f t="shared" si="1"/>
        <v>0</v>
      </c>
      <c r="L85" s="14">
        <f t="shared" si="2"/>
        <v>0</v>
      </c>
      <c r="M85" s="16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9.950000000000003" customHeight="1" x14ac:dyDescent="0.25">
      <c r="A86" s="10">
        <v>86</v>
      </c>
      <c r="B86" s="11" t="s">
        <v>208</v>
      </c>
      <c r="C86" s="17" t="s">
        <v>206</v>
      </c>
      <c r="D86" s="17" t="s">
        <v>130</v>
      </c>
      <c r="E86" s="17" t="s">
        <v>209</v>
      </c>
      <c r="F86" s="12">
        <v>1</v>
      </c>
      <c r="G86" s="13"/>
      <c r="H86" s="14"/>
      <c r="I86" s="15"/>
      <c r="J86" s="14">
        <f t="shared" si="0"/>
        <v>0</v>
      </c>
      <c r="K86" s="14">
        <f t="shared" si="1"/>
        <v>0</v>
      </c>
      <c r="L86" s="14">
        <f t="shared" si="2"/>
        <v>0</v>
      </c>
      <c r="M86" s="16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9.950000000000003" customHeight="1" x14ac:dyDescent="0.25">
      <c r="A87" s="10">
        <v>87</v>
      </c>
      <c r="B87" s="11" t="s">
        <v>210</v>
      </c>
      <c r="C87" s="17" t="s">
        <v>211</v>
      </c>
      <c r="D87" s="17" t="s">
        <v>211</v>
      </c>
      <c r="E87" s="17" t="s">
        <v>212</v>
      </c>
      <c r="F87" s="12">
        <v>1</v>
      </c>
      <c r="G87" s="13"/>
      <c r="H87" s="14"/>
      <c r="I87" s="15"/>
      <c r="J87" s="14">
        <f t="shared" si="0"/>
        <v>0</v>
      </c>
      <c r="K87" s="14">
        <f t="shared" si="1"/>
        <v>0</v>
      </c>
      <c r="L87" s="14">
        <f t="shared" si="2"/>
        <v>0</v>
      </c>
      <c r="M87" s="16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9.950000000000003" customHeight="1" x14ac:dyDescent="0.25">
      <c r="A88" s="10">
        <v>88</v>
      </c>
      <c r="B88" s="11" t="s">
        <v>213</v>
      </c>
      <c r="C88" s="17"/>
      <c r="D88" s="17"/>
      <c r="E88" s="17" t="s">
        <v>214</v>
      </c>
      <c r="F88" s="12">
        <v>1</v>
      </c>
      <c r="G88" s="13"/>
      <c r="H88" s="14"/>
      <c r="I88" s="15"/>
      <c r="J88" s="14">
        <f t="shared" si="0"/>
        <v>0</v>
      </c>
      <c r="K88" s="14">
        <f t="shared" si="1"/>
        <v>0</v>
      </c>
      <c r="L88" s="14">
        <f t="shared" si="2"/>
        <v>0</v>
      </c>
      <c r="M88" s="16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9.950000000000003" customHeight="1" x14ac:dyDescent="0.25">
      <c r="A89" s="10">
        <v>89</v>
      </c>
      <c r="B89" s="11" t="s">
        <v>215</v>
      </c>
      <c r="C89" s="17" t="s">
        <v>216</v>
      </c>
      <c r="D89" s="17" t="s">
        <v>38</v>
      </c>
      <c r="E89" s="18" t="s">
        <v>217</v>
      </c>
      <c r="F89" s="12">
        <v>5</v>
      </c>
      <c r="G89" s="13"/>
      <c r="H89" s="14"/>
      <c r="I89" s="15"/>
      <c r="J89" s="14">
        <f t="shared" si="0"/>
        <v>0</v>
      </c>
      <c r="K89" s="14">
        <f t="shared" si="1"/>
        <v>0</v>
      </c>
      <c r="L89" s="14">
        <f t="shared" si="2"/>
        <v>0</v>
      </c>
      <c r="M89" s="16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9.950000000000003" customHeight="1" x14ac:dyDescent="0.25">
      <c r="A90" s="10">
        <v>90</v>
      </c>
      <c r="B90" s="11" t="s">
        <v>218</v>
      </c>
      <c r="C90" s="12" t="s">
        <v>219</v>
      </c>
      <c r="D90" s="12" t="s">
        <v>22</v>
      </c>
      <c r="E90" s="17" t="s">
        <v>220</v>
      </c>
      <c r="F90" s="12">
        <v>1</v>
      </c>
      <c r="G90" s="13"/>
      <c r="H90" s="14"/>
      <c r="I90" s="15"/>
      <c r="J90" s="14">
        <f t="shared" si="0"/>
        <v>0</v>
      </c>
      <c r="K90" s="14">
        <f t="shared" si="1"/>
        <v>0</v>
      </c>
      <c r="L90" s="14">
        <f t="shared" si="2"/>
        <v>0</v>
      </c>
      <c r="M90" s="16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9.950000000000003" customHeight="1" x14ac:dyDescent="0.25">
      <c r="A91" s="10">
        <v>91</v>
      </c>
      <c r="B91" s="11" t="s">
        <v>221</v>
      </c>
      <c r="C91" s="12" t="s">
        <v>21</v>
      </c>
      <c r="D91" s="12" t="s">
        <v>22</v>
      </c>
      <c r="E91" s="17" t="s">
        <v>222</v>
      </c>
      <c r="F91" s="12">
        <v>1</v>
      </c>
      <c r="G91" s="13"/>
      <c r="H91" s="14"/>
      <c r="I91" s="15"/>
      <c r="J91" s="14">
        <f t="shared" si="0"/>
        <v>0</v>
      </c>
      <c r="K91" s="14">
        <f t="shared" si="1"/>
        <v>0</v>
      </c>
      <c r="L91" s="14">
        <f t="shared" si="2"/>
        <v>0</v>
      </c>
      <c r="M91" s="16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42" customHeight="1" x14ac:dyDescent="0.25">
      <c r="A92" s="32" t="s">
        <v>223</v>
      </c>
      <c r="B92" s="33"/>
      <c r="C92" s="33"/>
      <c r="D92" s="33"/>
      <c r="E92" s="33"/>
      <c r="F92" s="33"/>
      <c r="G92" s="33"/>
      <c r="H92" s="33"/>
      <c r="I92" s="33"/>
      <c r="J92" s="33"/>
      <c r="K92" s="34"/>
      <c r="L92" s="25">
        <f>SUM(L9:L91)</f>
        <v>0</v>
      </c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2.75" customHeight="1" x14ac:dyDescent="0.25">
      <c r="A93" s="35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48" customHeight="1" x14ac:dyDescent="0.25">
      <c r="A94" s="40" t="s">
        <v>224</v>
      </c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4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28"/>
      <c r="C97" s="28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28"/>
      <c r="C98" s="28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5.5" customHeight="1" x14ac:dyDescent="0.25">
      <c r="A99" s="1"/>
      <c r="B99" s="29" t="s">
        <v>225</v>
      </c>
      <c r="C99" s="41"/>
      <c r="D99" s="4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0" customHeight="1" x14ac:dyDescent="0.25">
      <c r="A100" s="1"/>
      <c r="B100" s="29" t="s">
        <v>226</v>
      </c>
      <c r="C100" s="43"/>
      <c r="D100" s="3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1.5" customHeight="1" x14ac:dyDescent="0.25">
      <c r="A101" s="1"/>
      <c r="B101" s="29" t="s">
        <v>227</v>
      </c>
      <c r="C101" s="43"/>
      <c r="D101" s="3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2.25" customHeight="1" x14ac:dyDescent="0.25">
      <c r="A102" s="1"/>
      <c r="B102" s="30" t="s">
        <v>228</v>
      </c>
      <c r="C102" s="44"/>
      <c r="D102" s="3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4"/>
      <c r="C103" s="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28"/>
      <c r="C104" s="28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28"/>
      <c r="C105" s="28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28"/>
      <c r="C106" s="28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28"/>
      <c r="C107" s="28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28"/>
      <c r="C108" s="28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28"/>
      <c r="C109" s="28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28"/>
      <c r="C110" s="28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28"/>
      <c r="C111" s="28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31">
        <v>0</v>
      </c>
      <c r="B112" s="28"/>
      <c r="C112" s="28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31">
        <v>0.05</v>
      </c>
      <c r="B113" s="28"/>
      <c r="C113" s="28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31">
        <v>0.1</v>
      </c>
      <c r="B114" s="28"/>
      <c r="C114" s="28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31">
        <v>0.19</v>
      </c>
      <c r="B115" s="28"/>
      <c r="C115" s="28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28"/>
      <c r="C116" s="28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28"/>
      <c r="C117" s="28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28"/>
      <c r="C118" s="28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28"/>
      <c r="C119" s="28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28"/>
      <c r="C120" s="28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28"/>
      <c r="C121" s="28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28"/>
      <c r="C122" s="28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28"/>
      <c r="C123" s="28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28"/>
      <c r="C124" s="28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28"/>
      <c r="C125" s="28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28"/>
      <c r="C126" s="28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28"/>
      <c r="C127" s="28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28"/>
      <c r="C128" s="28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28"/>
      <c r="C129" s="28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28"/>
      <c r="C130" s="28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28"/>
      <c r="C131" s="28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28"/>
      <c r="C132" s="28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28"/>
      <c r="C133" s="28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28"/>
      <c r="C134" s="28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28"/>
      <c r="C135" s="28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28"/>
      <c r="C136" s="28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28"/>
      <c r="C137" s="28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28"/>
      <c r="C138" s="28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28"/>
      <c r="C139" s="28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28"/>
      <c r="C140" s="28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28"/>
      <c r="C141" s="28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28"/>
      <c r="C142" s="28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28"/>
      <c r="C143" s="28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28"/>
      <c r="C144" s="28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28"/>
      <c r="C145" s="28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28"/>
      <c r="C146" s="28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28"/>
      <c r="C147" s="28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28"/>
      <c r="C148" s="28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28"/>
      <c r="C149" s="28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28"/>
      <c r="C150" s="28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28"/>
      <c r="C151" s="28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28"/>
      <c r="C152" s="28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28"/>
      <c r="C153" s="28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28"/>
      <c r="C154" s="28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28"/>
      <c r="C155" s="28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28"/>
      <c r="C156" s="28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28"/>
      <c r="C157" s="28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28"/>
      <c r="C158" s="28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28"/>
      <c r="C159" s="28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28"/>
      <c r="C160" s="28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28"/>
      <c r="C161" s="28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28"/>
      <c r="C162" s="28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28"/>
      <c r="C163" s="28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28"/>
      <c r="C164" s="28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28"/>
      <c r="C165" s="28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28"/>
      <c r="C166" s="28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28"/>
      <c r="C167" s="28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28"/>
      <c r="C168" s="28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28"/>
      <c r="C169" s="28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28"/>
      <c r="C170" s="28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28"/>
      <c r="C171" s="28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28"/>
      <c r="C172" s="28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28"/>
      <c r="C173" s="28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28"/>
      <c r="C174" s="28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28"/>
      <c r="C175" s="28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28"/>
      <c r="C176" s="28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28"/>
      <c r="C177" s="28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28"/>
      <c r="C178" s="28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28"/>
      <c r="C179" s="28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28"/>
      <c r="C180" s="28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28"/>
      <c r="C181" s="28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28"/>
      <c r="C182" s="28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28"/>
      <c r="C183" s="28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28"/>
      <c r="C184" s="28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28"/>
      <c r="C185" s="28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28"/>
      <c r="C186" s="28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28"/>
      <c r="C187" s="28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28"/>
      <c r="C188" s="28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28"/>
      <c r="C189" s="28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28"/>
      <c r="C190" s="28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28"/>
      <c r="C191" s="28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28"/>
      <c r="C192" s="28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28"/>
      <c r="C193" s="28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28"/>
      <c r="C194" s="28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28"/>
      <c r="C195" s="28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28"/>
      <c r="C196" s="28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28"/>
      <c r="C197" s="28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28"/>
      <c r="C198" s="28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28"/>
      <c r="C199" s="28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28"/>
      <c r="C200" s="28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28"/>
      <c r="C201" s="28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28"/>
      <c r="C202" s="28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28"/>
      <c r="C203" s="28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28"/>
      <c r="C204" s="28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28"/>
      <c r="C205" s="28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28"/>
      <c r="C206" s="28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28"/>
      <c r="C207" s="28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28"/>
      <c r="C208" s="28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28"/>
      <c r="C209" s="28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28"/>
      <c r="C210" s="28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28"/>
      <c r="C211" s="28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28"/>
      <c r="C212" s="28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28"/>
      <c r="C213" s="28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28"/>
      <c r="C214" s="28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28"/>
      <c r="C215" s="28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28"/>
      <c r="C216" s="28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28"/>
      <c r="C217" s="28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28"/>
      <c r="C218" s="28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28"/>
      <c r="C219" s="28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28"/>
      <c r="C220" s="28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28"/>
      <c r="C221" s="28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28"/>
      <c r="C222" s="28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28"/>
      <c r="C223" s="28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28"/>
      <c r="C224" s="28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28"/>
      <c r="C225" s="28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28"/>
      <c r="C226" s="28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28"/>
      <c r="C227" s="28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28"/>
      <c r="C228" s="28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28"/>
      <c r="C229" s="28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28"/>
      <c r="C230" s="28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28"/>
      <c r="C231" s="28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28"/>
      <c r="C232" s="28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28"/>
      <c r="C233" s="28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28"/>
      <c r="C234" s="28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28"/>
      <c r="C235" s="28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28"/>
      <c r="C236" s="28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28"/>
      <c r="C237" s="28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28"/>
      <c r="C238" s="28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28"/>
      <c r="C239" s="28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28"/>
      <c r="C240" s="28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28"/>
      <c r="C241" s="28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28"/>
      <c r="C242" s="28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28"/>
      <c r="C243" s="28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28"/>
      <c r="C244" s="28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28"/>
      <c r="C245" s="28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28"/>
      <c r="C246" s="28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28"/>
      <c r="C247" s="28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28"/>
      <c r="C248" s="28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28"/>
      <c r="C249" s="28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28"/>
      <c r="C250" s="28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28"/>
      <c r="C251" s="28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28"/>
      <c r="C252" s="28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28"/>
      <c r="C253" s="28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28"/>
      <c r="C254" s="28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28"/>
      <c r="C255" s="28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28"/>
      <c r="C256" s="28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28"/>
      <c r="C257" s="28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28"/>
      <c r="C258" s="28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28"/>
      <c r="C259" s="28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28"/>
      <c r="C260" s="28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28"/>
      <c r="C261" s="28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28"/>
      <c r="C262" s="28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28"/>
      <c r="C263" s="28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28"/>
      <c r="C264" s="28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28"/>
      <c r="C265" s="28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28"/>
      <c r="C266" s="28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28"/>
      <c r="C267" s="28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28"/>
      <c r="C268" s="28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28"/>
      <c r="C269" s="28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28"/>
      <c r="C270" s="28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28"/>
      <c r="C271" s="28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28"/>
      <c r="C272" s="28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28"/>
      <c r="C273" s="28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28"/>
      <c r="C274" s="28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28"/>
      <c r="C275" s="28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28"/>
      <c r="C276" s="28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28"/>
      <c r="C277" s="28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28"/>
      <c r="C278" s="28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28"/>
      <c r="C279" s="28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28"/>
      <c r="C280" s="28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28"/>
      <c r="C281" s="28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28"/>
      <c r="C282" s="28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28"/>
      <c r="C283" s="28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28"/>
      <c r="C284" s="28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28"/>
      <c r="C285" s="28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28"/>
      <c r="C286" s="28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28"/>
      <c r="C287" s="28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28"/>
      <c r="C288" s="28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28"/>
      <c r="C289" s="28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28"/>
      <c r="C290" s="28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28"/>
      <c r="C291" s="28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28"/>
      <c r="C292" s="28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28"/>
      <c r="C293" s="28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28"/>
      <c r="C294" s="28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28"/>
      <c r="C295" s="28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28"/>
      <c r="C296" s="28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28"/>
      <c r="C297" s="28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28"/>
      <c r="C298" s="28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28"/>
      <c r="C299" s="28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28"/>
      <c r="C300" s="28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28"/>
      <c r="C301" s="28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28"/>
      <c r="C302" s="28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28"/>
      <c r="C303" s="28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28"/>
      <c r="C304" s="28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28"/>
      <c r="C305" s="28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28"/>
      <c r="C306" s="28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28"/>
      <c r="C307" s="28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28"/>
      <c r="C308" s="28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28"/>
      <c r="C309" s="28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28"/>
      <c r="C310" s="28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28"/>
      <c r="C311" s="28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28"/>
      <c r="C312" s="28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28"/>
      <c r="C313" s="28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28"/>
      <c r="C314" s="28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28"/>
      <c r="C315" s="28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28"/>
      <c r="C316" s="28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28"/>
      <c r="C317" s="28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28"/>
      <c r="C318" s="28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28"/>
      <c r="C319" s="28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28"/>
      <c r="C320" s="28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28"/>
      <c r="C321" s="28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28"/>
      <c r="C322" s="28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28"/>
      <c r="C323" s="28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28"/>
      <c r="C324" s="28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28"/>
      <c r="C325" s="28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28"/>
      <c r="C326" s="28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28"/>
      <c r="C327" s="28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28"/>
      <c r="C328" s="28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28"/>
      <c r="C329" s="28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28"/>
      <c r="C330" s="28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28"/>
      <c r="C331" s="28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28"/>
      <c r="C332" s="28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28"/>
      <c r="C333" s="28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28"/>
      <c r="C334" s="28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28"/>
      <c r="C335" s="28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28"/>
      <c r="C336" s="28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28"/>
      <c r="C337" s="28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28"/>
      <c r="C338" s="28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28"/>
      <c r="C339" s="28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28"/>
      <c r="C340" s="28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28"/>
      <c r="C341" s="28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28"/>
      <c r="C342" s="28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28"/>
      <c r="C343" s="28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28"/>
      <c r="C344" s="28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28"/>
      <c r="C345" s="28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28"/>
      <c r="C346" s="28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28"/>
      <c r="C347" s="28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28"/>
      <c r="C348" s="28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28"/>
      <c r="C349" s="28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28"/>
      <c r="C350" s="28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28"/>
      <c r="C351" s="28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28"/>
      <c r="C352" s="28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28"/>
      <c r="C353" s="28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28"/>
      <c r="C354" s="28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28"/>
      <c r="C355" s="28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28"/>
      <c r="C356" s="28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28"/>
      <c r="C357" s="28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28"/>
      <c r="C358" s="28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28"/>
      <c r="C359" s="28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28"/>
      <c r="C360" s="28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28"/>
      <c r="C361" s="28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28"/>
      <c r="C362" s="28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28"/>
      <c r="C363" s="28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28"/>
      <c r="C364" s="28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28"/>
      <c r="C365" s="28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28"/>
      <c r="C366" s="28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28"/>
      <c r="C367" s="28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28"/>
      <c r="C368" s="28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28"/>
      <c r="C369" s="28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28"/>
      <c r="C370" s="28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28"/>
      <c r="C371" s="28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28"/>
      <c r="C372" s="28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28"/>
      <c r="C373" s="28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28"/>
      <c r="C374" s="28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28"/>
      <c r="C375" s="28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28"/>
      <c r="C376" s="28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28"/>
      <c r="C377" s="28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28"/>
      <c r="C378" s="28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28"/>
      <c r="C379" s="28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28"/>
      <c r="C380" s="28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28"/>
      <c r="C381" s="28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28"/>
      <c r="C382" s="28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28"/>
      <c r="C383" s="28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28"/>
      <c r="C384" s="28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28"/>
      <c r="C385" s="28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28"/>
      <c r="C386" s="28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28"/>
      <c r="C387" s="28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28"/>
      <c r="C388" s="28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28"/>
      <c r="C389" s="28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28"/>
      <c r="C390" s="28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28"/>
      <c r="C391" s="28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28"/>
      <c r="C392" s="28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28"/>
      <c r="C393" s="28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28"/>
      <c r="C394" s="28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28"/>
      <c r="C395" s="28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28"/>
      <c r="C396" s="28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28"/>
      <c r="C397" s="28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28"/>
      <c r="C398" s="28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28"/>
      <c r="C399" s="28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28"/>
      <c r="C400" s="28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28"/>
      <c r="C401" s="28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28"/>
      <c r="C402" s="28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28"/>
      <c r="C403" s="28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28"/>
      <c r="C404" s="28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28"/>
      <c r="C405" s="28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28"/>
      <c r="C406" s="28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28"/>
      <c r="C407" s="28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28"/>
      <c r="C408" s="28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28"/>
      <c r="C409" s="28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28"/>
      <c r="C410" s="28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28"/>
      <c r="C411" s="28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28"/>
      <c r="C412" s="28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28"/>
      <c r="C413" s="28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28"/>
      <c r="C414" s="28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28"/>
      <c r="C415" s="28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28"/>
      <c r="C416" s="28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28"/>
      <c r="C417" s="28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28"/>
      <c r="C418" s="28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28"/>
      <c r="C419" s="28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28"/>
      <c r="C420" s="28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28"/>
      <c r="C421" s="28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28"/>
      <c r="C422" s="28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28"/>
      <c r="C423" s="28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28"/>
      <c r="C424" s="28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28"/>
      <c r="C425" s="28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28"/>
      <c r="C426" s="28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28"/>
      <c r="C427" s="28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28"/>
      <c r="C428" s="28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28"/>
      <c r="C429" s="28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28"/>
      <c r="C430" s="28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28"/>
      <c r="C431" s="28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28"/>
      <c r="C432" s="28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28"/>
      <c r="C433" s="28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28"/>
      <c r="C434" s="28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28"/>
      <c r="C435" s="28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28"/>
      <c r="C436" s="28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28"/>
      <c r="C437" s="28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28"/>
      <c r="C438" s="28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28"/>
      <c r="C439" s="28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28"/>
      <c r="C440" s="28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28"/>
      <c r="C441" s="28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28"/>
      <c r="C442" s="28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28"/>
      <c r="C443" s="28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28"/>
      <c r="C444" s="28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28"/>
      <c r="C445" s="28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28"/>
      <c r="C446" s="28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28"/>
      <c r="C447" s="28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28"/>
      <c r="C448" s="28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28"/>
      <c r="C449" s="28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28"/>
      <c r="C450" s="28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28"/>
      <c r="C451" s="28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28"/>
      <c r="C452" s="28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28"/>
      <c r="C453" s="28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28"/>
      <c r="C454" s="28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28"/>
      <c r="C455" s="28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28"/>
      <c r="C456" s="28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28"/>
      <c r="C457" s="28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28"/>
      <c r="C458" s="28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28"/>
      <c r="C459" s="28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28"/>
      <c r="C460" s="28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28"/>
      <c r="C461" s="28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28"/>
      <c r="C462" s="28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28"/>
      <c r="C463" s="28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28"/>
      <c r="C464" s="28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28"/>
      <c r="C465" s="28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28"/>
      <c r="C466" s="28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28"/>
      <c r="C467" s="28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28"/>
      <c r="C468" s="28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28"/>
      <c r="C469" s="28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28"/>
      <c r="C470" s="28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28"/>
      <c r="C471" s="28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28"/>
      <c r="C472" s="28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28"/>
      <c r="C473" s="28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28"/>
      <c r="C474" s="28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28"/>
      <c r="C475" s="28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28"/>
      <c r="C476" s="28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28"/>
      <c r="C477" s="28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28"/>
      <c r="C478" s="28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28"/>
      <c r="C479" s="28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28"/>
      <c r="C480" s="28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28"/>
      <c r="C481" s="28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28"/>
      <c r="C482" s="28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28"/>
      <c r="C483" s="28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28"/>
      <c r="C484" s="28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28"/>
      <c r="C485" s="28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28"/>
      <c r="C486" s="28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28"/>
      <c r="C487" s="28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28"/>
      <c r="C488" s="28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28"/>
      <c r="C489" s="28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28"/>
      <c r="C490" s="28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28"/>
      <c r="C491" s="28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28"/>
      <c r="C492" s="28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28"/>
      <c r="C493" s="28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28"/>
      <c r="C494" s="28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28"/>
      <c r="C495" s="28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28"/>
      <c r="C496" s="28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28"/>
      <c r="C497" s="28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28"/>
      <c r="C498" s="28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28"/>
      <c r="C499" s="28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28"/>
      <c r="C500" s="28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28"/>
      <c r="C501" s="28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28"/>
      <c r="C502" s="28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28"/>
      <c r="C503" s="28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28"/>
      <c r="C504" s="28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28"/>
      <c r="C505" s="28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28"/>
      <c r="C506" s="28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28"/>
      <c r="C507" s="28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28"/>
      <c r="C508" s="28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28"/>
      <c r="C509" s="28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28"/>
      <c r="C510" s="28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28"/>
      <c r="C511" s="28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28"/>
      <c r="C512" s="28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28"/>
      <c r="C513" s="28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28"/>
      <c r="C514" s="28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28"/>
      <c r="C515" s="28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28"/>
      <c r="C516" s="28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28"/>
      <c r="C517" s="28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28"/>
      <c r="C518" s="28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28"/>
      <c r="C519" s="28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28"/>
      <c r="C520" s="28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28"/>
      <c r="C521" s="28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28"/>
      <c r="C522" s="28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28"/>
      <c r="C523" s="28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28"/>
      <c r="C524" s="28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28"/>
      <c r="C525" s="28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28"/>
      <c r="C526" s="28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28"/>
      <c r="C527" s="28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28"/>
      <c r="C528" s="28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28"/>
      <c r="C529" s="28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28"/>
      <c r="C530" s="28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28"/>
      <c r="C531" s="28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28"/>
      <c r="C532" s="28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28"/>
      <c r="C533" s="28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28"/>
      <c r="C534" s="28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28"/>
      <c r="C535" s="28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28"/>
      <c r="C536" s="28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28"/>
      <c r="C537" s="28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28"/>
      <c r="C538" s="28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28"/>
      <c r="C539" s="28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28"/>
      <c r="C540" s="28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28"/>
      <c r="C541" s="28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28"/>
      <c r="C542" s="28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28"/>
      <c r="C543" s="28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28"/>
      <c r="C544" s="28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28"/>
      <c r="C545" s="28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28"/>
      <c r="C546" s="28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28"/>
      <c r="C547" s="28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28"/>
      <c r="C548" s="28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28"/>
      <c r="C549" s="28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28"/>
      <c r="C550" s="28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28"/>
      <c r="C551" s="28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28"/>
      <c r="C552" s="28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28"/>
      <c r="C553" s="28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28"/>
      <c r="C554" s="28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28"/>
      <c r="C555" s="28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28"/>
      <c r="C556" s="28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28"/>
      <c r="C557" s="28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28"/>
      <c r="C558" s="28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28"/>
      <c r="C559" s="28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28"/>
      <c r="C560" s="28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28"/>
      <c r="C561" s="28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28"/>
      <c r="C562" s="28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28"/>
      <c r="C563" s="28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28"/>
      <c r="C564" s="28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28"/>
      <c r="C565" s="28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28"/>
      <c r="C566" s="28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28"/>
      <c r="C567" s="28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28"/>
      <c r="C568" s="28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28"/>
      <c r="C569" s="28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28"/>
      <c r="C570" s="28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28"/>
      <c r="C571" s="28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28"/>
      <c r="C572" s="28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28"/>
      <c r="C573" s="28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28"/>
      <c r="C574" s="28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28"/>
      <c r="C575" s="28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28"/>
      <c r="C576" s="28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28"/>
      <c r="C577" s="28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28"/>
      <c r="C578" s="28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28"/>
      <c r="C579" s="28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28"/>
      <c r="C580" s="28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28"/>
      <c r="C581" s="28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28"/>
      <c r="C582" s="28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28"/>
      <c r="C583" s="28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28"/>
      <c r="C584" s="28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28"/>
      <c r="C585" s="28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28"/>
      <c r="C586" s="28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28"/>
      <c r="C587" s="28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28"/>
      <c r="C588" s="28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28"/>
      <c r="C589" s="28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28"/>
      <c r="C590" s="28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28"/>
      <c r="C591" s="28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28"/>
      <c r="C592" s="28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28"/>
      <c r="C593" s="28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28"/>
      <c r="C594" s="28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28"/>
      <c r="C595" s="28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28"/>
      <c r="C596" s="28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28"/>
      <c r="C597" s="28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28"/>
      <c r="C598" s="28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28"/>
      <c r="C599" s="28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28"/>
      <c r="C600" s="28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28"/>
      <c r="C601" s="28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28"/>
      <c r="C602" s="28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28"/>
      <c r="C603" s="28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28"/>
      <c r="C604" s="28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28"/>
      <c r="C605" s="28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28"/>
      <c r="C606" s="28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28"/>
      <c r="C607" s="28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28"/>
      <c r="C608" s="28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28"/>
      <c r="C609" s="28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28"/>
      <c r="C610" s="28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28"/>
      <c r="C611" s="28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28"/>
      <c r="C612" s="28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28"/>
      <c r="C613" s="28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28"/>
      <c r="C614" s="28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28"/>
      <c r="C615" s="28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28"/>
      <c r="C616" s="28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28"/>
      <c r="C617" s="28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28"/>
      <c r="C618" s="28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28"/>
      <c r="C619" s="28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28"/>
      <c r="C620" s="28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28"/>
      <c r="C621" s="28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28"/>
      <c r="C622" s="28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28"/>
      <c r="C623" s="28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28"/>
      <c r="C624" s="28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28"/>
      <c r="C625" s="28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28"/>
      <c r="C626" s="28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28"/>
      <c r="C627" s="28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28"/>
      <c r="C628" s="28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28"/>
      <c r="C629" s="28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28"/>
      <c r="C630" s="28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28"/>
      <c r="C631" s="28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28"/>
      <c r="C632" s="28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28"/>
      <c r="C633" s="28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28"/>
      <c r="C634" s="28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28"/>
      <c r="C635" s="28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28"/>
      <c r="C636" s="28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28"/>
      <c r="C637" s="28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28"/>
      <c r="C638" s="28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28"/>
      <c r="C639" s="28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28"/>
      <c r="C640" s="28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28"/>
      <c r="C641" s="28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28"/>
      <c r="C642" s="28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28"/>
      <c r="C643" s="28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28"/>
      <c r="C644" s="28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28"/>
      <c r="C645" s="28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28"/>
      <c r="C646" s="28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28"/>
      <c r="C647" s="28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28"/>
      <c r="C648" s="28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28"/>
      <c r="C649" s="28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28"/>
      <c r="C650" s="28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28"/>
      <c r="C651" s="28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28"/>
      <c r="C652" s="28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28"/>
      <c r="C653" s="28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28"/>
      <c r="C654" s="28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28"/>
      <c r="C655" s="28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28"/>
      <c r="C656" s="28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28"/>
      <c r="C657" s="28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28"/>
      <c r="C658" s="28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28"/>
      <c r="C659" s="28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28"/>
      <c r="C660" s="28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28"/>
      <c r="C661" s="28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28"/>
      <c r="C662" s="28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28"/>
      <c r="C663" s="28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28"/>
      <c r="C664" s="28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28"/>
      <c r="C665" s="28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28"/>
      <c r="C666" s="28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28"/>
      <c r="C667" s="28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28"/>
      <c r="C668" s="28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28"/>
      <c r="C669" s="28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28"/>
      <c r="C670" s="28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28"/>
      <c r="C671" s="28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28"/>
      <c r="C672" s="28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28"/>
      <c r="C673" s="28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28"/>
      <c r="C674" s="28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28"/>
      <c r="C675" s="28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28"/>
      <c r="C676" s="28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28"/>
      <c r="C677" s="28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28"/>
      <c r="C678" s="28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28"/>
      <c r="C679" s="28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28"/>
      <c r="C680" s="28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28"/>
      <c r="C681" s="28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28"/>
      <c r="C682" s="28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28"/>
      <c r="C683" s="28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28"/>
      <c r="C684" s="28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28"/>
      <c r="C685" s="28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28"/>
      <c r="C686" s="28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28"/>
      <c r="C687" s="28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28"/>
      <c r="C688" s="28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28"/>
      <c r="C689" s="28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28"/>
      <c r="C690" s="28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28"/>
      <c r="C691" s="28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28"/>
      <c r="C692" s="28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28"/>
      <c r="C693" s="28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28"/>
      <c r="C694" s="28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28"/>
      <c r="C695" s="28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28"/>
      <c r="C696" s="28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28"/>
      <c r="C697" s="28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28"/>
      <c r="C698" s="28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28"/>
      <c r="C699" s="28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28"/>
      <c r="C700" s="28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28"/>
      <c r="C701" s="28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28"/>
      <c r="C702" s="28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28"/>
      <c r="C703" s="28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28"/>
      <c r="C704" s="28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28"/>
      <c r="C705" s="28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28"/>
      <c r="C706" s="28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28"/>
      <c r="C707" s="28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28"/>
      <c r="C708" s="28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28"/>
      <c r="C709" s="28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28"/>
      <c r="C710" s="28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28"/>
      <c r="C711" s="28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28"/>
      <c r="C712" s="28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28"/>
      <c r="C713" s="28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28"/>
      <c r="C714" s="28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28"/>
      <c r="C715" s="28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28"/>
      <c r="C716" s="28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28"/>
      <c r="C717" s="28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28"/>
      <c r="C718" s="28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28"/>
      <c r="C719" s="28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28"/>
      <c r="C720" s="28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28"/>
      <c r="C721" s="28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28"/>
      <c r="C722" s="28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28"/>
      <c r="C723" s="28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28"/>
      <c r="C724" s="28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28"/>
      <c r="C725" s="28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28"/>
      <c r="C726" s="28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28"/>
      <c r="C727" s="28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28"/>
      <c r="C728" s="28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28"/>
      <c r="C729" s="28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28"/>
      <c r="C730" s="28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28"/>
      <c r="C731" s="28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28"/>
      <c r="C732" s="28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28"/>
      <c r="C733" s="28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28"/>
      <c r="C734" s="28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28"/>
      <c r="C735" s="28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28"/>
      <c r="C736" s="28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28"/>
      <c r="C737" s="28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28"/>
      <c r="C738" s="28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28"/>
      <c r="C739" s="28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28"/>
      <c r="C740" s="28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28"/>
      <c r="C741" s="28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28"/>
      <c r="C742" s="28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28"/>
      <c r="C743" s="28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28"/>
      <c r="C744" s="28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28"/>
      <c r="C745" s="28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28"/>
      <c r="C746" s="28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28"/>
      <c r="C747" s="28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28"/>
      <c r="C748" s="28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28"/>
      <c r="C749" s="28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28"/>
      <c r="C750" s="28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28"/>
      <c r="C751" s="28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28"/>
      <c r="C752" s="28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28"/>
      <c r="C753" s="28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28"/>
      <c r="C754" s="28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28"/>
      <c r="C755" s="28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28"/>
      <c r="C756" s="28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28"/>
      <c r="C757" s="28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28"/>
      <c r="C758" s="28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28"/>
      <c r="C759" s="28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28"/>
      <c r="C760" s="28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28"/>
      <c r="C761" s="28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28"/>
      <c r="C762" s="28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28"/>
      <c r="C763" s="28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28"/>
      <c r="C764" s="28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28"/>
      <c r="C765" s="28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28"/>
      <c r="C766" s="28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28"/>
      <c r="C767" s="28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28"/>
      <c r="C768" s="28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28"/>
      <c r="C769" s="28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28"/>
      <c r="C770" s="28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28"/>
      <c r="C771" s="28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28"/>
      <c r="C772" s="28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28"/>
      <c r="C773" s="28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28"/>
      <c r="C774" s="28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28"/>
      <c r="C775" s="28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28"/>
      <c r="C776" s="28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28"/>
      <c r="C777" s="28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28"/>
      <c r="C778" s="28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28"/>
      <c r="C779" s="28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28"/>
      <c r="C780" s="28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28"/>
      <c r="C781" s="28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28"/>
      <c r="C782" s="28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28"/>
      <c r="C783" s="28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28"/>
      <c r="C784" s="28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28"/>
      <c r="C785" s="28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28"/>
      <c r="C786" s="28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28"/>
      <c r="C787" s="28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28"/>
      <c r="C788" s="28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28"/>
      <c r="C789" s="28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28"/>
      <c r="C790" s="28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28"/>
      <c r="C791" s="28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28"/>
      <c r="C792" s="28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28"/>
      <c r="C793" s="28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28"/>
      <c r="C794" s="28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28"/>
      <c r="C795" s="28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28"/>
      <c r="C796" s="28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28"/>
      <c r="C797" s="28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28"/>
      <c r="C798" s="28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28"/>
      <c r="C799" s="28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28"/>
      <c r="C800" s="28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28"/>
      <c r="C801" s="28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28"/>
      <c r="C802" s="28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28"/>
      <c r="C803" s="28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28"/>
      <c r="C804" s="28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28"/>
      <c r="C805" s="28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28"/>
      <c r="C806" s="28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28"/>
      <c r="C807" s="28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28"/>
      <c r="C808" s="28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28"/>
      <c r="C809" s="28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28"/>
      <c r="C810" s="28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28"/>
      <c r="C811" s="28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28"/>
      <c r="C812" s="28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28"/>
      <c r="C813" s="28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28"/>
      <c r="C814" s="28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28"/>
      <c r="C815" s="28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28"/>
      <c r="C816" s="28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28"/>
      <c r="C817" s="28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28"/>
      <c r="C818" s="28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28"/>
      <c r="C819" s="28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28"/>
      <c r="C820" s="28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28"/>
      <c r="C821" s="28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28"/>
      <c r="C822" s="28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28"/>
      <c r="C823" s="28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28"/>
      <c r="C824" s="28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28"/>
      <c r="C825" s="28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28"/>
      <c r="C826" s="28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28"/>
      <c r="C827" s="28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28"/>
      <c r="C828" s="28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28"/>
      <c r="C829" s="28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28"/>
      <c r="C830" s="28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28"/>
      <c r="C831" s="28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28"/>
      <c r="C832" s="28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28"/>
      <c r="C833" s="28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28"/>
      <c r="C834" s="28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28"/>
      <c r="C835" s="28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28"/>
      <c r="C836" s="28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28"/>
      <c r="C837" s="28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28"/>
      <c r="C838" s="28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28"/>
      <c r="C839" s="28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28"/>
      <c r="C840" s="28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28"/>
      <c r="C841" s="28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28"/>
      <c r="C842" s="28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28"/>
      <c r="C843" s="28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28"/>
      <c r="C844" s="28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28"/>
      <c r="C845" s="28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28"/>
      <c r="C846" s="28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28"/>
      <c r="C847" s="28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28"/>
      <c r="C848" s="28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28"/>
      <c r="C849" s="28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28"/>
      <c r="C850" s="28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28"/>
      <c r="C851" s="28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28"/>
      <c r="C852" s="28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28"/>
      <c r="C853" s="28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28"/>
      <c r="C854" s="28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28"/>
      <c r="C855" s="28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28"/>
      <c r="C856" s="28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28"/>
      <c r="C857" s="28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28"/>
      <c r="C858" s="28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28"/>
      <c r="C859" s="28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28"/>
      <c r="C860" s="28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28"/>
      <c r="C861" s="28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28"/>
      <c r="C862" s="28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28"/>
      <c r="C863" s="28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28"/>
      <c r="C864" s="28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28"/>
      <c r="C865" s="28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28"/>
      <c r="C866" s="28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28"/>
      <c r="C867" s="28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28"/>
      <c r="C868" s="28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28"/>
      <c r="C869" s="28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28"/>
      <c r="C870" s="28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28"/>
      <c r="C871" s="28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28"/>
      <c r="C872" s="28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28"/>
      <c r="C873" s="28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28"/>
      <c r="C874" s="28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28"/>
      <c r="C875" s="28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28"/>
      <c r="C876" s="28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28"/>
      <c r="C877" s="28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28"/>
      <c r="C878" s="28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28"/>
      <c r="C879" s="28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28"/>
      <c r="C880" s="28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28"/>
      <c r="C881" s="28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28"/>
      <c r="C882" s="28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28"/>
      <c r="C883" s="28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28"/>
      <c r="C884" s="28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28"/>
      <c r="C885" s="28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28"/>
      <c r="C886" s="28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28"/>
      <c r="C887" s="28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28"/>
      <c r="C888" s="28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28"/>
      <c r="C889" s="28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28"/>
      <c r="C890" s="28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28"/>
      <c r="C891" s="28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28"/>
      <c r="C892" s="28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28"/>
      <c r="C893" s="28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28"/>
      <c r="C894" s="28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28"/>
      <c r="C895" s="28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28"/>
      <c r="C896" s="28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28"/>
      <c r="C897" s="28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28"/>
      <c r="C898" s="28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28"/>
      <c r="C899" s="28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28"/>
      <c r="C900" s="28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28"/>
      <c r="C901" s="28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28"/>
      <c r="C902" s="28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28"/>
      <c r="C903" s="28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28"/>
      <c r="C904" s="28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28"/>
      <c r="C905" s="28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28"/>
      <c r="C906" s="28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28"/>
      <c r="C907" s="28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28"/>
      <c r="C908" s="28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28"/>
      <c r="C909" s="28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28"/>
      <c r="C910" s="28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28"/>
      <c r="C911" s="28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28"/>
      <c r="C912" s="28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28"/>
      <c r="C913" s="28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28"/>
      <c r="C914" s="28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28"/>
      <c r="C915" s="28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28"/>
      <c r="C916" s="28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28"/>
      <c r="C917" s="28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28"/>
      <c r="C918" s="28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28"/>
      <c r="C919" s="28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28"/>
      <c r="C920" s="28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28"/>
      <c r="C921" s="28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28"/>
      <c r="C922" s="28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28"/>
      <c r="C923" s="28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28"/>
      <c r="C924" s="28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28"/>
      <c r="C925" s="28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28"/>
      <c r="C926" s="28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28"/>
      <c r="C927" s="28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28"/>
      <c r="C928" s="28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28"/>
      <c r="C929" s="28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28"/>
      <c r="C930" s="28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28"/>
      <c r="C931" s="28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28"/>
      <c r="C932" s="28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28"/>
      <c r="C933" s="28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28"/>
      <c r="C934" s="28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28"/>
      <c r="C935" s="28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28"/>
      <c r="C936" s="28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28"/>
      <c r="C937" s="28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28"/>
      <c r="C938" s="28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28"/>
      <c r="C939" s="28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28"/>
      <c r="C940" s="28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28"/>
      <c r="C941" s="28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28"/>
      <c r="C942" s="28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28"/>
      <c r="C943" s="28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28"/>
      <c r="C944" s="28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28"/>
      <c r="C945" s="28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28"/>
      <c r="C946" s="28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28"/>
      <c r="C947" s="28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28"/>
      <c r="C948" s="28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28"/>
      <c r="C949" s="28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28"/>
      <c r="C950" s="28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28"/>
      <c r="C951" s="28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28"/>
      <c r="C952" s="28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28"/>
      <c r="C953" s="28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28"/>
      <c r="C954" s="28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28"/>
      <c r="C955" s="28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28"/>
      <c r="C956" s="28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28"/>
      <c r="C957" s="28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28"/>
      <c r="C958" s="28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28"/>
      <c r="C959" s="28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28"/>
      <c r="C960" s="28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28"/>
      <c r="C961" s="28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28"/>
      <c r="C962" s="28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28"/>
      <c r="C963" s="28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28"/>
      <c r="C964" s="28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28"/>
      <c r="C965" s="28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28"/>
      <c r="C966" s="28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28"/>
      <c r="C967" s="28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28"/>
      <c r="C968" s="28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28"/>
      <c r="C969" s="28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28"/>
      <c r="C970" s="28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28"/>
      <c r="C971" s="28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28"/>
      <c r="C972" s="28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28"/>
      <c r="C973" s="28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28"/>
      <c r="C974" s="28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28"/>
      <c r="C975" s="28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28"/>
      <c r="C976" s="28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28"/>
      <c r="C977" s="28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28"/>
      <c r="C978" s="28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28"/>
      <c r="C979" s="28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28"/>
      <c r="C980" s="28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28"/>
      <c r="C981" s="28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28"/>
      <c r="C982" s="28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28"/>
      <c r="C983" s="28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28"/>
      <c r="C984" s="28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28"/>
      <c r="C985" s="28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28"/>
      <c r="C986" s="28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28"/>
      <c r="C987" s="28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28"/>
      <c r="C988" s="28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28"/>
      <c r="C989" s="28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28"/>
      <c r="C990" s="28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28"/>
      <c r="C991" s="28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28"/>
      <c r="C992" s="28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28"/>
      <c r="C993" s="28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28"/>
      <c r="C994" s="28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28"/>
      <c r="C995" s="28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28"/>
      <c r="C996" s="28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28"/>
      <c r="C997" s="28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28"/>
      <c r="C998" s="28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28"/>
      <c r="C999" s="28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28"/>
      <c r="C1000" s="28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A94:L94"/>
    <mergeCell ref="C99:D99"/>
    <mergeCell ref="C100:D100"/>
    <mergeCell ref="C101:D101"/>
    <mergeCell ref="C102:D102"/>
    <mergeCell ref="A92:K92"/>
    <mergeCell ref="A93:L93"/>
    <mergeCell ref="A1:M1"/>
    <mergeCell ref="A2:M2"/>
    <mergeCell ref="A3:M3"/>
    <mergeCell ref="A4:M4"/>
    <mergeCell ref="A6:B6"/>
  </mergeCells>
  <conditionalFormatting sqref="E70:E72 E86:E89">
    <cfRule type="containsText" dxfId="3" priority="1" operator="containsText" text="MATERIAL DE REFERENCIA CERTIFICADO">
      <formula>NOT(ISERROR(SEARCH(("MATERIAL DE REFERENCIA CERTIFICADO"),(E70))))</formula>
    </cfRule>
  </conditionalFormatting>
  <conditionalFormatting sqref="E70:E72 E86:E89">
    <cfRule type="containsText" dxfId="2" priority="2" operator="containsText" text="MATERIAL DE REFERENCIA CERTIFICADO">
      <formula>NOT(ISERROR(SEARCH(("MATERIAL DE REFERENCIA CERTIFICADO"),(E70))))</formula>
    </cfRule>
  </conditionalFormatting>
  <conditionalFormatting sqref="E70:E72 E86:E89">
    <cfRule type="containsText" dxfId="1" priority="3" operator="containsText" text="REACTIVO GRADO ANALÌTICO">
      <formula>NOT(ISERROR(SEARCH(("REACTIVO GRADO ANALÌTICO"),(E70))))</formula>
    </cfRule>
  </conditionalFormatting>
  <conditionalFormatting sqref="E70:E72 E86:E89">
    <cfRule type="containsText" dxfId="0" priority="4" operator="containsText" text="MATERIAL DE REFERENCIA ">
      <formula>NOT(ISERROR(SEARCH(("MATERIAL DE REFERENCIA "),(E70))))</formula>
    </cfRule>
  </conditionalFormatting>
  <dataValidations count="1">
    <dataValidation type="list" allowBlank="1" showErrorMessage="1" sqref="I9:I91">
      <formula1>$A$112:$A$115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2023-07-25T23:52:59Z</dcterms:modified>
</cp:coreProperties>
</file>