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ANEXOS\"/>
    </mc:Choice>
  </mc:AlternateContent>
  <bookViews>
    <workbookView xWindow="0" yWindow="0" windowWidth="28800" windowHeight="12030"/>
  </bookViews>
  <sheets>
    <sheet name="ANEXO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2" i="1" l="1"/>
  <c r="J9" i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/>
  <c r="L14" i="1" s="1"/>
  <c r="J15" i="1"/>
  <c r="K15" i="1" s="1"/>
  <c r="L15" i="1" s="1"/>
  <c r="J16" i="1"/>
  <c r="K16" i="1"/>
  <c r="L16" i="1" s="1"/>
  <c r="J17" i="1"/>
  <c r="K17" i="1" s="1"/>
  <c r="L17" i="1" s="1"/>
  <c r="J18" i="1"/>
  <c r="K18" i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/>
  <c r="L32" i="1" s="1"/>
  <c r="J33" i="1"/>
  <c r="K33" i="1" s="1"/>
  <c r="L33" i="1" s="1"/>
  <c r="J34" i="1"/>
  <c r="K34" i="1"/>
  <c r="L34" i="1" s="1"/>
  <c r="J35" i="1"/>
  <c r="K35" i="1" s="1"/>
  <c r="L35" i="1" s="1"/>
  <c r="J36" i="1"/>
  <c r="K36" i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/>
  <c r="L50" i="1" s="1"/>
  <c r="J51" i="1"/>
  <c r="K51" i="1" s="1"/>
  <c r="L51" i="1" s="1"/>
  <c r="J52" i="1"/>
  <c r="K52" i="1"/>
  <c r="L52" i="1" s="1"/>
  <c r="J53" i="1"/>
  <c r="K53" i="1" s="1"/>
  <c r="L53" i="1" s="1"/>
  <c r="J54" i="1"/>
  <c r="K54" i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/>
  <c r="L68" i="1" s="1"/>
  <c r="J69" i="1"/>
  <c r="K69" i="1" s="1"/>
  <c r="L69" i="1" s="1"/>
  <c r="J70" i="1"/>
  <c r="K70" i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/>
  <c r="L78" i="1" s="1"/>
  <c r="J79" i="1"/>
  <c r="K79" i="1" s="1"/>
  <c r="L79" i="1" s="1"/>
  <c r="J80" i="1"/>
  <c r="K80" i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K9" i="1"/>
  <c r="L9" i="1" s="1"/>
</calcChain>
</file>

<file path=xl/sharedStrings.xml><?xml version="1.0" encoding="utf-8"?>
<sst xmlns="http://schemas.openxmlformats.org/spreadsheetml/2006/main" count="317" uniqueCount="208">
  <si>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</si>
  <si>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</si>
  <si>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</si>
  <si>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</si>
  <si>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</si>
  <si>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</si>
  <si>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</si>
  <si>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</si>
  <si>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</si>
  <si>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</si>
  <si>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</si>
  <si>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</si>
  <si>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</si>
  <si>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</si>
  <si>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</si>
  <si>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INVITACIÓN PÚBLICA  BS 04 DE 2023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</si>
  <si>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</si>
  <si>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</si>
  <si>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</si>
  <si>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</si>
  <si>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</si>
  <si>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</si>
  <si>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</si>
  <si>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</si>
  <si>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</si>
  <si>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Paquete</t>
  </si>
  <si>
    <t>Caja</t>
  </si>
  <si>
    <t>Merck</t>
  </si>
  <si>
    <t>Kit</t>
  </si>
  <si>
    <t>Frasco</t>
  </si>
  <si>
    <t>MARCA Y/O  REFERENCIA SOLICITADA</t>
  </si>
  <si>
    <t>ANEXO 2  - ESPECIFICACIONES TÉCNICAS Y PRESENTACIÓN DE OFERTA</t>
  </si>
  <si>
    <t>ÍTEM 2 - REACTIVOS ESPECIALES</t>
  </si>
  <si>
    <t>2-Etoxietanol</t>
  </si>
  <si>
    <t>ml</t>
  </si>
  <si>
    <t>ÁCIDO ÚRICO 10x20 mL SPINREACT</t>
  </si>
  <si>
    <t>600 rxns</t>
  </si>
  <si>
    <t>Spinreact 1001010</t>
  </si>
  <si>
    <t>Acrilamida / Bis acrilamida 30 %</t>
  </si>
  <si>
    <t>VWR</t>
  </si>
  <si>
    <t>Alcohol acetona de gram</t>
  </si>
  <si>
    <t>Biopharchem, Nacional</t>
  </si>
  <si>
    <t xml:space="preserve">Anhidrido acético </t>
  </si>
  <si>
    <t xml:space="preserve">Benceno </t>
  </si>
  <si>
    <t>Bromuro de cetil trimetil amonio</t>
  </si>
  <si>
    <t>Buffer de carga de ADN (https://www.thermofisher.com/co/en/home/life-science/dna-rna-purification-analysis/nucleic-acid-gel-electrophoresis/dna-electrophoresis/dna-loading-buffer.html)</t>
  </si>
  <si>
    <t>Thermofisher</t>
  </si>
  <si>
    <t>Capsulas de POLYSEED para DBO
PolySeed NX</t>
  </si>
  <si>
    <t>Referencia: 9855D30
Presentación: Frasco x 50 Capsulas
Marca: THOMAS SCIENTIFIC</t>
  </si>
  <si>
    <t>Cepa Clostridium perfringens ATCC 13124 o WDCM 00007</t>
  </si>
  <si>
    <t>Paquete por 3</t>
  </si>
  <si>
    <t>Marca: Thermo SIENTIFIC, Microkit, Microbiologics</t>
  </si>
  <si>
    <t>Cepa Pseudomona aeruginosa ATCC 9027 o equivalente</t>
  </si>
  <si>
    <t>Paquete por 4</t>
  </si>
  <si>
    <t xml:space="preserve">Clorito de sodio grado analítico </t>
  </si>
  <si>
    <t>COLESTEROL CHOD/PAP 10 x20 ML SPINREACT rendimiento</t>
  </si>
  <si>
    <t>Spinreact 1001091</t>
  </si>
  <si>
    <t>COLESTEROL LDL 1 x30 ML SPINREACT</t>
  </si>
  <si>
    <t>120rxns</t>
  </si>
  <si>
    <t>Spinreact 41023</t>
  </si>
  <si>
    <t>COLESTEROL LIQUIDO HDL 200 TESTS SPINREACT</t>
  </si>
  <si>
    <t>200 rxns</t>
  </si>
  <si>
    <t>Spinreact 1001096</t>
  </si>
  <si>
    <t>COOMASSIE BRILLIANT BLUE G 250</t>
  </si>
  <si>
    <t>25 g</t>
  </si>
  <si>
    <t>Gramos</t>
  </si>
  <si>
    <t>CREATININA 3x30 mL / 3x30 mL SPINREACT</t>
  </si>
  <si>
    <t>450 rxns</t>
  </si>
  <si>
    <t>Spinreact MI1001111</t>
  </si>
  <si>
    <t>Cristal Violeta de Gram</t>
  </si>
  <si>
    <t>Emulsión Yema de Huevo</t>
  </si>
  <si>
    <t>OXOID, MERCK, PANREAC, BD - Fecha de vencimiento mayor a un (1) año</t>
  </si>
  <si>
    <t>Emulsión Yema de Huevo con Telurito</t>
  </si>
  <si>
    <t>Estándar de BTEX. 
Mix 6 componentes
Ampolla por 1 mL - RESTEK
2000 µg/mL each in P&amp;T methanol</t>
  </si>
  <si>
    <t>RESTEK
Ref: 30213</t>
  </si>
  <si>
    <t>Estándar de plaguicidas organoclorados. Mix 1 (17 componentes) Ampolla por 1 mL Restek 32094</t>
  </si>
  <si>
    <t>Restek - Ref: 32094. VHG DE LGC</t>
  </si>
  <si>
    <t>Estándar de plaguicidas organofosforados. Mix A (20 componentes) Ampolla por 1 mL Restek 32277</t>
  </si>
  <si>
    <t>Restek - Ref: 32277. VHG DE LGC</t>
  </si>
  <si>
    <t>Estandar de Sulfato 
Trazable a SRM de NIST Na₂SO₄ en H₂O 1000 mg/L SO₄ Certipur®
Fecha de vencimiento superior a 2 años</t>
  </si>
  <si>
    <t>MERCK (Supelco) - Ref: 119813 - Material de Referencia Certificado (MRC) según ISO 17034 - Trazable a NIST SRM.</t>
  </si>
  <si>
    <t>Estándar Fluoruro de Sodio 0,1 M (1900mg/L)  FECHA DE VENCIMIENTO NO MENOR A 2 AÑOS. Material de Referencia Certificado (MRC) según ISO 17034.</t>
  </si>
  <si>
    <t>UNIDAD</t>
  </si>
  <si>
    <t>Referencia: 940906
Presentación: 475mL
Marca: Thermo Orión Scientific - Material de Referencia Certificado (MRC) según ISO 17034.</t>
  </si>
  <si>
    <t>Glicina</t>
  </si>
  <si>
    <t>Frasco 1Kg  G8898-1Kg</t>
  </si>
  <si>
    <t>SIGMA</t>
  </si>
  <si>
    <t>GLUCOSA 10x50 mL SPINREACT</t>
  </si>
  <si>
    <t>1500rxns</t>
  </si>
  <si>
    <t>Spinreact 1001192</t>
  </si>
  <si>
    <t>Kit de aglutinación en látex para grupos de Lancefield</t>
  </si>
  <si>
    <t>Rodelg, SPINREACT, Biosystems</t>
  </si>
  <si>
    <t>KIT DE AOX. NANOCOLOR AOX 
AOX SPE columns, CHROMABOND HR-P AOX, 50–100 µm, 6 mL/500 mg</t>
  </si>
  <si>
    <t>KIT  PARA 20 DETERMINACIONES</t>
  </si>
  <si>
    <t>unidad</t>
  </si>
  <si>
    <t>MACHEREY NAGEL. 
REF. 730111</t>
  </si>
  <si>
    <t>KIT DE AOX. NANOCOLOR AOX
AOX tubo de prueba 3 Rango de medición:0,1-3,0 mg / L AOX 0,01-0,30 mg / L  AOX  para 20
determinaciones</t>
  </si>
  <si>
    <t>MACHEREY NAGEL. 
REF. 985007</t>
  </si>
  <si>
    <t>Kit de determinacion de colesterol para 100 determinaciones</t>
  </si>
  <si>
    <t>HUMAN, Spinreact</t>
  </si>
  <si>
    <t>Kit de determinacion de glucosa para 100 determinaciones</t>
  </si>
  <si>
    <t>Kit de determinacion de trigliceridos para 100 determinaciones</t>
  </si>
  <si>
    <t xml:space="preserve">Kit de muestreo para superficies con neutralizante. (técnica de hisopado). </t>
  </si>
  <si>
    <t>caja x 100</t>
  </si>
  <si>
    <t>Deltalab, MWE, MERCK, 3M</t>
  </si>
  <si>
    <t>KIT DE QUECHERS 
roQ™ QuEChERS Extraction Kit, EN Method, 4.0g MgSO4, 1.0g NaCl, 1.0g SCTD, 0.5g SCDS, 50/Pk
PHENOMENEX;</t>
  </si>
  <si>
    <t>Kit x 50</t>
  </si>
  <si>
    <t>PHENOMENEX  REFERENCIA: KS0-8909</t>
  </si>
  <si>
    <t>KIT PARA ANALISIS DE TOC. RANGO DE 2.0 A 30.0 MG/L NANOCOLOR TOC. KIT PARA 20 DETERMINACIONES</t>
  </si>
  <si>
    <t>Referencia: 985075
Presentación: Caja x 30 Test
Marca: MACHEREY-NAGEL
Fecha de vencimiento superior a 2 años</t>
  </si>
  <si>
    <t>Lugol de gram</t>
  </si>
  <si>
    <t>Marcador de peso molecular SDS-PAGE</t>
  </si>
  <si>
    <t>500 uL 1610374EDU</t>
  </si>
  <si>
    <t>Vial</t>
  </si>
  <si>
    <t>BIO RAD</t>
  </si>
  <si>
    <t>Mix estándar interno PHA´s Método EPA 525.3   (500 ug/mL) x 1 mL
(Fecha de vencimiento no menor a 2 años). MRC</t>
  </si>
  <si>
    <t>1mL</t>
  </si>
  <si>
    <t>RESTEK, Cat: 32547. VHG DE LGC</t>
  </si>
  <si>
    <t>Octanol</t>
  </si>
  <si>
    <t>Oxoid Biochemical Identification System - MONO
(O.B.I.S.)
The Oxoid Biochemical Identification System (O.B.I.S.) mono is a rapid colourimetric test for the determination of D-alanyl aminopeptidase (DALAase).</t>
  </si>
  <si>
    <t>Referencia: ID0600
Presentación: Caja x 30 Test
Marca: OXOID
Fecha de vencimiento superior a 1 año</t>
  </si>
  <si>
    <t>Oxytocin ELISA Kit, 1 Strip Well Plate CATALOG NUMBER K048-H1</t>
  </si>
  <si>
    <t>ARBOR ASSAYS NUMBER K048-H1</t>
  </si>
  <si>
    <t>Perfluorotributylamina, MS grade CAS: 311-89-7 
FC-43 Calibration Compound</t>
  </si>
  <si>
    <t>Synquest Laboratories (Ref. 3132-2-04) (Referencia: 50010-30059 del cátalogo de thermo ISQ Spare Parts Guide
1R120555-0004 Revision C December 2012)</t>
  </si>
  <si>
    <t>PFTBA - Perfluorotributylamine
(MS Tuning Compound)
Fecha de vencimiento superior a 2 años</t>
  </si>
  <si>
    <t>Referencia: 30482
Presentación: Ampolleta x 1 mL
Marca: RESTEK
Fecha de vencimiento superior a 2 años</t>
  </si>
  <si>
    <t>Prueba de aglutinación latex para antiestreptolisina O</t>
  </si>
  <si>
    <t>Prueba de aglutinación latex para Factor Reumatoideo</t>
  </si>
  <si>
    <t>Prueba de aglutinación latex para Proteína C Reactiva</t>
  </si>
  <si>
    <t>Prueba RPR CARBON</t>
  </si>
  <si>
    <t>kitx 50</t>
  </si>
  <si>
    <t>Pruebas para detección de anticuerpos Anti-HBS</t>
  </si>
  <si>
    <t>caja x 50</t>
  </si>
  <si>
    <t>RIPA lysis buffer, frasco por 250 mL</t>
  </si>
  <si>
    <t>Safranina de gram</t>
  </si>
  <si>
    <t>Sangre de cordero desfibrinada</t>
  </si>
  <si>
    <t>Frasco x 50ml</t>
  </si>
  <si>
    <t>frasco</t>
  </si>
  <si>
    <t>COMERCIAL - Fecha de vencimiento mayor a seis (6) meses</t>
  </si>
  <si>
    <t>Sensidiscos de aztreonam</t>
  </si>
  <si>
    <t>blister x 50</t>
  </si>
  <si>
    <t>oxoid</t>
  </si>
  <si>
    <t>Sensidiscos de bacitracina</t>
  </si>
  <si>
    <t>sensidiscos de ciprofloxacina</t>
  </si>
  <si>
    <t>blister</t>
  </si>
  <si>
    <t>Sensidiscos de clindamicina</t>
  </si>
  <si>
    <t>Sensidiscos de eritromicna</t>
  </si>
  <si>
    <t>sensidiscos de gentamicina</t>
  </si>
  <si>
    <t>Sensidiscos de oxacilina</t>
  </si>
  <si>
    <t>Sensidiscos de tetraciclina</t>
  </si>
  <si>
    <t>Sensidiscos de trimetoprim-sulfametoxazol</t>
  </si>
  <si>
    <t>Solución patrón cloruro 
Trazable a SRM de NIST NaCl en H₂O 1000 mg/l Cl Certipur®
Fecha de vencimiento superior a 2 años</t>
  </si>
  <si>
    <t>MERCK
Ref: 1198970500
Fecha de vencimiento mayor a 2 años</t>
  </si>
  <si>
    <t>SPINTROL H CALIBRADOR 10 x3 ML</t>
  </si>
  <si>
    <t>50rxns</t>
  </si>
  <si>
    <t>Spinreact 1002011</t>
  </si>
  <si>
    <t>SPINTROL H NORMAL 4 x5 ML</t>
  </si>
  <si>
    <t>Spinreact 1002120</t>
  </si>
  <si>
    <t>SPINTROL H PATOLOGICO 4 x5 ML</t>
  </si>
  <si>
    <t>Spinreact 1002210</t>
  </si>
  <si>
    <t>Staphilasa Latex Test</t>
  </si>
  <si>
    <t>Caja por 100 pruebas</t>
  </si>
  <si>
    <t>Oxoid DR5951</t>
  </si>
  <si>
    <t>Sterikon plus bioindicador</t>
  </si>
  <si>
    <t>Caja x 15 ampollas</t>
  </si>
  <si>
    <t>Referencia: 110274.0001
Presentación: Caja x 15 ampollas
Marca: Merck</t>
  </si>
  <si>
    <t>Sumplemento Oxytetraciclina
 (Suplemento para agar OGYE)</t>
  </si>
  <si>
    <t>Nacional F316:N316</t>
  </si>
  <si>
    <t>Referencia: 109877 
Marca: MERCK</t>
  </si>
  <si>
    <t>Suplemento diferencial Brillance Listeria (ISO) Differential Supplement</t>
  </si>
  <si>
    <t>caja x 10 viales</t>
  </si>
  <si>
    <t>Referencia: SR0228
Presentación: Caja x 10 Viales
Marca: OXOID</t>
  </si>
  <si>
    <t>Suplemento Novobiocina</t>
  </si>
  <si>
    <t>Paquete por 10 viales</t>
  </si>
  <si>
    <t>Referencia: SR0181
Marca: OXOID</t>
  </si>
  <si>
    <t xml:space="preserve">Suplemento Polimixina B </t>
  </si>
  <si>
    <t>Referencia: SR0099
Marca: OXOID</t>
  </si>
  <si>
    <t xml:space="preserve">Suplemento selectivo Brillance Listeria. </t>
  </si>
  <si>
    <t>Referencia: SR0227
Presentación: Caja x 10 Viales
Marca: OXOID</t>
  </si>
  <si>
    <t>Suplemento Selectivo One Broth Salmonella</t>
  </si>
  <si>
    <t>Referencia: SR0242
Presentación: Caja x 10 Viales
Marca: OXOID</t>
  </si>
  <si>
    <t>Suplemento selectivo para Salmonella para agar Brillance Salmonella</t>
  </si>
  <si>
    <t>VIALES</t>
  </si>
  <si>
    <t>Referencia: SR0194
Presentación: Caja x 10 Viales
Marca: OXOID</t>
  </si>
  <si>
    <t xml:space="preserve">Taq PCRx DNA Polimerasa, enzima termoestable, (conc. 5Und/ul) X 500 Und. </t>
  </si>
  <si>
    <t>Invitrogen (Ref.10342020) , bioline, New England Biolabs</t>
  </si>
  <si>
    <t>TEMED</t>
  </si>
  <si>
    <t>Frasco 30 ml 15524-010</t>
  </si>
  <si>
    <t>Invitrogen</t>
  </si>
  <si>
    <t>Test Fenol - Método fotométrico 0.002 - 5.00 mg/L Spectroquant®</t>
  </si>
  <si>
    <t>Caja de cartón</t>
  </si>
  <si>
    <t>Referencia: 100856.0001
Presentación: Caja x 250 Test
Marca: Merck</t>
  </si>
  <si>
    <t>Test Fenol - Método fotométrico
Standard test for the determination of Phenols</t>
  </si>
  <si>
    <t>Macherey Nagel
NANOCOLOR standard tests
Ref: 91875
Presentación: Caja x 500 Test
Marca: Macherey Nagel</t>
  </si>
  <si>
    <t>Test salmonella. Prueba latex de confirmación.</t>
  </si>
  <si>
    <t>Kit x 100 pruebas</t>
  </si>
  <si>
    <t>Oxoid</t>
  </si>
  <si>
    <t>Theobromine
≥98.0%</t>
  </si>
  <si>
    <t>Referencia: T4500-25G
Presentación: 25g
Marca: Sigma-Aldrich
Fecha de vencimiento superior a 2 años</t>
  </si>
  <si>
    <t>Tiras de uroanálisis, caja por 10 tubos</t>
  </si>
  <si>
    <t>Frasco  por 100 tirillas</t>
  </si>
  <si>
    <t>Q Test</t>
  </si>
  <si>
    <t>TRIGLICERIDOS 10x20 mL SPINREACT</t>
  </si>
  <si>
    <t>600rxns</t>
  </si>
  <si>
    <t>Spinreact 1001311</t>
  </si>
  <si>
    <t>UREA 10x20 mL SPINREACT</t>
  </si>
  <si>
    <t>Spinreact 1001332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</si>
</sst>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/>
    <xf numFmtId="9" fontId="10" fillId="0" borderId="0" xfId="2" applyFont="1" applyAlignment="1"/>
    <xf numFmtId="0" fontId="3" fillId="0" borderId="0" xfId="0" applyFont="1" applyAlignment="1">
      <alignment horizontal="left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3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1" xfId="3" applyNumberFormat="1" applyFont="1" applyFill="1" applyBorder="1" applyAlignment="1" applyProtection="1">
      <alignment horizontal="center" vertical="center" wrapText="1"/>
    </xf>
    <xf numFmtId="3" fontId="12" fillId="0" borderId="1" xfId="3" applyNumberFormat="1" applyFont="1" applyBorder="1" applyAlignment="1" applyProtection="1">
      <alignment horizontal="center" vertical="center" wrapText="1"/>
    </xf>
    <xf numFmtId="0" fontId="13" fillId="0" borderId="0" xfId="0" applyFont="1" applyAlignment="1"/>
    <xf numFmtId="0" fontId="14" fillId="3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14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topLeftCell="A85" workbookViewId="0">
      <selection activeCell="E99" sqref="E99"/>
    </sheetView>
  </sheetViews>
  <sheetFormatPr baseColWidth="10" defaultRowHeight="12.75" x14ac:dyDescent="0.2"/>
  <cols>
    <col min="1" max="1" width="6.85546875" style="1" bestFit="1" customWidth="1"/>
    <col min="2" max="2" width="27.5703125" style="18" customWidth="1"/>
    <col min="3" max="3" width="21.85546875" style="18" bestFit="1" customWidth="1"/>
    <col min="4" max="4" width="13.5703125" style="1" bestFit="1" customWidth="1"/>
    <col min="5" max="5" width="19.5703125" style="1" customWidth="1"/>
    <col min="6" max="6" width="8" style="1" bestFit="1" customWidth="1"/>
    <col min="7" max="7" width="13.42578125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6384" width="11.42578125" style="1"/>
  </cols>
  <sheetData>
    <row r="1" spans="1:13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2.75" customHeight="1" x14ac:dyDescent="0.2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">
      <c r="A4" s="33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x14ac:dyDescent="0.2">
      <c r="A6" s="33" t="s">
        <v>32</v>
      </c>
      <c r="B6" s="33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3" s="24" customFormat="1" ht="60.75" customHeight="1" x14ac:dyDescent="0.2">
      <c r="A8" s="19" t="s">
        <v>18</v>
      </c>
      <c r="B8" s="19" t="s">
        <v>1</v>
      </c>
      <c r="C8" s="19" t="s">
        <v>19</v>
      </c>
      <c r="D8" s="19" t="s">
        <v>20</v>
      </c>
      <c r="E8" s="19" t="s">
        <v>30</v>
      </c>
      <c r="F8" s="20" t="s">
        <v>21</v>
      </c>
      <c r="G8" s="21" t="s">
        <v>17</v>
      </c>
      <c r="H8" s="21" t="s">
        <v>2</v>
      </c>
      <c r="I8" s="21" t="s">
        <v>3</v>
      </c>
      <c r="J8" s="21" t="s">
        <v>4</v>
      </c>
      <c r="K8" s="21" t="s">
        <v>5</v>
      </c>
      <c r="L8" s="22" t="s">
        <v>6</v>
      </c>
      <c r="M8" s="23" t="s">
        <v>7</v>
      </c>
    </row>
    <row r="9" spans="1:13" x14ac:dyDescent="0.2">
      <c r="A9" s="25">
        <v>1</v>
      </c>
      <c r="B9" s="26" t="s">
        <v>33</v>
      </c>
      <c r="C9" s="27">
        <v>1000</v>
      </c>
      <c r="D9" s="27" t="s">
        <v>34</v>
      </c>
      <c r="E9" s="28"/>
      <c r="F9" s="27">
        <v>1</v>
      </c>
      <c r="G9" s="5"/>
      <c r="H9" s="6"/>
      <c r="I9" s="7"/>
      <c r="J9" s="6">
        <f>H9*I9</f>
        <v>0</v>
      </c>
      <c r="K9" s="6">
        <f>ROUND(H9+J9,0)</f>
        <v>0</v>
      </c>
      <c r="L9" s="6">
        <f>K9*F9</f>
        <v>0</v>
      </c>
      <c r="M9" s="8"/>
    </row>
    <row r="10" spans="1:13" x14ac:dyDescent="0.2">
      <c r="A10" s="25">
        <v>2</v>
      </c>
      <c r="B10" s="26" t="s">
        <v>35</v>
      </c>
      <c r="C10" s="29" t="s">
        <v>36</v>
      </c>
      <c r="D10" s="29" t="s">
        <v>28</v>
      </c>
      <c r="E10" s="29" t="s">
        <v>37</v>
      </c>
      <c r="F10" s="27">
        <v>1</v>
      </c>
      <c r="G10" s="5"/>
      <c r="H10" s="6"/>
      <c r="I10" s="7"/>
      <c r="J10" s="6">
        <f t="shared" ref="J10:J73" si="0">H10*I10</f>
        <v>0</v>
      </c>
      <c r="K10" s="6">
        <f t="shared" ref="K10:K73" si="1">ROUND(H10+J10,0)</f>
        <v>0</v>
      </c>
      <c r="L10" s="6">
        <f t="shared" ref="L10:L73" si="2">K10*F10</f>
        <v>0</v>
      </c>
      <c r="M10" s="8"/>
    </row>
    <row r="11" spans="1:13" x14ac:dyDescent="0.2">
      <c r="A11" s="25">
        <v>3</v>
      </c>
      <c r="B11" s="26" t="s">
        <v>38</v>
      </c>
      <c r="C11" s="28">
        <v>500</v>
      </c>
      <c r="D11" s="28" t="s">
        <v>24</v>
      </c>
      <c r="E11" s="28" t="s">
        <v>39</v>
      </c>
      <c r="F11" s="27">
        <v>2</v>
      </c>
      <c r="G11" s="5"/>
      <c r="H11" s="6"/>
      <c r="I11" s="7"/>
      <c r="J11" s="6">
        <f t="shared" si="0"/>
        <v>0</v>
      </c>
      <c r="K11" s="6">
        <f t="shared" si="1"/>
        <v>0</v>
      </c>
      <c r="L11" s="6">
        <f t="shared" si="2"/>
        <v>0</v>
      </c>
      <c r="M11" s="8"/>
    </row>
    <row r="12" spans="1:13" x14ac:dyDescent="0.2">
      <c r="A12" s="25">
        <v>4</v>
      </c>
      <c r="B12" s="26" t="s">
        <v>40</v>
      </c>
      <c r="C12" s="29">
        <v>1000</v>
      </c>
      <c r="D12" s="29" t="s">
        <v>24</v>
      </c>
      <c r="E12" s="29" t="s">
        <v>41</v>
      </c>
      <c r="F12" s="27">
        <v>2</v>
      </c>
      <c r="G12" s="5"/>
      <c r="H12" s="6"/>
      <c r="I12" s="7"/>
      <c r="J12" s="6">
        <f t="shared" si="0"/>
        <v>0</v>
      </c>
      <c r="K12" s="6">
        <f t="shared" si="1"/>
        <v>0</v>
      </c>
      <c r="L12" s="6">
        <f t="shared" si="2"/>
        <v>0</v>
      </c>
      <c r="M12" s="8"/>
    </row>
    <row r="13" spans="1:13" x14ac:dyDescent="0.2">
      <c r="A13" s="25">
        <v>5</v>
      </c>
      <c r="B13" s="26" t="s">
        <v>42</v>
      </c>
      <c r="C13" s="29">
        <v>1000</v>
      </c>
      <c r="D13" s="29" t="s">
        <v>24</v>
      </c>
      <c r="E13" s="29"/>
      <c r="F13" s="27">
        <v>2</v>
      </c>
      <c r="G13" s="5"/>
      <c r="H13" s="6"/>
      <c r="I13" s="7"/>
      <c r="J13" s="6">
        <f t="shared" si="0"/>
        <v>0</v>
      </c>
      <c r="K13" s="6">
        <f t="shared" si="1"/>
        <v>0</v>
      </c>
      <c r="L13" s="6">
        <f t="shared" si="2"/>
        <v>0</v>
      </c>
      <c r="M13" s="8"/>
    </row>
    <row r="14" spans="1:13" x14ac:dyDescent="0.2">
      <c r="A14" s="25">
        <v>6</v>
      </c>
      <c r="B14" s="26" t="s">
        <v>43</v>
      </c>
      <c r="C14" s="29">
        <v>1000</v>
      </c>
      <c r="D14" s="29" t="s">
        <v>34</v>
      </c>
      <c r="E14" s="29"/>
      <c r="F14" s="27">
        <v>1</v>
      </c>
      <c r="G14" s="5"/>
      <c r="H14" s="6"/>
      <c r="I14" s="7"/>
      <c r="J14" s="6">
        <f t="shared" si="0"/>
        <v>0</v>
      </c>
      <c r="K14" s="6">
        <f t="shared" si="1"/>
        <v>0</v>
      </c>
      <c r="L14" s="6">
        <f t="shared" si="2"/>
        <v>0</v>
      </c>
      <c r="M14" s="8"/>
    </row>
    <row r="15" spans="1:13" x14ac:dyDescent="0.2">
      <c r="A15" s="25">
        <v>8</v>
      </c>
      <c r="B15" s="26" t="s">
        <v>44</v>
      </c>
      <c r="C15" s="27">
        <v>100</v>
      </c>
      <c r="D15" s="27" t="s">
        <v>22</v>
      </c>
      <c r="E15" s="27"/>
      <c r="F15" s="27">
        <v>1</v>
      </c>
      <c r="G15" s="5"/>
      <c r="H15" s="6"/>
      <c r="I15" s="7"/>
      <c r="J15" s="6">
        <f t="shared" si="0"/>
        <v>0</v>
      </c>
      <c r="K15" s="6">
        <f t="shared" si="1"/>
        <v>0</v>
      </c>
      <c r="L15" s="6">
        <f t="shared" si="2"/>
        <v>0</v>
      </c>
      <c r="M15" s="8"/>
    </row>
    <row r="16" spans="1:13" ht="78.75" x14ac:dyDescent="0.2">
      <c r="A16" s="25">
        <v>9</v>
      </c>
      <c r="B16" s="26" t="s">
        <v>45</v>
      </c>
      <c r="C16" s="27">
        <v>500</v>
      </c>
      <c r="D16" s="27" t="s">
        <v>24</v>
      </c>
      <c r="E16" s="27" t="s">
        <v>46</v>
      </c>
      <c r="F16" s="27">
        <v>1</v>
      </c>
      <c r="G16" s="5"/>
      <c r="H16" s="6"/>
      <c r="I16" s="7"/>
      <c r="J16" s="6">
        <f t="shared" si="0"/>
        <v>0</v>
      </c>
      <c r="K16" s="6">
        <f t="shared" si="1"/>
        <v>0</v>
      </c>
      <c r="L16" s="6">
        <f t="shared" si="2"/>
        <v>0</v>
      </c>
      <c r="M16" s="8"/>
    </row>
    <row r="17" spans="1:13" ht="45" x14ac:dyDescent="0.2">
      <c r="A17" s="25">
        <v>10</v>
      </c>
      <c r="B17" s="26" t="s">
        <v>47</v>
      </c>
      <c r="C17" s="29" t="s">
        <v>29</v>
      </c>
      <c r="D17" s="29"/>
      <c r="E17" s="29" t="s">
        <v>48</v>
      </c>
      <c r="F17" s="27">
        <v>1</v>
      </c>
      <c r="G17" s="5"/>
      <c r="H17" s="6"/>
      <c r="I17" s="7"/>
      <c r="J17" s="6">
        <f t="shared" si="0"/>
        <v>0</v>
      </c>
      <c r="K17" s="6">
        <f t="shared" si="1"/>
        <v>0</v>
      </c>
      <c r="L17" s="6">
        <f t="shared" si="2"/>
        <v>0</v>
      </c>
      <c r="M17" s="8"/>
    </row>
    <row r="18" spans="1:13" ht="22.5" x14ac:dyDescent="0.2">
      <c r="A18" s="25">
        <v>11</v>
      </c>
      <c r="B18" s="26" t="s">
        <v>49</v>
      </c>
      <c r="C18" s="27" t="s">
        <v>50</v>
      </c>
      <c r="D18" s="27" t="s">
        <v>25</v>
      </c>
      <c r="E18" s="29" t="s">
        <v>51</v>
      </c>
      <c r="F18" s="27">
        <v>1</v>
      </c>
      <c r="G18" s="5"/>
      <c r="H18" s="6"/>
      <c r="I18" s="7"/>
      <c r="J18" s="6">
        <f t="shared" si="0"/>
        <v>0</v>
      </c>
      <c r="K18" s="6">
        <f t="shared" si="1"/>
        <v>0</v>
      </c>
      <c r="L18" s="6">
        <f t="shared" si="2"/>
        <v>0</v>
      </c>
      <c r="M18" s="8"/>
    </row>
    <row r="19" spans="1:13" ht="22.5" x14ac:dyDescent="0.2">
      <c r="A19" s="25">
        <v>12</v>
      </c>
      <c r="B19" s="26" t="s">
        <v>52</v>
      </c>
      <c r="C19" s="29" t="s">
        <v>53</v>
      </c>
      <c r="D19" s="29" t="s">
        <v>25</v>
      </c>
      <c r="E19" s="29" t="s">
        <v>51</v>
      </c>
      <c r="F19" s="27">
        <v>1</v>
      </c>
      <c r="G19" s="5"/>
      <c r="H19" s="6"/>
      <c r="I19" s="7"/>
      <c r="J19" s="6">
        <f t="shared" si="0"/>
        <v>0</v>
      </c>
      <c r="K19" s="6">
        <f t="shared" si="1"/>
        <v>0</v>
      </c>
      <c r="L19" s="6">
        <f t="shared" si="2"/>
        <v>0</v>
      </c>
      <c r="M19" s="8"/>
    </row>
    <row r="20" spans="1:13" x14ac:dyDescent="0.2">
      <c r="A20" s="25">
        <v>14</v>
      </c>
      <c r="B20" s="26" t="s">
        <v>54</v>
      </c>
      <c r="C20" s="28">
        <v>1000</v>
      </c>
      <c r="D20" s="28" t="s">
        <v>22</v>
      </c>
      <c r="E20" s="28"/>
      <c r="F20" s="27">
        <v>1</v>
      </c>
      <c r="G20" s="5"/>
      <c r="H20" s="6"/>
      <c r="I20" s="7"/>
      <c r="J20" s="6">
        <f t="shared" si="0"/>
        <v>0</v>
      </c>
      <c r="K20" s="6">
        <f t="shared" si="1"/>
        <v>0</v>
      </c>
      <c r="L20" s="6">
        <f t="shared" si="2"/>
        <v>0</v>
      </c>
      <c r="M20" s="8"/>
    </row>
    <row r="21" spans="1:13" ht="22.5" x14ac:dyDescent="0.2">
      <c r="A21" s="25">
        <v>15</v>
      </c>
      <c r="B21" s="26" t="s">
        <v>55</v>
      </c>
      <c r="C21" s="28" t="s">
        <v>36</v>
      </c>
      <c r="D21" s="28" t="s">
        <v>28</v>
      </c>
      <c r="E21" s="28" t="s">
        <v>56</v>
      </c>
      <c r="F21" s="27">
        <v>1</v>
      </c>
      <c r="G21" s="5"/>
      <c r="H21" s="6"/>
      <c r="I21" s="7"/>
      <c r="J21" s="6">
        <f t="shared" si="0"/>
        <v>0</v>
      </c>
      <c r="K21" s="6">
        <f t="shared" si="1"/>
        <v>0</v>
      </c>
      <c r="L21" s="6">
        <f t="shared" si="2"/>
        <v>0</v>
      </c>
      <c r="M21" s="8"/>
    </row>
    <row r="22" spans="1:13" x14ac:dyDescent="0.2">
      <c r="A22" s="25">
        <v>16</v>
      </c>
      <c r="B22" s="26" t="s">
        <v>57</v>
      </c>
      <c r="C22" s="28" t="s">
        <v>58</v>
      </c>
      <c r="D22" s="28" t="s">
        <v>28</v>
      </c>
      <c r="E22" s="28" t="s">
        <v>59</v>
      </c>
      <c r="F22" s="27">
        <v>1</v>
      </c>
      <c r="G22" s="5"/>
      <c r="H22" s="6"/>
      <c r="I22" s="7"/>
      <c r="J22" s="6">
        <f t="shared" si="0"/>
        <v>0</v>
      </c>
      <c r="K22" s="6">
        <f t="shared" si="1"/>
        <v>0</v>
      </c>
      <c r="L22" s="6">
        <f t="shared" si="2"/>
        <v>0</v>
      </c>
      <c r="M22" s="8"/>
    </row>
    <row r="23" spans="1:13" ht="22.5" x14ac:dyDescent="0.2">
      <c r="A23" s="25">
        <v>17</v>
      </c>
      <c r="B23" s="26" t="s">
        <v>60</v>
      </c>
      <c r="C23" s="28" t="s">
        <v>61</v>
      </c>
      <c r="D23" s="28" t="s">
        <v>28</v>
      </c>
      <c r="E23" s="29" t="s">
        <v>62</v>
      </c>
      <c r="F23" s="27">
        <v>1</v>
      </c>
      <c r="G23" s="5"/>
      <c r="H23" s="6"/>
      <c r="I23" s="7"/>
      <c r="J23" s="6">
        <f t="shared" si="0"/>
        <v>0</v>
      </c>
      <c r="K23" s="6">
        <f t="shared" si="1"/>
        <v>0</v>
      </c>
      <c r="L23" s="6">
        <f t="shared" si="2"/>
        <v>0</v>
      </c>
      <c r="M23" s="8"/>
    </row>
    <row r="24" spans="1:13" x14ac:dyDescent="0.2">
      <c r="A24" s="25">
        <v>18</v>
      </c>
      <c r="B24" s="26" t="s">
        <v>63</v>
      </c>
      <c r="C24" s="28" t="s">
        <v>64</v>
      </c>
      <c r="D24" s="28" t="s">
        <v>65</v>
      </c>
      <c r="E24" s="28" t="s">
        <v>27</v>
      </c>
      <c r="F24" s="27">
        <v>1</v>
      </c>
      <c r="G24" s="5"/>
      <c r="H24" s="6"/>
      <c r="I24" s="7"/>
      <c r="J24" s="6">
        <f t="shared" si="0"/>
        <v>0</v>
      </c>
      <c r="K24" s="6">
        <f t="shared" si="1"/>
        <v>0</v>
      </c>
      <c r="L24" s="6">
        <f t="shared" si="2"/>
        <v>0</v>
      </c>
      <c r="M24" s="8"/>
    </row>
    <row r="25" spans="1:13" ht="22.5" x14ac:dyDescent="0.2">
      <c r="A25" s="25">
        <v>19</v>
      </c>
      <c r="B25" s="26" t="s">
        <v>66</v>
      </c>
      <c r="C25" s="30" t="s">
        <v>67</v>
      </c>
      <c r="D25" s="30" t="s">
        <v>28</v>
      </c>
      <c r="E25" s="29" t="s">
        <v>68</v>
      </c>
      <c r="F25" s="27">
        <v>1</v>
      </c>
      <c r="G25" s="5"/>
      <c r="H25" s="6"/>
      <c r="I25" s="7"/>
      <c r="J25" s="6">
        <f t="shared" si="0"/>
        <v>0</v>
      </c>
      <c r="K25" s="6">
        <f t="shared" si="1"/>
        <v>0</v>
      </c>
      <c r="L25" s="6">
        <f t="shared" si="2"/>
        <v>0</v>
      </c>
      <c r="M25" s="8"/>
    </row>
    <row r="26" spans="1:13" x14ac:dyDescent="0.2">
      <c r="A26" s="25">
        <v>22</v>
      </c>
      <c r="B26" s="26" t="s">
        <v>69</v>
      </c>
      <c r="C26" s="28">
        <v>1000</v>
      </c>
      <c r="D26" s="30" t="s">
        <v>24</v>
      </c>
      <c r="E26" s="28" t="s">
        <v>41</v>
      </c>
      <c r="F26" s="27">
        <v>2</v>
      </c>
      <c r="G26" s="5"/>
      <c r="H26" s="6"/>
      <c r="I26" s="7"/>
      <c r="J26" s="6">
        <f t="shared" si="0"/>
        <v>0</v>
      </c>
      <c r="K26" s="6">
        <f t="shared" si="1"/>
        <v>0</v>
      </c>
      <c r="L26" s="6">
        <f t="shared" si="2"/>
        <v>0</v>
      </c>
      <c r="M26" s="8"/>
    </row>
    <row r="27" spans="1:13" ht="33.75" x14ac:dyDescent="0.2">
      <c r="A27" s="25">
        <v>23</v>
      </c>
      <c r="B27" s="26" t="s">
        <v>70</v>
      </c>
      <c r="C27" s="29">
        <v>100</v>
      </c>
      <c r="D27" s="29" t="s">
        <v>24</v>
      </c>
      <c r="E27" s="29" t="s">
        <v>71</v>
      </c>
      <c r="F27" s="27">
        <v>3</v>
      </c>
      <c r="G27" s="5"/>
      <c r="H27" s="6"/>
      <c r="I27" s="7"/>
      <c r="J27" s="6">
        <f t="shared" si="0"/>
        <v>0</v>
      </c>
      <c r="K27" s="6">
        <f t="shared" si="1"/>
        <v>0</v>
      </c>
      <c r="L27" s="6">
        <f t="shared" si="2"/>
        <v>0</v>
      </c>
      <c r="M27" s="8"/>
    </row>
    <row r="28" spans="1:13" ht="33.75" x14ac:dyDescent="0.2">
      <c r="A28" s="25">
        <v>24</v>
      </c>
      <c r="B28" s="26" t="s">
        <v>72</v>
      </c>
      <c r="C28" s="27">
        <v>100</v>
      </c>
      <c r="D28" s="27" t="s">
        <v>24</v>
      </c>
      <c r="E28" s="29" t="s">
        <v>71</v>
      </c>
      <c r="F28" s="27">
        <v>8</v>
      </c>
      <c r="G28" s="5"/>
      <c r="H28" s="6"/>
      <c r="I28" s="7"/>
      <c r="J28" s="6">
        <f t="shared" si="0"/>
        <v>0</v>
      </c>
      <c r="K28" s="6">
        <f t="shared" si="1"/>
        <v>0</v>
      </c>
      <c r="L28" s="6">
        <f t="shared" si="2"/>
        <v>0</v>
      </c>
      <c r="M28" s="8"/>
    </row>
    <row r="29" spans="1:13" ht="45" x14ac:dyDescent="0.2">
      <c r="A29" s="25">
        <v>25</v>
      </c>
      <c r="B29" s="26" t="s">
        <v>73</v>
      </c>
      <c r="C29" s="27">
        <v>1</v>
      </c>
      <c r="D29" s="27" t="s">
        <v>24</v>
      </c>
      <c r="E29" s="29" t="s">
        <v>74</v>
      </c>
      <c r="F29" s="27">
        <v>1</v>
      </c>
      <c r="G29" s="5"/>
      <c r="H29" s="6"/>
      <c r="I29" s="7"/>
      <c r="J29" s="6">
        <f t="shared" si="0"/>
        <v>0</v>
      </c>
      <c r="K29" s="6">
        <f t="shared" si="1"/>
        <v>0</v>
      </c>
      <c r="L29" s="6">
        <f t="shared" si="2"/>
        <v>0</v>
      </c>
      <c r="M29" s="8"/>
    </row>
    <row r="30" spans="1:13" ht="45" x14ac:dyDescent="0.2">
      <c r="A30" s="25">
        <v>26</v>
      </c>
      <c r="B30" s="26" t="s">
        <v>75</v>
      </c>
      <c r="C30" s="27">
        <v>1</v>
      </c>
      <c r="D30" s="27" t="s">
        <v>24</v>
      </c>
      <c r="E30" s="29" t="s">
        <v>76</v>
      </c>
      <c r="F30" s="27">
        <v>1</v>
      </c>
      <c r="G30" s="5"/>
      <c r="H30" s="6"/>
      <c r="I30" s="7"/>
      <c r="J30" s="6">
        <f t="shared" si="0"/>
        <v>0</v>
      </c>
      <c r="K30" s="6">
        <f t="shared" si="1"/>
        <v>0</v>
      </c>
      <c r="L30" s="6">
        <f t="shared" si="2"/>
        <v>0</v>
      </c>
      <c r="M30" s="8"/>
    </row>
    <row r="31" spans="1:13" ht="45" x14ac:dyDescent="0.2">
      <c r="A31" s="25">
        <v>27</v>
      </c>
      <c r="B31" s="26" t="s">
        <v>77</v>
      </c>
      <c r="C31" s="28">
        <v>1</v>
      </c>
      <c r="D31" s="28" t="s">
        <v>24</v>
      </c>
      <c r="E31" s="28" t="s">
        <v>78</v>
      </c>
      <c r="F31" s="27">
        <v>1</v>
      </c>
      <c r="G31" s="5"/>
      <c r="H31" s="6"/>
      <c r="I31" s="7"/>
      <c r="J31" s="6">
        <f t="shared" si="0"/>
        <v>0</v>
      </c>
      <c r="K31" s="6">
        <f t="shared" si="1"/>
        <v>0</v>
      </c>
      <c r="L31" s="6">
        <f t="shared" si="2"/>
        <v>0</v>
      </c>
      <c r="M31" s="8"/>
    </row>
    <row r="32" spans="1:13" ht="56.25" x14ac:dyDescent="0.2">
      <c r="A32" s="25">
        <v>28</v>
      </c>
      <c r="B32" s="26" t="s">
        <v>79</v>
      </c>
      <c r="C32" s="27">
        <v>500</v>
      </c>
      <c r="D32" s="27" t="s">
        <v>24</v>
      </c>
      <c r="E32" s="29" t="s">
        <v>80</v>
      </c>
      <c r="F32" s="27">
        <v>1</v>
      </c>
      <c r="G32" s="5"/>
      <c r="H32" s="6"/>
      <c r="I32" s="7"/>
      <c r="J32" s="6">
        <f t="shared" si="0"/>
        <v>0</v>
      </c>
      <c r="K32" s="6">
        <f t="shared" si="1"/>
        <v>0</v>
      </c>
      <c r="L32" s="6">
        <f t="shared" si="2"/>
        <v>0</v>
      </c>
      <c r="M32" s="8"/>
    </row>
    <row r="33" spans="1:13" ht="67.5" x14ac:dyDescent="0.2">
      <c r="A33" s="25">
        <v>29</v>
      </c>
      <c r="B33" s="26" t="s">
        <v>81</v>
      </c>
      <c r="C33" s="27" t="s">
        <v>82</v>
      </c>
      <c r="D33" s="29"/>
      <c r="E33" s="29" t="s">
        <v>83</v>
      </c>
      <c r="F33" s="27">
        <v>3</v>
      </c>
      <c r="G33" s="5"/>
      <c r="H33" s="6"/>
      <c r="I33" s="7"/>
      <c r="J33" s="6">
        <f t="shared" si="0"/>
        <v>0</v>
      </c>
      <c r="K33" s="6">
        <f t="shared" si="1"/>
        <v>0</v>
      </c>
      <c r="L33" s="6">
        <f t="shared" si="2"/>
        <v>0</v>
      </c>
      <c r="M33" s="8"/>
    </row>
    <row r="34" spans="1:13" x14ac:dyDescent="0.2">
      <c r="A34" s="25">
        <v>30</v>
      </c>
      <c r="B34" s="26" t="s">
        <v>84</v>
      </c>
      <c r="C34" s="27" t="s">
        <v>85</v>
      </c>
      <c r="D34" s="27" t="s">
        <v>29</v>
      </c>
      <c r="E34" s="29" t="s">
        <v>86</v>
      </c>
      <c r="F34" s="27">
        <v>2</v>
      </c>
      <c r="G34" s="5"/>
      <c r="H34" s="6"/>
      <c r="I34" s="7"/>
      <c r="J34" s="6">
        <f t="shared" si="0"/>
        <v>0</v>
      </c>
      <c r="K34" s="6">
        <f t="shared" si="1"/>
        <v>0</v>
      </c>
      <c r="L34" s="6">
        <f t="shared" si="2"/>
        <v>0</v>
      </c>
      <c r="M34" s="8"/>
    </row>
    <row r="35" spans="1:13" x14ac:dyDescent="0.2">
      <c r="A35" s="25">
        <v>31</v>
      </c>
      <c r="B35" s="26" t="s">
        <v>87</v>
      </c>
      <c r="C35" s="27" t="s">
        <v>88</v>
      </c>
      <c r="D35" s="27" t="s">
        <v>28</v>
      </c>
      <c r="E35" s="29" t="s">
        <v>89</v>
      </c>
      <c r="F35" s="27">
        <v>1</v>
      </c>
      <c r="G35" s="5"/>
      <c r="H35" s="6"/>
      <c r="I35" s="7"/>
      <c r="J35" s="6">
        <f t="shared" si="0"/>
        <v>0</v>
      </c>
      <c r="K35" s="6">
        <f t="shared" si="1"/>
        <v>0</v>
      </c>
      <c r="L35" s="6">
        <f t="shared" si="2"/>
        <v>0</v>
      </c>
      <c r="M35" s="8"/>
    </row>
    <row r="36" spans="1:13" ht="22.5" x14ac:dyDescent="0.2">
      <c r="A36" s="25">
        <v>32</v>
      </c>
      <c r="B36" s="26" t="s">
        <v>90</v>
      </c>
      <c r="C36" s="29" t="s">
        <v>28</v>
      </c>
      <c r="D36" s="29" t="s">
        <v>28</v>
      </c>
      <c r="E36" s="29" t="s">
        <v>91</v>
      </c>
      <c r="F36" s="27">
        <v>1</v>
      </c>
      <c r="G36" s="5"/>
      <c r="H36" s="6"/>
      <c r="I36" s="7"/>
      <c r="J36" s="6">
        <f t="shared" si="0"/>
        <v>0</v>
      </c>
      <c r="K36" s="6">
        <f t="shared" si="1"/>
        <v>0</v>
      </c>
      <c r="L36" s="6">
        <f t="shared" si="2"/>
        <v>0</v>
      </c>
      <c r="M36" s="8"/>
    </row>
    <row r="37" spans="1:13" ht="33.75" x14ac:dyDescent="0.2">
      <c r="A37" s="25">
        <v>33</v>
      </c>
      <c r="B37" s="26" t="s">
        <v>92</v>
      </c>
      <c r="C37" s="27" t="s">
        <v>93</v>
      </c>
      <c r="D37" s="28" t="s">
        <v>94</v>
      </c>
      <c r="E37" s="29" t="s">
        <v>95</v>
      </c>
      <c r="F37" s="27">
        <v>2</v>
      </c>
      <c r="G37" s="5"/>
      <c r="H37" s="6"/>
      <c r="I37" s="7"/>
      <c r="J37" s="6">
        <f t="shared" si="0"/>
        <v>0</v>
      </c>
      <c r="K37" s="6">
        <f t="shared" si="1"/>
        <v>0</v>
      </c>
      <c r="L37" s="6">
        <f t="shared" si="2"/>
        <v>0</v>
      </c>
      <c r="M37" s="8"/>
    </row>
    <row r="38" spans="1:13" ht="56.25" x14ac:dyDescent="0.2">
      <c r="A38" s="25">
        <v>34</v>
      </c>
      <c r="B38" s="26" t="s">
        <v>96</v>
      </c>
      <c r="C38" s="27" t="s">
        <v>93</v>
      </c>
      <c r="D38" s="27" t="s">
        <v>94</v>
      </c>
      <c r="E38" s="29" t="s">
        <v>97</v>
      </c>
      <c r="F38" s="27">
        <v>2</v>
      </c>
      <c r="G38" s="5"/>
      <c r="H38" s="6"/>
      <c r="I38" s="7"/>
      <c r="J38" s="6">
        <f t="shared" si="0"/>
        <v>0</v>
      </c>
      <c r="K38" s="6">
        <f t="shared" si="1"/>
        <v>0</v>
      </c>
      <c r="L38" s="6">
        <f t="shared" si="2"/>
        <v>0</v>
      </c>
      <c r="M38" s="8"/>
    </row>
    <row r="39" spans="1:13" ht="22.5" x14ac:dyDescent="0.2">
      <c r="A39" s="25">
        <v>35</v>
      </c>
      <c r="B39" s="26" t="s">
        <v>98</v>
      </c>
      <c r="C39" s="29" t="s">
        <v>28</v>
      </c>
      <c r="D39" s="29" t="s">
        <v>28</v>
      </c>
      <c r="E39" s="29" t="s">
        <v>99</v>
      </c>
      <c r="F39" s="27">
        <v>1</v>
      </c>
      <c r="G39" s="5"/>
      <c r="H39" s="6"/>
      <c r="I39" s="7"/>
      <c r="J39" s="6">
        <f t="shared" si="0"/>
        <v>0</v>
      </c>
      <c r="K39" s="6">
        <f t="shared" si="1"/>
        <v>0</v>
      </c>
      <c r="L39" s="6">
        <f t="shared" si="2"/>
        <v>0</v>
      </c>
      <c r="M39" s="8"/>
    </row>
    <row r="40" spans="1:13" ht="22.5" x14ac:dyDescent="0.2">
      <c r="A40" s="25">
        <v>36</v>
      </c>
      <c r="B40" s="26" t="s">
        <v>100</v>
      </c>
      <c r="C40" s="29" t="s">
        <v>28</v>
      </c>
      <c r="D40" s="29" t="s">
        <v>28</v>
      </c>
      <c r="E40" s="29" t="s">
        <v>99</v>
      </c>
      <c r="F40" s="27">
        <v>1</v>
      </c>
      <c r="G40" s="5"/>
      <c r="H40" s="6"/>
      <c r="I40" s="7"/>
      <c r="J40" s="6">
        <f t="shared" si="0"/>
        <v>0</v>
      </c>
      <c r="K40" s="6">
        <f t="shared" si="1"/>
        <v>0</v>
      </c>
      <c r="L40" s="6">
        <f t="shared" si="2"/>
        <v>0</v>
      </c>
      <c r="M40" s="8"/>
    </row>
    <row r="41" spans="1:13" ht="22.5" x14ac:dyDescent="0.2">
      <c r="A41" s="25">
        <v>37</v>
      </c>
      <c r="B41" s="26" t="s">
        <v>101</v>
      </c>
      <c r="C41" s="29" t="s">
        <v>28</v>
      </c>
      <c r="D41" s="29" t="s">
        <v>28</v>
      </c>
      <c r="E41" s="29" t="s">
        <v>99</v>
      </c>
      <c r="F41" s="27">
        <v>2</v>
      </c>
      <c r="G41" s="5"/>
      <c r="H41" s="6"/>
      <c r="I41" s="7"/>
      <c r="J41" s="6">
        <f t="shared" si="0"/>
        <v>0</v>
      </c>
      <c r="K41" s="6">
        <f t="shared" si="1"/>
        <v>0</v>
      </c>
      <c r="L41" s="6">
        <f t="shared" si="2"/>
        <v>0</v>
      </c>
      <c r="M41" s="8"/>
    </row>
    <row r="42" spans="1:13" ht="22.5" x14ac:dyDescent="0.2">
      <c r="A42" s="25">
        <v>38</v>
      </c>
      <c r="B42" s="26" t="s">
        <v>102</v>
      </c>
      <c r="C42" s="27" t="s">
        <v>103</v>
      </c>
      <c r="D42" s="27"/>
      <c r="E42" s="28" t="s">
        <v>104</v>
      </c>
      <c r="F42" s="27">
        <v>2</v>
      </c>
      <c r="G42" s="5"/>
      <c r="H42" s="6"/>
      <c r="I42" s="7"/>
      <c r="J42" s="6">
        <f t="shared" si="0"/>
        <v>0</v>
      </c>
      <c r="K42" s="6">
        <f t="shared" si="1"/>
        <v>0</v>
      </c>
      <c r="L42" s="6">
        <f t="shared" si="2"/>
        <v>0</v>
      </c>
      <c r="M42" s="8"/>
    </row>
    <row r="43" spans="1:13" ht="56.25" x14ac:dyDescent="0.2">
      <c r="A43" s="25">
        <v>40</v>
      </c>
      <c r="B43" s="26" t="s">
        <v>105</v>
      </c>
      <c r="C43" s="28" t="s">
        <v>106</v>
      </c>
      <c r="D43" s="28" t="s">
        <v>28</v>
      </c>
      <c r="E43" s="29" t="s">
        <v>107</v>
      </c>
      <c r="F43" s="27">
        <v>1</v>
      </c>
      <c r="G43" s="5"/>
      <c r="H43" s="6"/>
      <c r="I43" s="7"/>
      <c r="J43" s="6">
        <f t="shared" si="0"/>
        <v>0</v>
      </c>
      <c r="K43" s="6">
        <f t="shared" si="1"/>
        <v>0</v>
      </c>
      <c r="L43" s="6">
        <f t="shared" si="2"/>
        <v>0</v>
      </c>
      <c r="M43" s="8"/>
    </row>
    <row r="44" spans="1:13" ht="67.5" x14ac:dyDescent="0.2">
      <c r="A44" s="25">
        <v>41</v>
      </c>
      <c r="B44" s="26" t="s">
        <v>108</v>
      </c>
      <c r="C44" s="29" t="s">
        <v>28</v>
      </c>
      <c r="D44" s="29" t="s">
        <v>28</v>
      </c>
      <c r="E44" s="29" t="s">
        <v>109</v>
      </c>
      <c r="F44" s="27">
        <v>4</v>
      </c>
      <c r="G44" s="5"/>
      <c r="H44" s="6"/>
      <c r="I44" s="7"/>
      <c r="J44" s="6">
        <f t="shared" si="0"/>
        <v>0</v>
      </c>
      <c r="K44" s="6">
        <f t="shared" si="1"/>
        <v>0</v>
      </c>
      <c r="L44" s="6">
        <f t="shared" si="2"/>
        <v>0</v>
      </c>
      <c r="M44" s="8"/>
    </row>
    <row r="45" spans="1:13" x14ac:dyDescent="0.2">
      <c r="A45" s="25">
        <v>43</v>
      </c>
      <c r="B45" s="26" t="s">
        <v>110</v>
      </c>
      <c r="C45" s="29">
        <v>1000</v>
      </c>
      <c r="D45" s="29" t="s">
        <v>24</v>
      </c>
      <c r="E45" s="29" t="s">
        <v>41</v>
      </c>
      <c r="F45" s="27">
        <v>2</v>
      </c>
      <c r="G45" s="5"/>
      <c r="H45" s="6"/>
      <c r="I45" s="7"/>
      <c r="J45" s="6">
        <f t="shared" si="0"/>
        <v>0</v>
      </c>
      <c r="K45" s="6">
        <f t="shared" si="1"/>
        <v>0</v>
      </c>
      <c r="L45" s="6">
        <f t="shared" si="2"/>
        <v>0</v>
      </c>
      <c r="M45" s="8"/>
    </row>
    <row r="46" spans="1:13" x14ac:dyDescent="0.2">
      <c r="A46" s="25">
        <v>44</v>
      </c>
      <c r="B46" s="26" t="s">
        <v>111</v>
      </c>
      <c r="C46" s="29" t="s">
        <v>112</v>
      </c>
      <c r="D46" s="29" t="s">
        <v>113</v>
      </c>
      <c r="E46" s="29" t="s">
        <v>114</v>
      </c>
      <c r="F46" s="27">
        <v>4</v>
      </c>
      <c r="G46" s="5"/>
      <c r="H46" s="6"/>
      <c r="I46" s="7"/>
      <c r="J46" s="6">
        <f t="shared" si="0"/>
        <v>0</v>
      </c>
      <c r="K46" s="6">
        <f t="shared" si="1"/>
        <v>0</v>
      </c>
      <c r="L46" s="6">
        <f t="shared" si="2"/>
        <v>0</v>
      </c>
      <c r="M46" s="8"/>
    </row>
    <row r="47" spans="1:13" ht="45" x14ac:dyDescent="0.2">
      <c r="A47" s="25">
        <v>45</v>
      </c>
      <c r="B47" s="26" t="s">
        <v>115</v>
      </c>
      <c r="C47" s="29" t="s">
        <v>116</v>
      </c>
      <c r="D47" s="29" t="s">
        <v>24</v>
      </c>
      <c r="E47" s="29" t="s">
        <v>117</v>
      </c>
      <c r="F47" s="27">
        <v>1</v>
      </c>
      <c r="G47" s="5"/>
      <c r="H47" s="6"/>
      <c r="I47" s="7"/>
      <c r="J47" s="6">
        <f t="shared" si="0"/>
        <v>0</v>
      </c>
      <c r="K47" s="6">
        <f t="shared" si="1"/>
        <v>0</v>
      </c>
      <c r="L47" s="6">
        <f t="shared" si="2"/>
        <v>0</v>
      </c>
      <c r="M47" s="8"/>
    </row>
    <row r="48" spans="1:13" x14ac:dyDescent="0.2">
      <c r="A48" s="25">
        <v>46</v>
      </c>
      <c r="B48" s="26" t="s">
        <v>118</v>
      </c>
      <c r="C48" s="28">
        <v>1000</v>
      </c>
      <c r="D48" s="28" t="s">
        <v>34</v>
      </c>
      <c r="E48" s="29"/>
      <c r="F48" s="27">
        <v>1</v>
      </c>
      <c r="G48" s="5"/>
      <c r="H48" s="6"/>
      <c r="I48" s="7"/>
      <c r="J48" s="6">
        <f t="shared" si="0"/>
        <v>0</v>
      </c>
      <c r="K48" s="6">
        <f t="shared" si="1"/>
        <v>0</v>
      </c>
      <c r="L48" s="6">
        <f t="shared" si="2"/>
        <v>0</v>
      </c>
      <c r="M48" s="8"/>
    </row>
    <row r="49" spans="1:13" ht="90" x14ac:dyDescent="0.2">
      <c r="A49" s="25">
        <v>47</v>
      </c>
      <c r="B49" s="26" t="s">
        <v>119</v>
      </c>
      <c r="C49" s="28"/>
      <c r="D49" s="28"/>
      <c r="E49" s="28" t="s">
        <v>120</v>
      </c>
      <c r="F49" s="27">
        <v>1</v>
      </c>
      <c r="G49" s="5"/>
      <c r="H49" s="6"/>
      <c r="I49" s="7"/>
      <c r="J49" s="6">
        <f t="shared" si="0"/>
        <v>0</v>
      </c>
      <c r="K49" s="6">
        <f t="shared" si="1"/>
        <v>0</v>
      </c>
      <c r="L49" s="6">
        <f t="shared" si="2"/>
        <v>0</v>
      </c>
      <c r="M49" s="8"/>
    </row>
    <row r="50" spans="1:13" ht="22.5" x14ac:dyDescent="0.2">
      <c r="A50" s="25">
        <v>48</v>
      </c>
      <c r="B50" s="26" t="s">
        <v>121</v>
      </c>
      <c r="C50" s="31" t="s">
        <v>28</v>
      </c>
      <c r="D50" s="31" t="s">
        <v>28</v>
      </c>
      <c r="E50" s="28" t="s">
        <v>122</v>
      </c>
      <c r="F50" s="27">
        <v>1</v>
      </c>
      <c r="G50" s="5"/>
      <c r="H50" s="6"/>
      <c r="I50" s="7"/>
      <c r="J50" s="6">
        <f t="shared" si="0"/>
        <v>0</v>
      </c>
      <c r="K50" s="6">
        <f t="shared" si="1"/>
        <v>0</v>
      </c>
      <c r="L50" s="6">
        <f t="shared" si="2"/>
        <v>0</v>
      </c>
      <c r="M50" s="8"/>
    </row>
    <row r="51" spans="1:13" ht="78.75" x14ac:dyDescent="0.2">
      <c r="A51" s="25">
        <v>49</v>
      </c>
      <c r="B51" s="26" t="s">
        <v>123</v>
      </c>
      <c r="C51" s="28"/>
      <c r="D51" s="27"/>
      <c r="E51" s="29" t="s">
        <v>124</v>
      </c>
      <c r="F51" s="27">
        <v>1</v>
      </c>
      <c r="G51" s="5"/>
      <c r="H51" s="6"/>
      <c r="I51" s="7"/>
      <c r="J51" s="6">
        <f t="shared" si="0"/>
        <v>0</v>
      </c>
      <c r="K51" s="6">
        <f t="shared" si="1"/>
        <v>0</v>
      </c>
      <c r="L51" s="6">
        <f t="shared" si="2"/>
        <v>0</v>
      </c>
      <c r="M51" s="8"/>
    </row>
    <row r="52" spans="1:13" ht="67.5" x14ac:dyDescent="0.2">
      <c r="A52" s="25">
        <v>50</v>
      </c>
      <c r="B52" s="26" t="s">
        <v>125</v>
      </c>
      <c r="C52" s="27"/>
      <c r="D52" s="27"/>
      <c r="E52" s="28" t="s">
        <v>126</v>
      </c>
      <c r="F52" s="27">
        <v>1</v>
      </c>
      <c r="G52" s="5"/>
      <c r="H52" s="6"/>
      <c r="I52" s="7"/>
      <c r="J52" s="6">
        <f t="shared" si="0"/>
        <v>0</v>
      </c>
      <c r="K52" s="6">
        <f t="shared" si="1"/>
        <v>0</v>
      </c>
      <c r="L52" s="6">
        <f t="shared" si="2"/>
        <v>0</v>
      </c>
      <c r="M52" s="8"/>
    </row>
    <row r="53" spans="1:13" ht="22.5" x14ac:dyDescent="0.2">
      <c r="A53" s="25">
        <v>51</v>
      </c>
      <c r="B53" s="26" t="s">
        <v>127</v>
      </c>
      <c r="C53" s="29" t="s">
        <v>106</v>
      </c>
      <c r="D53" s="29" t="s">
        <v>28</v>
      </c>
      <c r="E53" s="29" t="s">
        <v>91</v>
      </c>
      <c r="F53" s="27">
        <v>1</v>
      </c>
      <c r="G53" s="5"/>
      <c r="H53" s="6"/>
      <c r="I53" s="7"/>
      <c r="J53" s="6">
        <f t="shared" si="0"/>
        <v>0</v>
      </c>
      <c r="K53" s="6">
        <f t="shared" si="1"/>
        <v>0</v>
      </c>
      <c r="L53" s="6">
        <f t="shared" si="2"/>
        <v>0</v>
      </c>
      <c r="M53" s="8"/>
    </row>
    <row r="54" spans="1:13" ht="22.5" x14ac:dyDescent="0.2">
      <c r="A54" s="25">
        <v>52</v>
      </c>
      <c r="B54" s="26" t="s">
        <v>128</v>
      </c>
      <c r="C54" s="29" t="s">
        <v>106</v>
      </c>
      <c r="D54" s="29" t="s">
        <v>28</v>
      </c>
      <c r="E54" s="29" t="s">
        <v>91</v>
      </c>
      <c r="F54" s="27">
        <v>1</v>
      </c>
      <c r="G54" s="5"/>
      <c r="H54" s="6"/>
      <c r="I54" s="7"/>
      <c r="J54" s="6">
        <f t="shared" si="0"/>
        <v>0</v>
      </c>
      <c r="K54" s="6">
        <f t="shared" si="1"/>
        <v>0</v>
      </c>
      <c r="L54" s="6">
        <f t="shared" si="2"/>
        <v>0</v>
      </c>
      <c r="M54" s="8"/>
    </row>
    <row r="55" spans="1:13" ht="22.5" x14ac:dyDescent="0.2">
      <c r="A55" s="25">
        <v>53</v>
      </c>
      <c r="B55" s="26" t="s">
        <v>129</v>
      </c>
      <c r="C55" s="29" t="s">
        <v>106</v>
      </c>
      <c r="D55" s="29" t="s">
        <v>28</v>
      </c>
      <c r="E55" s="29" t="s">
        <v>91</v>
      </c>
      <c r="F55" s="27">
        <v>1</v>
      </c>
      <c r="G55" s="5"/>
      <c r="H55" s="6"/>
      <c r="I55" s="7"/>
      <c r="J55" s="6">
        <f t="shared" si="0"/>
        <v>0</v>
      </c>
      <c r="K55" s="6">
        <f t="shared" si="1"/>
        <v>0</v>
      </c>
      <c r="L55" s="6">
        <f t="shared" si="2"/>
        <v>0</v>
      </c>
      <c r="M55" s="8"/>
    </row>
    <row r="56" spans="1:13" x14ac:dyDescent="0.2">
      <c r="A56" s="25">
        <v>54</v>
      </c>
      <c r="B56" s="26" t="s">
        <v>130</v>
      </c>
      <c r="C56" s="28" t="s">
        <v>131</v>
      </c>
      <c r="D56" s="27" t="s">
        <v>28</v>
      </c>
      <c r="E56" s="27" t="s">
        <v>91</v>
      </c>
      <c r="F56" s="27">
        <v>1</v>
      </c>
      <c r="G56" s="5"/>
      <c r="H56" s="6"/>
      <c r="I56" s="7"/>
      <c r="J56" s="6">
        <f t="shared" si="0"/>
        <v>0</v>
      </c>
      <c r="K56" s="6">
        <f t="shared" si="1"/>
        <v>0</v>
      </c>
      <c r="L56" s="6">
        <f t="shared" si="2"/>
        <v>0</v>
      </c>
      <c r="M56" s="8"/>
    </row>
    <row r="57" spans="1:13" ht="22.5" x14ac:dyDescent="0.2">
      <c r="A57" s="25">
        <v>55</v>
      </c>
      <c r="B57" s="26" t="s">
        <v>132</v>
      </c>
      <c r="C57" s="29" t="s">
        <v>133</v>
      </c>
      <c r="D57" s="29" t="s">
        <v>8</v>
      </c>
      <c r="E57" s="29" t="s">
        <v>91</v>
      </c>
      <c r="F57" s="27">
        <v>1</v>
      </c>
      <c r="G57" s="5"/>
      <c r="H57" s="6"/>
      <c r="I57" s="7"/>
      <c r="J57" s="6">
        <f t="shared" si="0"/>
        <v>0</v>
      </c>
      <c r="K57" s="6">
        <f t="shared" si="1"/>
        <v>0</v>
      </c>
      <c r="L57" s="6">
        <f t="shared" si="2"/>
        <v>0</v>
      </c>
      <c r="M57" s="8"/>
    </row>
    <row r="58" spans="1:13" ht="112.5" x14ac:dyDescent="0.2">
      <c r="A58" s="25">
        <v>56</v>
      </c>
      <c r="B58" s="26" t="s">
        <v>134</v>
      </c>
      <c r="C58" s="29">
        <v>250</v>
      </c>
      <c r="D58" s="29" t="s">
        <v>24</v>
      </c>
      <c r="E58" s="29" t="s">
        <v>23</v>
      </c>
      <c r="F58" s="27">
        <v>1</v>
      </c>
      <c r="G58" s="5"/>
      <c r="H58" s="6"/>
      <c r="I58" s="7"/>
      <c r="J58" s="6">
        <f t="shared" si="0"/>
        <v>0</v>
      </c>
      <c r="K58" s="6">
        <f t="shared" si="1"/>
        <v>0</v>
      </c>
      <c r="L58" s="6">
        <f t="shared" si="2"/>
        <v>0</v>
      </c>
      <c r="M58" s="8"/>
    </row>
    <row r="59" spans="1:13" x14ac:dyDescent="0.2">
      <c r="A59" s="25">
        <v>57</v>
      </c>
      <c r="B59" s="26" t="s">
        <v>135</v>
      </c>
      <c r="C59" s="28">
        <v>1000</v>
      </c>
      <c r="D59" s="28" t="s">
        <v>24</v>
      </c>
      <c r="E59" s="27" t="s">
        <v>41</v>
      </c>
      <c r="F59" s="27">
        <v>2</v>
      </c>
      <c r="G59" s="5"/>
      <c r="H59" s="6"/>
      <c r="I59" s="7"/>
      <c r="J59" s="6">
        <f t="shared" si="0"/>
        <v>0</v>
      </c>
      <c r="K59" s="6">
        <f t="shared" si="1"/>
        <v>0</v>
      </c>
      <c r="L59" s="6">
        <f t="shared" si="2"/>
        <v>0</v>
      </c>
      <c r="M59" s="8"/>
    </row>
    <row r="60" spans="1:13" ht="33.75" x14ac:dyDescent="0.2">
      <c r="A60" s="25">
        <v>58</v>
      </c>
      <c r="B60" s="26" t="s">
        <v>136</v>
      </c>
      <c r="C60" s="27" t="s">
        <v>137</v>
      </c>
      <c r="D60" s="27" t="s">
        <v>138</v>
      </c>
      <c r="E60" s="29" t="s">
        <v>139</v>
      </c>
      <c r="F60" s="27">
        <v>2</v>
      </c>
      <c r="G60" s="5"/>
      <c r="H60" s="6"/>
      <c r="I60" s="7"/>
      <c r="J60" s="6">
        <f t="shared" si="0"/>
        <v>0</v>
      </c>
      <c r="K60" s="6">
        <f t="shared" si="1"/>
        <v>0</v>
      </c>
      <c r="L60" s="6">
        <f t="shared" si="2"/>
        <v>0</v>
      </c>
      <c r="M60" s="8"/>
    </row>
    <row r="61" spans="1:13" x14ac:dyDescent="0.2">
      <c r="A61" s="25">
        <v>59</v>
      </c>
      <c r="B61" s="26" t="s">
        <v>140</v>
      </c>
      <c r="C61" s="28" t="s">
        <v>141</v>
      </c>
      <c r="D61" s="28" t="s">
        <v>8</v>
      </c>
      <c r="E61" s="27" t="s">
        <v>142</v>
      </c>
      <c r="F61" s="27">
        <v>1</v>
      </c>
      <c r="G61" s="5"/>
      <c r="H61" s="6"/>
      <c r="I61" s="7"/>
      <c r="J61" s="6">
        <f t="shared" si="0"/>
        <v>0</v>
      </c>
      <c r="K61" s="6">
        <f t="shared" si="1"/>
        <v>0</v>
      </c>
      <c r="L61" s="6">
        <f t="shared" si="2"/>
        <v>0</v>
      </c>
      <c r="M61" s="8"/>
    </row>
    <row r="62" spans="1:13" x14ac:dyDescent="0.2">
      <c r="A62" s="25">
        <v>60</v>
      </c>
      <c r="B62" s="26" t="s">
        <v>143</v>
      </c>
      <c r="C62" s="28" t="s">
        <v>141</v>
      </c>
      <c r="D62" s="28" t="s">
        <v>8</v>
      </c>
      <c r="E62" s="28" t="s">
        <v>142</v>
      </c>
      <c r="F62" s="27">
        <v>1</v>
      </c>
      <c r="G62" s="5"/>
      <c r="H62" s="6"/>
      <c r="I62" s="7"/>
      <c r="J62" s="6">
        <f t="shared" si="0"/>
        <v>0</v>
      </c>
      <c r="K62" s="6">
        <f t="shared" si="1"/>
        <v>0</v>
      </c>
      <c r="L62" s="6">
        <f t="shared" si="2"/>
        <v>0</v>
      </c>
      <c r="M62" s="8"/>
    </row>
    <row r="63" spans="1:13" x14ac:dyDescent="0.2">
      <c r="A63" s="25">
        <v>61</v>
      </c>
      <c r="B63" s="26" t="s">
        <v>144</v>
      </c>
      <c r="C63" s="28" t="s">
        <v>141</v>
      </c>
      <c r="D63" s="28" t="s">
        <v>145</v>
      </c>
      <c r="E63" s="28" t="s">
        <v>142</v>
      </c>
      <c r="F63" s="27">
        <v>1</v>
      </c>
      <c r="G63" s="5"/>
      <c r="H63" s="6"/>
      <c r="I63" s="7"/>
      <c r="J63" s="6">
        <f t="shared" si="0"/>
        <v>0</v>
      </c>
      <c r="K63" s="6">
        <f t="shared" si="1"/>
        <v>0</v>
      </c>
      <c r="L63" s="6">
        <f t="shared" si="2"/>
        <v>0</v>
      </c>
      <c r="M63" s="8"/>
    </row>
    <row r="64" spans="1:13" x14ac:dyDescent="0.2">
      <c r="A64" s="25">
        <v>62</v>
      </c>
      <c r="B64" s="26" t="s">
        <v>146</v>
      </c>
      <c r="C64" s="31" t="s">
        <v>141</v>
      </c>
      <c r="D64" s="31" t="s">
        <v>8</v>
      </c>
      <c r="E64" s="28" t="s">
        <v>142</v>
      </c>
      <c r="F64" s="27">
        <v>1</v>
      </c>
      <c r="G64" s="5"/>
      <c r="H64" s="6"/>
      <c r="I64" s="7"/>
      <c r="J64" s="6">
        <f t="shared" si="0"/>
        <v>0</v>
      </c>
      <c r="K64" s="6">
        <f t="shared" si="1"/>
        <v>0</v>
      </c>
      <c r="L64" s="6">
        <f t="shared" si="2"/>
        <v>0</v>
      </c>
      <c r="M64" s="8"/>
    </row>
    <row r="65" spans="1:13" x14ac:dyDescent="0.2">
      <c r="A65" s="25">
        <v>63</v>
      </c>
      <c r="B65" s="26" t="s">
        <v>147</v>
      </c>
      <c r="C65" s="28" t="s">
        <v>141</v>
      </c>
      <c r="D65" s="28" t="s">
        <v>8</v>
      </c>
      <c r="E65" s="28" t="s">
        <v>142</v>
      </c>
      <c r="F65" s="27">
        <v>1</v>
      </c>
      <c r="G65" s="5"/>
      <c r="H65" s="6"/>
      <c r="I65" s="7"/>
      <c r="J65" s="6">
        <f t="shared" si="0"/>
        <v>0</v>
      </c>
      <c r="K65" s="6">
        <f t="shared" si="1"/>
        <v>0</v>
      </c>
      <c r="L65" s="6">
        <f t="shared" si="2"/>
        <v>0</v>
      </c>
      <c r="M65" s="8"/>
    </row>
    <row r="66" spans="1:13" x14ac:dyDescent="0.2">
      <c r="A66" s="25">
        <v>64</v>
      </c>
      <c r="B66" s="26" t="s">
        <v>148</v>
      </c>
      <c r="C66" s="29" t="s">
        <v>141</v>
      </c>
      <c r="D66" s="29" t="s">
        <v>145</v>
      </c>
      <c r="E66" s="29" t="s">
        <v>142</v>
      </c>
      <c r="F66" s="27">
        <v>1</v>
      </c>
      <c r="G66" s="5"/>
      <c r="H66" s="6"/>
      <c r="I66" s="7"/>
      <c r="J66" s="6">
        <f t="shared" si="0"/>
        <v>0</v>
      </c>
      <c r="K66" s="6">
        <f t="shared" si="1"/>
        <v>0</v>
      </c>
      <c r="L66" s="6">
        <f t="shared" si="2"/>
        <v>0</v>
      </c>
      <c r="M66" s="8"/>
    </row>
    <row r="67" spans="1:13" x14ac:dyDescent="0.2">
      <c r="A67" s="25">
        <v>65</v>
      </c>
      <c r="B67" s="26" t="s">
        <v>149</v>
      </c>
      <c r="C67" s="28" t="s">
        <v>141</v>
      </c>
      <c r="D67" s="30" t="s">
        <v>8</v>
      </c>
      <c r="E67" s="28" t="s">
        <v>142</v>
      </c>
      <c r="F67" s="27">
        <v>1</v>
      </c>
      <c r="G67" s="5"/>
      <c r="H67" s="6"/>
      <c r="I67" s="7"/>
      <c r="J67" s="6">
        <f t="shared" si="0"/>
        <v>0</v>
      </c>
      <c r="K67" s="6">
        <f t="shared" si="1"/>
        <v>0</v>
      </c>
      <c r="L67" s="6">
        <f t="shared" si="2"/>
        <v>0</v>
      </c>
      <c r="M67" s="8"/>
    </row>
    <row r="68" spans="1:13" x14ac:dyDescent="0.2">
      <c r="A68" s="25">
        <v>66</v>
      </c>
      <c r="B68" s="26" t="s">
        <v>150</v>
      </c>
      <c r="C68" s="28" t="s">
        <v>141</v>
      </c>
      <c r="D68" s="28" t="s">
        <v>8</v>
      </c>
      <c r="E68" s="28" t="s">
        <v>142</v>
      </c>
      <c r="F68" s="27">
        <v>1</v>
      </c>
      <c r="G68" s="5"/>
      <c r="H68" s="6"/>
      <c r="I68" s="7"/>
      <c r="J68" s="6">
        <f t="shared" si="0"/>
        <v>0</v>
      </c>
      <c r="K68" s="6">
        <f t="shared" si="1"/>
        <v>0</v>
      </c>
      <c r="L68" s="6">
        <f t="shared" si="2"/>
        <v>0</v>
      </c>
      <c r="M68" s="8"/>
    </row>
    <row r="69" spans="1:13" ht="22.5" x14ac:dyDescent="0.2">
      <c r="A69" s="25">
        <v>67</v>
      </c>
      <c r="B69" s="26" t="s">
        <v>151</v>
      </c>
      <c r="C69" s="27" t="s">
        <v>141</v>
      </c>
      <c r="D69" s="27" t="s">
        <v>8</v>
      </c>
      <c r="E69" s="28" t="s">
        <v>142</v>
      </c>
      <c r="F69" s="27">
        <v>1</v>
      </c>
      <c r="G69" s="5"/>
      <c r="H69" s="6"/>
      <c r="I69" s="7"/>
      <c r="J69" s="6">
        <f t="shared" si="0"/>
        <v>0</v>
      </c>
      <c r="K69" s="6">
        <f t="shared" si="1"/>
        <v>0</v>
      </c>
      <c r="L69" s="6">
        <f t="shared" si="2"/>
        <v>0</v>
      </c>
      <c r="M69" s="8"/>
    </row>
    <row r="70" spans="1:13" ht="56.25" x14ac:dyDescent="0.2">
      <c r="A70" s="25">
        <v>68</v>
      </c>
      <c r="B70" s="26" t="s">
        <v>152</v>
      </c>
      <c r="C70" s="29">
        <v>500</v>
      </c>
      <c r="D70" s="29" t="s">
        <v>24</v>
      </c>
      <c r="E70" s="29" t="s">
        <v>153</v>
      </c>
      <c r="F70" s="27">
        <v>1</v>
      </c>
      <c r="G70" s="5"/>
      <c r="H70" s="6"/>
      <c r="I70" s="7"/>
      <c r="J70" s="6">
        <f t="shared" si="0"/>
        <v>0</v>
      </c>
      <c r="K70" s="6">
        <f t="shared" si="1"/>
        <v>0</v>
      </c>
      <c r="L70" s="6">
        <f t="shared" si="2"/>
        <v>0</v>
      </c>
      <c r="M70" s="8"/>
    </row>
    <row r="71" spans="1:13" x14ac:dyDescent="0.2">
      <c r="A71" s="25">
        <v>69</v>
      </c>
      <c r="B71" s="26" t="s">
        <v>154</v>
      </c>
      <c r="C71" s="28" t="s">
        <v>155</v>
      </c>
      <c r="D71" s="28" t="s">
        <v>28</v>
      </c>
      <c r="E71" s="28" t="s">
        <v>156</v>
      </c>
      <c r="F71" s="27">
        <v>1</v>
      </c>
      <c r="G71" s="5"/>
      <c r="H71" s="6"/>
      <c r="I71" s="7"/>
      <c r="J71" s="6">
        <f t="shared" si="0"/>
        <v>0</v>
      </c>
      <c r="K71" s="6">
        <f t="shared" si="1"/>
        <v>0</v>
      </c>
      <c r="L71" s="6">
        <f t="shared" si="2"/>
        <v>0</v>
      </c>
      <c r="M71" s="8"/>
    </row>
    <row r="72" spans="1:13" x14ac:dyDescent="0.2">
      <c r="A72" s="25">
        <v>70</v>
      </c>
      <c r="B72" s="26" t="s">
        <v>157</v>
      </c>
      <c r="C72" s="27" t="s">
        <v>155</v>
      </c>
      <c r="D72" s="27" t="s">
        <v>28</v>
      </c>
      <c r="E72" s="29" t="s">
        <v>158</v>
      </c>
      <c r="F72" s="27">
        <v>1</v>
      </c>
      <c r="G72" s="5"/>
      <c r="H72" s="6"/>
      <c r="I72" s="7"/>
      <c r="J72" s="6">
        <f t="shared" si="0"/>
        <v>0</v>
      </c>
      <c r="K72" s="6">
        <f t="shared" si="1"/>
        <v>0</v>
      </c>
      <c r="L72" s="6">
        <f t="shared" si="2"/>
        <v>0</v>
      </c>
      <c r="M72" s="8"/>
    </row>
    <row r="73" spans="1:13" x14ac:dyDescent="0.2">
      <c r="A73" s="25">
        <v>71</v>
      </c>
      <c r="B73" s="26" t="s">
        <v>159</v>
      </c>
      <c r="C73" s="27" t="s">
        <v>155</v>
      </c>
      <c r="D73" s="27" t="s">
        <v>28</v>
      </c>
      <c r="E73" s="29" t="s">
        <v>160</v>
      </c>
      <c r="F73" s="27">
        <v>1</v>
      </c>
      <c r="G73" s="5"/>
      <c r="H73" s="6"/>
      <c r="I73" s="7"/>
      <c r="J73" s="6">
        <f t="shared" si="0"/>
        <v>0</v>
      </c>
      <c r="K73" s="6">
        <f t="shared" si="1"/>
        <v>0</v>
      </c>
      <c r="L73" s="6">
        <f t="shared" si="2"/>
        <v>0</v>
      </c>
      <c r="M73" s="8"/>
    </row>
    <row r="74" spans="1:13" ht="22.5" x14ac:dyDescent="0.2">
      <c r="A74" s="25">
        <v>73</v>
      </c>
      <c r="B74" s="26" t="s">
        <v>161</v>
      </c>
      <c r="C74" s="28" t="s">
        <v>162</v>
      </c>
      <c r="D74" s="28" t="s">
        <v>162</v>
      </c>
      <c r="E74" s="28" t="s">
        <v>163</v>
      </c>
      <c r="F74" s="27">
        <v>1</v>
      </c>
      <c r="G74" s="5"/>
      <c r="H74" s="6"/>
      <c r="I74" s="7"/>
      <c r="J74" s="6">
        <f t="shared" ref="J74:J91" si="3">H74*I74</f>
        <v>0</v>
      </c>
      <c r="K74" s="6">
        <f t="shared" ref="K74:K91" si="4">ROUND(H74+J74,0)</f>
        <v>0</v>
      </c>
      <c r="L74" s="6">
        <f t="shared" ref="L74:L91" si="5">K74*F74</f>
        <v>0</v>
      </c>
      <c r="M74" s="8"/>
    </row>
    <row r="75" spans="1:13" ht="45" x14ac:dyDescent="0.2">
      <c r="A75" s="25">
        <v>74</v>
      </c>
      <c r="B75" s="26" t="s">
        <v>164</v>
      </c>
      <c r="C75" s="31" t="s">
        <v>165</v>
      </c>
      <c r="D75" s="31" t="s">
        <v>165</v>
      </c>
      <c r="E75" s="28" t="s">
        <v>166</v>
      </c>
      <c r="F75" s="27">
        <v>3</v>
      </c>
      <c r="G75" s="5"/>
      <c r="H75" s="6"/>
      <c r="I75" s="7"/>
      <c r="J75" s="6">
        <f t="shared" si="3"/>
        <v>0</v>
      </c>
      <c r="K75" s="6">
        <f t="shared" si="4"/>
        <v>0</v>
      </c>
      <c r="L75" s="6">
        <f t="shared" si="5"/>
        <v>0</v>
      </c>
      <c r="M75" s="8"/>
    </row>
    <row r="76" spans="1:13" ht="22.5" x14ac:dyDescent="0.2">
      <c r="A76" s="25">
        <v>75</v>
      </c>
      <c r="B76" s="26" t="s">
        <v>167</v>
      </c>
      <c r="C76" s="29" t="s">
        <v>168</v>
      </c>
      <c r="D76" s="29" t="s">
        <v>25</v>
      </c>
      <c r="E76" s="29" t="s">
        <v>169</v>
      </c>
      <c r="F76" s="27">
        <v>1</v>
      </c>
      <c r="G76" s="5"/>
      <c r="H76" s="6"/>
      <c r="I76" s="7"/>
      <c r="J76" s="6">
        <f t="shared" si="3"/>
        <v>0</v>
      </c>
      <c r="K76" s="6">
        <f t="shared" si="4"/>
        <v>0</v>
      </c>
      <c r="L76" s="6">
        <f t="shared" si="5"/>
        <v>0</v>
      </c>
      <c r="M76" s="8"/>
    </row>
    <row r="77" spans="1:13" ht="45" x14ac:dyDescent="0.2">
      <c r="A77" s="25">
        <v>76</v>
      </c>
      <c r="B77" s="26" t="s">
        <v>170</v>
      </c>
      <c r="C77" s="29" t="s">
        <v>171</v>
      </c>
      <c r="D77" s="29" t="s">
        <v>26</v>
      </c>
      <c r="E77" s="29" t="s">
        <v>172</v>
      </c>
      <c r="F77" s="27">
        <v>1</v>
      </c>
      <c r="G77" s="5"/>
      <c r="H77" s="6"/>
      <c r="I77" s="7"/>
      <c r="J77" s="6">
        <f t="shared" si="3"/>
        <v>0</v>
      </c>
      <c r="K77" s="6">
        <f t="shared" si="4"/>
        <v>0</v>
      </c>
      <c r="L77" s="6">
        <f t="shared" si="5"/>
        <v>0</v>
      </c>
      <c r="M77" s="8"/>
    </row>
    <row r="78" spans="1:13" ht="22.5" x14ac:dyDescent="0.2">
      <c r="A78" s="25">
        <v>77</v>
      </c>
      <c r="B78" s="26" t="s">
        <v>173</v>
      </c>
      <c r="C78" s="29" t="s">
        <v>174</v>
      </c>
      <c r="D78" s="29" t="s">
        <v>25</v>
      </c>
      <c r="E78" s="29" t="s">
        <v>175</v>
      </c>
      <c r="F78" s="27">
        <v>1</v>
      </c>
      <c r="G78" s="5"/>
      <c r="H78" s="6"/>
      <c r="I78" s="7"/>
      <c r="J78" s="6">
        <f t="shared" si="3"/>
        <v>0</v>
      </c>
      <c r="K78" s="6">
        <f t="shared" si="4"/>
        <v>0</v>
      </c>
      <c r="L78" s="6">
        <f t="shared" si="5"/>
        <v>0</v>
      </c>
      <c r="M78" s="8"/>
    </row>
    <row r="79" spans="1:13" ht="22.5" x14ac:dyDescent="0.2">
      <c r="A79" s="25">
        <v>78</v>
      </c>
      <c r="B79" s="26" t="s">
        <v>176</v>
      </c>
      <c r="C79" s="28" t="s">
        <v>174</v>
      </c>
      <c r="D79" s="28" t="s">
        <v>25</v>
      </c>
      <c r="E79" s="28" t="s">
        <v>177</v>
      </c>
      <c r="F79" s="27">
        <v>3</v>
      </c>
      <c r="G79" s="5"/>
      <c r="H79" s="6"/>
      <c r="I79" s="7"/>
      <c r="J79" s="6">
        <f t="shared" si="3"/>
        <v>0</v>
      </c>
      <c r="K79" s="6">
        <f t="shared" si="4"/>
        <v>0</v>
      </c>
      <c r="L79" s="6">
        <f t="shared" si="5"/>
        <v>0</v>
      </c>
      <c r="M79" s="8"/>
    </row>
    <row r="80" spans="1:13" ht="45" x14ac:dyDescent="0.2">
      <c r="A80" s="25">
        <v>79</v>
      </c>
      <c r="B80" s="26" t="s">
        <v>178</v>
      </c>
      <c r="C80" s="29" t="s">
        <v>171</v>
      </c>
      <c r="D80" s="29"/>
      <c r="E80" s="29" t="s">
        <v>179</v>
      </c>
      <c r="F80" s="27">
        <v>1</v>
      </c>
      <c r="G80" s="5"/>
      <c r="H80" s="6"/>
      <c r="I80" s="7"/>
      <c r="J80" s="6">
        <f t="shared" si="3"/>
        <v>0</v>
      </c>
      <c r="K80" s="6">
        <f t="shared" si="4"/>
        <v>0</v>
      </c>
      <c r="L80" s="6">
        <f t="shared" si="5"/>
        <v>0</v>
      </c>
      <c r="M80" s="8"/>
    </row>
    <row r="81" spans="1:13" ht="22.5" x14ac:dyDescent="0.2">
      <c r="A81" s="25">
        <v>80</v>
      </c>
      <c r="B81" s="26" t="s">
        <v>180</v>
      </c>
      <c r="C81" s="27" t="s">
        <v>171</v>
      </c>
      <c r="D81" s="27" t="s">
        <v>26</v>
      </c>
      <c r="E81" s="31" t="s">
        <v>181</v>
      </c>
      <c r="F81" s="27">
        <v>1</v>
      </c>
      <c r="G81" s="5"/>
      <c r="H81" s="6"/>
      <c r="I81" s="7"/>
      <c r="J81" s="6">
        <f t="shared" si="3"/>
        <v>0</v>
      </c>
      <c r="K81" s="6">
        <f t="shared" si="4"/>
        <v>0</v>
      </c>
      <c r="L81" s="6">
        <f t="shared" si="5"/>
        <v>0</v>
      </c>
      <c r="M81" s="8"/>
    </row>
    <row r="82" spans="1:13" ht="45" x14ac:dyDescent="0.2">
      <c r="A82" s="25">
        <v>81</v>
      </c>
      <c r="B82" s="26" t="s">
        <v>182</v>
      </c>
      <c r="C82" s="29">
        <v>10</v>
      </c>
      <c r="D82" s="29" t="s">
        <v>183</v>
      </c>
      <c r="E82" s="29" t="s">
        <v>184</v>
      </c>
      <c r="F82" s="27">
        <v>1</v>
      </c>
      <c r="G82" s="5"/>
      <c r="H82" s="6"/>
      <c r="I82" s="7"/>
      <c r="J82" s="6">
        <f t="shared" si="3"/>
        <v>0</v>
      </c>
      <c r="K82" s="6">
        <f t="shared" si="4"/>
        <v>0</v>
      </c>
      <c r="L82" s="6">
        <f t="shared" si="5"/>
        <v>0</v>
      </c>
      <c r="M82" s="8"/>
    </row>
    <row r="83" spans="1:13" ht="33.75" x14ac:dyDescent="0.2">
      <c r="A83" s="25">
        <v>83</v>
      </c>
      <c r="B83" s="26" t="s">
        <v>185</v>
      </c>
      <c r="C83" s="29" t="s">
        <v>28</v>
      </c>
      <c r="D83" s="29" t="s">
        <v>28</v>
      </c>
      <c r="E83" s="29" t="s">
        <v>186</v>
      </c>
      <c r="F83" s="27">
        <v>2</v>
      </c>
      <c r="G83" s="5"/>
      <c r="H83" s="6"/>
      <c r="I83" s="7"/>
      <c r="J83" s="6">
        <f t="shared" si="3"/>
        <v>0</v>
      </c>
      <c r="K83" s="6">
        <f t="shared" si="4"/>
        <v>0</v>
      </c>
      <c r="L83" s="6">
        <f t="shared" si="5"/>
        <v>0</v>
      </c>
      <c r="M83" s="8"/>
    </row>
    <row r="84" spans="1:13" x14ac:dyDescent="0.2">
      <c r="A84" s="25">
        <v>84</v>
      </c>
      <c r="B84" s="26" t="s">
        <v>187</v>
      </c>
      <c r="C84" s="29" t="s">
        <v>188</v>
      </c>
      <c r="D84" s="29" t="s">
        <v>29</v>
      </c>
      <c r="E84" s="29" t="s">
        <v>189</v>
      </c>
      <c r="F84" s="27">
        <v>7</v>
      </c>
      <c r="G84" s="5"/>
      <c r="H84" s="6"/>
      <c r="I84" s="7"/>
      <c r="J84" s="6">
        <f t="shared" si="3"/>
        <v>0</v>
      </c>
      <c r="K84" s="6">
        <f t="shared" si="4"/>
        <v>0</v>
      </c>
      <c r="L84" s="6">
        <f t="shared" si="5"/>
        <v>0</v>
      </c>
      <c r="M84" s="8"/>
    </row>
    <row r="85" spans="1:13" ht="45" x14ac:dyDescent="0.2">
      <c r="A85" s="25">
        <v>85</v>
      </c>
      <c r="B85" s="26" t="s">
        <v>190</v>
      </c>
      <c r="C85" s="28" t="s">
        <v>191</v>
      </c>
      <c r="D85" s="28" t="s">
        <v>8</v>
      </c>
      <c r="E85" s="28" t="s">
        <v>192</v>
      </c>
      <c r="F85" s="27">
        <v>1</v>
      </c>
      <c r="G85" s="5"/>
      <c r="H85" s="6"/>
      <c r="I85" s="7"/>
      <c r="J85" s="6">
        <f t="shared" si="3"/>
        <v>0</v>
      </c>
      <c r="K85" s="6">
        <f t="shared" si="4"/>
        <v>0</v>
      </c>
      <c r="L85" s="6">
        <f t="shared" si="5"/>
        <v>0</v>
      </c>
      <c r="M85" s="8"/>
    </row>
    <row r="86" spans="1:13" ht="67.5" x14ac:dyDescent="0.2">
      <c r="A86" s="25">
        <v>86</v>
      </c>
      <c r="B86" s="26" t="s">
        <v>193</v>
      </c>
      <c r="C86" s="29" t="s">
        <v>191</v>
      </c>
      <c r="D86" s="29" t="s">
        <v>8</v>
      </c>
      <c r="E86" s="29" t="s">
        <v>194</v>
      </c>
      <c r="F86" s="27">
        <v>1</v>
      </c>
      <c r="G86" s="5"/>
      <c r="H86" s="6"/>
      <c r="I86" s="7"/>
      <c r="J86" s="6">
        <f t="shared" si="3"/>
        <v>0</v>
      </c>
      <c r="K86" s="6">
        <f t="shared" si="4"/>
        <v>0</v>
      </c>
      <c r="L86" s="6">
        <f t="shared" si="5"/>
        <v>0</v>
      </c>
      <c r="M86" s="8"/>
    </row>
    <row r="87" spans="1:13" ht="22.5" x14ac:dyDescent="0.2">
      <c r="A87" s="25">
        <v>87</v>
      </c>
      <c r="B87" s="26" t="s">
        <v>195</v>
      </c>
      <c r="C87" s="29" t="s">
        <v>196</v>
      </c>
      <c r="D87" s="29" t="s">
        <v>196</v>
      </c>
      <c r="E87" s="29" t="s">
        <v>197</v>
      </c>
      <c r="F87" s="27">
        <v>1</v>
      </c>
      <c r="G87" s="5"/>
      <c r="H87" s="6"/>
      <c r="I87" s="7"/>
      <c r="J87" s="6">
        <f t="shared" si="3"/>
        <v>0</v>
      </c>
      <c r="K87" s="6">
        <f t="shared" si="4"/>
        <v>0</v>
      </c>
      <c r="L87" s="6">
        <f t="shared" si="5"/>
        <v>0</v>
      </c>
      <c r="M87" s="8"/>
    </row>
    <row r="88" spans="1:13" ht="56.25" x14ac:dyDescent="0.2">
      <c r="A88" s="25">
        <v>88</v>
      </c>
      <c r="B88" s="26" t="s">
        <v>198</v>
      </c>
      <c r="C88" s="29"/>
      <c r="D88" s="29"/>
      <c r="E88" s="29" t="s">
        <v>199</v>
      </c>
      <c r="F88" s="27">
        <v>1</v>
      </c>
      <c r="G88" s="5"/>
      <c r="H88" s="6"/>
      <c r="I88" s="7"/>
      <c r="J88" s="6">
        <f t="shared" si="3"/>
        <v>0</v>
      </c>
      <c r="K88" s="6">
        <f t="shared" si="4"/>
        <v>0</v>
      </c>
      <c r="L88" s="6">
        <f t="shared" si="5"/>
        <v>0</v>
      </c>
      <c r="M88" s="8"/>
    </row>
    <row r="89" spans="1:13" x14ac:dyDescent="0.2">
      <c r="A89" s="25">
        <v>89</v>
      </c>
      <c r="B89" s="26" t="s">
        <v>200</v>
      </c>
      <c r="C89" s="29" t="s">
        <v>201</v>
      </c>
      <c r="D89" s="29" t="s">
        <v>29</v>
      </c>
      <c r="E89" s="29" t="s">
        <v>202</v>
      </c>
      <c r="F89" s="27">
        <v>5</v>
      </c>
      <c r="G89" s="5"/>
      <c r="H89" s="6"/>
      <c r="I89" s="7"/>
      <c r="J89" s="6">
        <f t="shared" si="3"/>
        <v>0</v>
      </c>
      <c r="K89" s="6">
        <f t="shared" si="4"/>
        <v>0</v>
      </c>
      <c r="L89" s="6">
        <f t="shared" si="5"/>
        <v>0</v>
      </c>
      <c r="M89" s="8"/>
    </row>
    <row r="90" spans="1:13" x14ac:dyDescent="0.2">
      <c r="A90" s="25">
        <v>90</v>
      </c>
      <c r="B90" s="26" t="s">
        <v>203</v>
      </c>
      <c r="C90" s="27" t="s">
        <v>204</v>
      </c>
      <c r="D90" s="27" t="s">
        <v>28</v>
      </c>
      <c r="E90" s="29" t="s">
        <v>205</v>
      </c>
      <c r="F90" s="27">
        <v>1</v>
      </c>
      <c r="G90" s="5"/>
      <c r="H90" s="6"/>
      <c r="I90" s="7"/>
      <c r="J90" s="6">
        <f t="shared" si="3"/>
        <v>0</v>
      </c>
      <c r="K90" s="6">
        <f t="shared" si="4"/>
        <v>0</v>
      </c>
      <c r="L90" s="6">
        <f t="shared" si="5"/>
        <v>0</v>
      </c>
      <c r="M90" s="8"/>
    </row>
    <row r="91" spans="1:13" x14ac:dyDescent="0.2">
      <c r="A91" s="25">
        <v>91</v>
      </c>
      <c r="B91" s="26" t="s">
        <v>206</v>
      </c>
      <c r="C91" s="27" t="s">
        <v>36</v>
      </c>
      <c r="D91" s="27" t="s">
        <v>28</v>
      </c>
      <c r="E91" s="29" t="s">
        <v>207</v>
      </c>
      <c r="F91" s="27">
        <v>1</v>
      </c>
      <c r="G91" s="5"/>
      <c r="H91" s="6"/>
      <c r="I91" s="7"/>
      <c r="J91" s="6">
        <f t="shared" si="3"/>
        <v>0</v>
      </c>
      <c r="K91" s="6">
        <f t="shared" si="4"/>
        <v>0</v>
      </c>
      <c r="L91" s="6">
        <f t="shared" si="5"/>
        <v>0</v>
      </c>
      <c r="M91" s="8"/>
    </row>
    <row r="92" spans="1:13" s="10" customFormat="1" ht="27.75" customHeight="1" x14ac:dyDescent="0.25">
      <c r="A92" s="34" t="s">
        <v>9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9">
        <f>SUM(L9:L91)</f>
        <v>0</v>
      </c>
    </row>
    <row r="93" spans="1:13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3" ht="48" customHeight="1" x14ac:dyDescent="0.2">
      <c r="A94" s="32" t="s">
        <v>10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3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3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2"/>
      <c r="K96" s="12"/>
      <c r="L96" s="12"/>
    </row>
    <row r="97" spans="1:12" x14ac:dyDescent="0.2">
      <c r="A97" s="12"/>
      <c r="B97" s="13"/>
      <c r="C97" s="13"/>
      <c r="D97" s="12"/>
      <c r="E97" s="12"/>
      <c r="F97" s="12"/>
      <c r="G97" s="12"/>
      <c r="H97" s="12"/>
      <c r="I97" s="12"/>
      <c r="J97" s="12"/>
      <c r="K97" s="12"/>
      <c r="L97" s="12"/>
    </row>
    <row r="98" spans="1:12" x14ac:dyDescent="0.2">
      <c r="A98" s="12"/>
      <c r="B98" s="13"/>
      <c r="C98" s="13"/>
      <c r="D98" s="12"/>
      <c r="E98" s="12"/>
      <c r="F98" s="12"/>
      <c r="G98" s="12"/>
      <c r="H98" s="12"/>
      <c r="I98" s="12"/>
      <c r="J98" s="12"/>
      <c r="K98" s="12"/>
      <c r="L98" s="12"/>
    </row>
    <row r="99" spans="1:12" ht="25.5" customHeight="1" x14ac:dyDescent="0.2">
      <c r="A99" s="12"/>
      <c r="B99" s="14" t="s">
        <v>11</v>
      </c>
      <c r="C99" s="36"/>
      <c r="D99" s="36"/>
      <c r="E99" s="12"/>
      <c r="F99" s="12"/>
      <c r="G99" s="12"/>
      <c r="H99" s="12"/>
      <c r="I99" s="12"/>
      <c r="J99" s="12"/>
      <c r="K99" s="12"/>
      <c r="L99" s="12"/>
    </row>
    <row r="100" spans="1:12" ht="30" customHeight="1" x14ac:dyDescent="0.2">
      <c r="A100" s="12"/>
      <c r="B100" s="14" t="s">
        <v>12</v>
      </c>
      <c r="C100" s="37"/>
      <c r="D100" s="37"/>
      <c r="E100" s="12"/>
      <c r="F100" s="12"/>
      <c r="G100" s="12"/>
      <c r="H100" s="12"/>
      <c r="I100" s="12"/>
      <c r="J100" s="12"/>
      <c r="K100" s="12"/>
      <c r="L100" s="12"/>
    </row>
    <row r="101" spans="1:12" ht="31.5" customHeight="1" x14ac:dyDescent="0.2">
      <c r="A101" s="12"/>
      <c r="B101" s="14" t="s">
        <v>13</v>
      </c>
      <c r="C101" s="37"/>
      <c r="D101" s="37"/>
      <c r="E101" s="12"/>
      <c r="F101" s="12"/>
      <c r="G101" s="12"/>
      <c r="H101" s="12"/>
      <c r="I101" s="12"/>
      <c r="J101" s="12"/>
      <c r="K101" s="12"/>
      <c r="L101" s="12"/>
    </row>
    <row r="102" spans="1:12" ht="32.25" customHeight="1" x14ac:dyDescent="0.2">
      <c r="A102" s="12"/>
      <c r="B102" s="15" t="s">
        <v>14</v>
      </c>
      <c r="C102" s="38"/>
      <c r="D102" s="38"/>
      <c r="E102" s="12"/>
      <c r="F102" s="12"/>
      <c r="G102" s="12"/>
      <c r="H102" s="12"/>
      <c r="I102" s="12"/>
      <c r="J102" s="16"/>
      <c r="K102" s="12"/>
      <c r="L102" s="12"/>
    </row>
    <row r="103" spans="1:12" x14ac:dyDescent="0.2">
      <c r="A103" s="12"/>
      <c r="B103" s="4"/>
      <c r="C103" s="4"/>
      <c r="D103" s="12"/>
      <c r="E103" s="12"/>
      <c r="F103" s="12"/>
      <c r="G103" s="12"/>
      <c r="H103" s="12"/>
      <c r="I103" s="12"/>
      <c r="J103" s="16"/>
      <c r="K103" s="12"/>
      <c r="L103" s="12"/>
    </row>
    <row r="112" spans="1:12" x14ac:dyDescent="0.2">
      <c r="A112" s="17">
        <v>0</v>
      </c>
    </row>
    <row r="113" spans="1:1" x14ac:dyDescent="0.2">
      <c r="A113" s="17">
        <v>0.05</v>
      </c>
    </row>
    <row r="114" spans="1:1" x14ac:dyDescent="0.2">
      <c r="A114" s="17">
        <v>0.1</v>
      </c>
    </row>
    <row r="115" spans="1:1" x14ac:dyDescent="0.2">
      <c r="A115" s="17">
        <v>0.19</v>
      </c>
    </row>
  </sheetData>
  <mergeCells count="12">
    <mergeCell ref="C99:D99"/>
    <mergeCell ref="C100:D100"/>
    <mergeCell ref="C101:D101"/>
    <mergeCell ref="C102:D102"/>
    <mergeCell ref="A94:L94"/>
    <mergeCell ref="A6:B6"/>
    <mergeCell ref="A92:K92"/>
    <mergeCell ref="A93:L93"/>
    <mergeCell ref="A1:M1"/>
    <mergeCell ref="A2:M2"/>
    <mergeCell ref="A3:M3"/>
    <mergeCell ref="A4:M4"/>
  </mergeCells>
  <conditionalFormatting sqref="E68:E72 E86:E89">
    <cfRule type="containsText" dxfId="3" priority="1" operator="containsText" text="MATERIAL DE REFERENCIA CERTIFICADO">
      <formula>NOT(ISERROR(SEARCH(("MATERIAL DE REFERENCIA CERTIFICADO"),(E68))))</formula>
    </cfRule>
  </conditionalFormatting>
  <conditionalFormatting sqref="E68:E72 E86:E89">
    <cfRule type="containsText" dxfId="2" priority="2" operator="containsText" text="MATERIAL DE REFERENCIA CERTIFICADO">
      <formula>NOT(ISERROR(SEARCH(("MATERIAL DE REFERENCIA CERTIFICADO"),(E68))))</formula>
    </cfRule>
  </conditionalFormatting>
  <conditionalFormatting sqref="E68:E72 E86:E89">
    <cfRule type="containsText" dxfId="1" priority="3" operator="containsText" text="REACTIVO GRADO ANALÌTICO">
      <formula>NOT(ISERROR(SEARCH(("REACTIVO GRADO ANALÌTICO"),(E68))))</formula>
    </cfRule>
  </conditionalFormatting>
  <conditionalFormatting sqref="E68:E72 E86:E89">
    <cfRule type="containsText" dxfId="0" priority="4" operator="containsText" text="MATERIAL DE REFERENCIA ">
      <formula>NOT(ISERROR(SEARCH(("MATERIAL DE REFERENCIA "),(E68))))</formula>
    </cfRule>
  </conditionalFormatting>
  <dataValidations count="1">
    <dataValidation type="list" allowBlank="1" showInputMessage="1" showErrorMessage="1" sqref="I9:I91">
      <formula1>$A$112:$A$115</formula1>
    </dataValidation>
  </dataValidations>
  <pageMargins left="0.7" right="0.7" top="0.75" bottom="0.75" header="0.3" footer="0.3"/>
  <pageSetup paperSize="9" orientation="portrait" r:id="rId1"/>
  <ignoredErrors>
    <ignoredError sqref="K9:L9 J10:L9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2023-07-10T16:37:13Z</dcterms:modified>
</cp:coreProperties>
</file>