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 UTP\Desktop\COMPRAS 2023\INVITACIONES PÚBLICAS\REACTIVOS\ANEXOS MODIFICADOS\"/>
    </mc:Choice>
  </mc:AlternateContent>
  <bookViews>
    <workbookView xWindow="0" yWindow="0" windowWidth="19155" windowHeight="10530"/>
  </bookViews>
  <sheets>
    <sheet name="ANEXO 3" sheetId="1" r:id="rId1"/>
  </sheets>
  <definedNames>
    <definedName name="_xlnm._FilterDatabase" localSheetId="0" hidden="1">'ANEXO 3'!$A$8:$Z$211</definedName>
  </definedNames>
  <calcPr calcId="162913"/>
  <extLst>
    <ext uri="GoogleSheetsCustomDataVersion2">
      <go:sheetsCustomData xmlns:go="http://customooxmlschemas.google.com/" r:id="rId5" roundtripDataChecksum="xlFXeb+2SFohNeU4oFw4bvwacBUGwQkNXqsBsBVQ0v0="/>
    </ext>
  </extLst>
</workbook>
</file>

<file path=xl/calcChain.xml><?xml version="1.0" encoding="utf-8"?>
<calcChain xmlns="http://schemas.openxmlformats.org/spreadsheetml/2006/main">
  <c r="K211" i="1" l="1"/>
  <c r="I10" i="1"/>
  <c r="J10" i="1" s="1"/>
  <c r="K10" i="1" s="1"/>
  <c r="I11" i="1"/>
  <c r="J11" i="1"/>
  <c r="K11" i="1" s="1"/>
  <c r="I12" i="1"/>
  <c r="J12" i="1" s="1"/>
  <c r="K12" i="1" s="1"/>
  <c r="I13" i="1"/>
  <c r="J13" i="1" s="1"/>
  <c r="K13" i="1" s="1"/>
  <c r="I14" i="1"/>
  <c r="J14" i="1" s="1"/>
  <c r="K14" i="1" s="1"/>
  <c r="I15" i="1"/>
  <c r="J15" i="1"/>
  <c r="K15" i="1" s="1"/>
  <c r="I16" i="1"/>
  <c r="J16" i="1" s="1"/>
  <c r="K16" i="1" s="1"/>
  <c r="I17" i="1"/>
  <c r="J17" i="1"/>
  <c r="K17" i="1" s="1"/>
  <c r="I18" i="1"/>
  <c r="J18" i="1" s="1"/>
  <c r="K18" i="1" s="1"/>
  <c r="I19" i="1"/>
  <c r="J19" i="1"/>
  <c r="K19" i="1" s="1"/>
  <c r="I20" i="1"/>
  <c r="J20" i="1" s="1"/>
  <c r="K20" i="1" s="1"/>
  <c r="I21" i="1"/>
  <c r="J21" i="1" s="1"/>
  <c r="K21" i="1" s="1"/>
  <c r="I22" i="1"/>
  <c r="J22" i="1" s="1"/>
  <c r="K22" i="1" s="1"/>
  <c r="I23" i="1"/>
  <c r="J23" i="1"/>
  <c r="K23" i="1" s="1"/>
  <c r="I24" i="1"/>
  <c r="J24" i="1" s="1"/>
  <c r="K24" i="1" s="1"/>
  <c r="I25" i="1"/>
  <c r="J25" i="1"/>
  <c r="K25" i="1" s="1"/>
  <c r="I26" i="1"/>
  <c r="J26" i="1" s="1"/>
  <c r="K26" i="1" s="1"/>
  <c r="I27" i="1"/>
  <c r="J27" i="1"/>
  <c r="K27" i="1" s="1"/>
  <c r="I28" i="1"/>
  <c r="J28" i="1" s="1"/>
  <c r="K28" i="1" s="1"/>
  <c r="I29" i="1"/>
  <c r="J29" i="1" s="1"/>
  <c r="K29" i="1" s="1"/>
  <c r="I30" i="1"/>
  <c r="J30" i="1" s="1"/>
  <c r="K30" i="1" s="1"/>
  <c r="I31" i="1"/>
  <c r="J31" i="1"/>
  <c r="K31" i="1" s="1"/>
  <c r="I32" i="1"/>
  <c r="J32" i="1" s="1"/>
  <c r="K32" i="1" s="1"/>
  <c r="I33" i="1"/>
  <c r="J33" i="1"/>
  <c r="K33" i="1" s="1"/>
  <c r="I34" i="1"/>
  <c r="J34" i="1" s="1"/>
  <c r="K34" i="1" s="1"/>
  <c r="I35" i="1"/>
  <c r="J35" i="1"/>
  <c r="K35" i="1" s="1"/>
  <c r="I36" i="1"/>
  <c r="J36" i="1" s="1"/>
  <c r="K36" i="1" s="1"/>
  <c r="I37" i="1"/>
  <c r="J37" i="1" s="1"/>
  <c r="K37" i="1" s="1"/>
  <c r="I38" i="1"/>
  <c r="J38" i="1" s="1"/>
  <c r="K38" i="1" s="1"/>
  <c r="I39" i="1"/>
  <c r="J39" i="1"/>
  <c r="K39" i="1" s="1"/>
  <c r="I40" i="1"/>
  <c r="J40" i="1" s="1"/>
  <c r="K40" i="1" s="1"/>
  <c r="I41" i="1"/>
  <c r="J41" i="1"/>
  <c r="K41" i="1" s="1"/>
  <c r="I42" i="1"/>
  <c r="J42" i="1" s="1"/>
  <c r="K42" i="1" s="1"/>
  <c r="I43" i="1"/>
  <c r="J43" i="1"/>
  <c r="K43" i="1" s="1"/>
  <c r="I44" i="1"/>
  <c r="J44" i="1" s="1"/>
  <c r="K44" i="1" s="1"/>
  <c r="I45" i="1"/>
  <c r="J45" i="1" s="1"/>
  <c r="K45" i="1" s="1"/>
  <c r="I46" i="1"/>
  <c r="J46" i="1" s="1"/>
  <c r="K46" i="1" s="1"/>
  <c r="I47" i="1"/>
  <c r="J47" i="1"/>
  <c r="K47" i="1" s="1"/>
  <c r="I48" i="1"/>
  <c r="J48" i="1" s="1"/>
  <c r="K48" i="1" s="1"/>
  <c r="I49" i="1"/>
  <c r="J49" i="1"/>
  <c r="K49" i="1" s="1"/>
  <c r="I50" i="1"/>
  <c r="J50" i="1" s="1"/>
  <c r="K50" i="1" s="1"/>
  <c r="I51" i="1"/>
  <c r="J51" i="1"/>
  <c r="K51" i="1" s="1"/>
  <c r="I52" i="1"/>
  <c r="J52" i="1" s="1"/>
  <c r="K52" i="1" s="1"/>
  <c r="I53" i="1"/>
  <c r="J53" i="1" s="1"/>
  <c r="K53" i="1" s="1"/>
  <c r="I54" i="1"/>
  <c r="J54" i="1" s="1"/>
  <c r="K54" i="1" s="1"/>
  <c r="I55" i="1"/>
  <c r="J55" i="1"/>
  <c r="K55" i="1" s="1"/>
  <c r="I56" i="1"/>
  <c r="J56" i="1" s="1"/>
  <c r="K56" i="1" s="1"/>
  <c r="I57" i="1"/>
  <c r="J57" i="1"/>
  <c r="K57" i="1" s="1"/>
  <c r="I58" i="1"/>
  <c r="J58" i="1" s="1"/>
  <c r="K58" i="1" s="1"/>
  <c r="I59" i="1"/>
  <c r="J59" i="1"/>
  <c r="K59" i="1" s="1"/>
  <c r="I60" i="1"/>
  <c r="J60" i="1" s="1"/>
  <c r="K60" i="1" s="1"/>
  <c r="I61" i="1"/>
  <c r="J61" i="1" s="1"/>
  <c r="K61" i="1" s="1"/>
  <c r="I62" i="1"/>
  <c r="J62" i="1" s="1"/>
  <c r="K62" i="1" s="1"/>
  <c r="I63" i="1"/>
  <c r="J63" i="1"/>
  <c r="K63" i="1" s="1"/>
  <c r="I64" i="1"/>
  <c r="J64" i="1" s="1"/>
  <c r="K64" i="1" s="1"/>
  <c r="I65" i="1"/>
  <c r="J65" i="1"/>
  <c r="K65" i="1" s="1"/>
  <c r="I66" i="1"/>
  <c r="J66" i="1" s="1"/>
  <c r="K66" i="1" s="1"/>
  <c r="I67" i="1"/>
  <c r="J67" i="1"/>
  <c r="K67" i="1" s="1"/>
  <c r="I68" i="1"/>
  <c r="J68" i="1" s="1"/>
  <c r="K68" i="1" s="1"/>
  <c r="I69" i="1"/>
  <c r="J69" i="1" s="1"/>
  <c r="K69" i="1" s="1"/>
  <c r="I70" i="1"/>
  <c r="J70" i="1" s="1"/>
  <c r="K70" i="1" s="1"/>
  <c r="I71" i="1"/>
  <c r="J71" i="1"/>
  <c r="K71" i="1" s="1"/>
  <c r="I72" i="1"/>
  <c r="J72" i="1" s="1"/>
  <c r="K72" i="1" s="1"/>
  <c r="I73" i="1"/>
  <c r="J73" i="1"/>
  <c r="K73" i="1" s="1"/>
  <c r="I74" i="1"/>
  <c r="J74" i="1" s="1"/>
  <c r="K74" i="1" s="1"/>
  <c r="I75" i="1"/>
  <c r="J75" i="1"/>
  <c r="K75" i="1" s="1"/>
  <c r="I76" i="1"/>
  <c r="J76" i="1" s="1"/>
  <c r="K76" i="1" s="1"/>
  <c r="I77" i="1"/>
  <c r="J77" i="1" s="1"/>
  <c r="K77" i="1" s="1"/>
  <c r="I78" i="1"/>
  <c r="J78" i="1" s="1"/>
  <c r="K78" i="1" s="1"/>
  <c r="I79" i="1"/>
  <c r="J79" i="1"/>
  <c r="K79" i="1" s="1"/>
  <c r="I80" i="1"/>
  <c r="J80" i="1" s="1"/>
  <c r="K80" i="1" s="1"/>
  <c r="I81" i="1"/>
  <c r="J81" i="1"/>
  <c r="K81" i="1" s="1"/>
  <c r="I82" i="1"/>
  <c r="J82" i="1" s="1"/>
  <c r="K82" i="1" s="1"/>
  <c r="I83" i="1"/>
  <c r="J83" i="1"/>
  <c r="K83" i="1" s="1"/>
  <c r="I84" i="1"/>
  <c r="J84" i="1" s="1"/>
  <c r="K84" i="1" s="1"/>
  <c r="I85" i="1"/>
  <c r="J85" i="1" s="1"/>
  <c r="K85" i="1" s="1"/>
  <c r="I86" i="1"/>
  <c r="J86" i="1" s="1"/>
  <c r="K86" i="1" s="1"/>
  <c r="I87" i="1"/>
  <c r="J87" i="1"/>
  <c r="K87" i="1" s="1"/>
  <c r="I88" i="1"/>
  <c r="J88" i="1" s="1"/>
  <c r="K88" i="1" s="1"/>
  <c r="I89" i="1"/>
  <c r="J89" i="1"/>
  <c r="K89" i="1" s="1"/>
  <c r="I90" i="1"/>
  <c r="J90" i="1" s="1"/>
  <c r="K90" i="1" s="1"/>
  <c r="I91" i="1"/>
  <c r="J91" i="1"/>
  <c r="K91" i="1" s="1"/>
  <c r="I92" i="1"/>
  <c r="J92" i="1" s="1"/>
  <c r="K92" i="1" s="1"/>
  <c r="I93" i="1"/>
  <c r="J93" i="1" s="1"/>
  <c r="K93" i="1" s="1"/>
  <c r="I94" i="1"/>
  <c r="J94" i="1" s="1"/>
  <c r="K94" i="1" s="1"/>
  <c r="I95" i="1"/>
  <c r="J95" i="1"/>
  <c r="K95" i="1" s="1"/>
  <c r="I96" i="1"/>
  <c r="J96" i="1" s="1"/>
  <c r="K96" i="1" s="1"/>
  <c r="I97" i="1"/>
  <c r="J97" i="1"/>
  <c r="K97" i="1" s="1"/>
  <c r="I98" i="1"/>
  <c r="J98" i="1" s="1"/>
  <c r="K98" i="1" s="1"/>
  <c r="I99" i="1"/>
  <c r="J99" i="1"/>
  <c r="K99" i="1" s="1"/>
  <c r="I100" i="1"/>
  <c r="J100" i="1" s="1"/>
  <c r="K100" i="1" s="1"/>
  <c r="I101" i="1"/>
  <c r="J101" i="1" s="1"/>
  <c r="K101" i="1" s="1"/>
  <c r="I102" i="1"/>
  <c r="J102" i="1" s="1"/>
  <c r="K102" i="1" s="1"/>
  <c r="I103" i="1"/>
  <c r="J103" i="1"/>
  <c r="K103" i="1" s="1"/>
  <c r="I104" i="1"/>
  <c r="J104" i="1" s="1"/>
  <c r="K104" i="1" s="1"/>
  <c r="I105" i="1"/>
  <c r="J105" i="1"/>
  <c r="K105" i="1" s="1"/>
  <c r="I106" i="1"/>
  <c r="J106" i="1" s="1"/>
  <c r="K106" i="1" s="1"/>
  <c r="I107" i="1"/>
  <c r="J107" i="1"/>
  <c r="K107" i="1" s="1"/>
  <c r="I108" i="1"/>
  <c r="J108" i="1" s="1"/>
  <c r="K108" i="1" s="1"/>
  <c r="I109" i="1"/>
  <c r="J109" i="1" s="1"/>
  <c r="K109" i="1" s="1"/>
  <c r="I110" i="1"/>
  <c r="J110" i="1" s="1"/>
  <c r="K110" i="1" s="1"/>
  <c r="I111" i="1"/>
  <c r="J111" i="1"/>
  <c r="K111" i="1" s="1"/>
  <c r="I112" i="1"/>
  <c r="J112" i="1" s="1"/>
  <c r="K112" i="1" s="1"/>
  <c r="I113" i="1"/>
  <c r="J113" i="1"/>
  <c r="K113" i="1" s="1"/>
  <c r="I114" i="1"/>
  <c r="J114" i="1" s="1"/>
  <c r="K114" i="1" s="1"/>
  <c r="I115" i="1"/>
  <c r="J115" i="1"/>
  <c r="K115" i="1" s="1"/>
  <c r="I116" i="1"/>
  <c r="J116" i="1" s="1"/>
  <c r="K116" i="1" s="1"/>
  <c r="I117" i="1"/>
  <c r="J117" i="1" s="1"/>
  <c r="K117" i="1" s="1"/>
  <c r="I118" i="1"/>
  <c r="J118" i="1" s="1"/>
  <c r="K118" i="1" s="1"/>
  <c r="I119" i="1"/>
  <c r="J119" i="1"/>
  <c r="K119" i="1" s="1"/>
  <c r="I120" i="1"/>
  <c r="J120" i="1" s="1"/>
  <c r="K120" i="1" s="1"/>
  <c r="I121" i="1"/>
  <c r="J121" i="1"/>
  <c r="K121" i="1" s="1"/>
  <c r="I122" i="1"/>
  <c r="J122" i="1" s="1"/>
  <c r="K122" i="1" s="1"/>
  <c r="I123" i="1"/>
  <c r="J123" i="1"/>
  <c r="K123" i="1" s="1"/>
  <c r="I124" i="1"/>
  <c r="J124" i="1" s="1"/>
  <c r="K124" i="1" s="1"/>
  <c r="I125" i="1"/>
  <c r="J125" i="1" s="1"/>
  <c r="K125" i="1" s="1"/>
  <c r="I126" i="1"/>
  <c r="J126" i="1" s="1"/>
  <c r="K126" i="1" s="1"/>
  <c r="I127" i="1"/>
  <c r="J127" i="1"/>
  <c r="K127" i="1" s="1"/>
  <c r="I128" i="1"/>
  <c r="J128" i="1" s="1"/>
  <c r="K128" i="1" s="1"/>
  <c r="I129" i="1"/>
  <c r="J129" i="1"/>
  <c r="K129" i="1" s="1"/>
  <c r="I130" i="1"/>
  <c r="J130" i="1" s="1"/>
  <c r="K130" i="1" s="1"/>
  <c r="I131" i="1"/>
  <c r="J131" i="1"/>
  <c r="K131" i="1" s="1"/>
  <c r="I132" i="1"/>
  <c r="J132" i="1" s="1"/>
  <c r="K132" i="1" s="1"/>
  <c r="I133" i="1"/>
  <c r="J133" i="1" s="1"/>
  <c r="K133" i="1" s="1"/>
  <c r="I134" i="1"/>
  <c r="J134" i="1" s="1"/>
  <c r="K134" i="1" s="1"/>
  <c r="I135" i="1"/>
  <c r="J135" i="1"/>
  <c r="K135" i="1" s="1"/>
  <c r="I136" i="1"/>
  <c r="J136" i="1" s="1"/>
  <c r="K136" i="1" s="1"/>
  <c r="I137" i="1"/>
  <c r="J137" i="1"/>
  <c r="K137" i="1" s="1"/>
  <c r="I138" i="1"/>
  <c r="J138" i="1" s="1"/>
  <c r="K138" i="1" s="1"/>
  <c r="I139" i="1"/>
  <c r="J139" i="1"/>
  <c r="K139" i="1" s="1"/>
  <c r="I140" i="1"/>
  <c r="J140" i="1" s="1"/>
  <c r="K140" i="1" s="1"/>
  <c r="I141" i="1"/>
  <c r="J141" i="1" s="1"/>
  <c r="K141" i="1" s="1"/>
  <c r="I142" i="1"/>
  <c r="J142" i="1" s="1"/>
  <c r="K142" i="1" s="1"/>
  <c r="I143" i="1"/>
  <c r="J143" i="1"/>
  <c r="K143" i="1" s="1"/>
  <c r="I144" i="1"/>
  <c r="J144" i="1" s="1"/>
  <c r="K144" i="1" s="1"/>
  <c r="I145" i="1"/>
  <c r="J145" i="1"/>
  <c r="K145" i="1" s="1"/>
  <c r="I146" i="1"/>
  <c r="J146" i="1" s="1"/>
  <c r="K146" i="1" s="1"/>
  <c r="I147" i="1"/>
  <c r="J147" i="1"/>
  <c r="K147" i="1" s="1"/>
  <c r="I148" i="1"/>
  <c r="J148" i="1" s="1"/>
  <c r="K148" i="1" s="1"/>
  <c r="I149" i="1"/>
  <c r="J149" i="1" s="1"/>
  <c r="K149" i="1" s="1"/>
  <c r="I150" i="1"/>
  <c r="J150" i="1" s="1"/>
  <c r="K150" i="1" s="1"/>
  <c r="I151" i="1"/>
  <c r="J151" i="1"/>
  <c r="K151" i="1" s="1"/>
  <c r="I152" i="1"/>
  <c r="J152" i="1" s="1"/>
  <c r="K152" i="1" s="1"/>
  <c r="I153" i="1"/>
  <c r="J153" i="1"/>
  <c r="K153" i="1" s="1"/>
  <c r="I154" i="1"/>
  <c r="J154" i="1" s="1"/>
  <c r="K154" i="1" s="1"/>
  <c r="I155" i="1"/>
  <c r="J155" i="1"/>
  <c r="K155" i="1" s="1"/>
  <c r="I156" i="1"/>
  <c r="J156" i="1" s="1"/>
  <c r="K156" i="1" s="1"/>
  <c r="I157" i="1"/>
  <c r="J157" i="1" s="1"/>
  <c r="K157" i="1" s="1"/>
  <c r="I158" i="1"/>
  <c r="J158" i="1" s="1"/>
  <c r="K158" i="1" s="1"/>
  <c r="I159" i="1"/>
  <c r="J159" i="1"/>
  <c r="K159" i="1" s="1"/>
  <c r="I160" i="1"/>
  <c r="J160" i="1" s="1"/>
  <c r="K160" i="1" s="1"/>
  <c r="I161" i="1"/>
  <c r="J161" i="1"/>
  <c r="K161" i="1" s="1"/>
  <c r="I162" i="1"/>
  <c r="J162" i="1" s="1"/>
  <c r="K162" i="1" s="1"/>
  <c r="I163" i="1"/>
  <c r="J163" i="1"/>
  <c r="K163" i="1" s="1"/>
  <c r="I164" i="1"/>
  <c r="J164" i="1" s="1"/>
  <c r="K164" i="1" s="1"/>
  <c r="I165" i="1"/>
  <c r="J165" i="1" s="1"/>
  <c r="K165" i="1" s="1"/>
  <c r="I166" i="1"/>
  <c r="J166" i="1" s="1"/>
  <c r="K166" i="1" s="1"/>
  <c r="I167" i="1"/>
  <c r="J167" i="1"/>
  <c r="K167" i="1" s="1"/>
  <c r="I168" i="1"/>
  <c r="J168" i="1" s="1"/>
  <c r="K168" i="1" s="1"/>
  <c r="I169" i="1"/>
  <c r="J169" i="1"/>
  <c r="K169" i="1" s="1"/>
  <c r="I170" i="1"/>
  <c r="J170" i="1" s="1"/>
  <c r="K170" i="1" s="1"/>
  <c r="I171" i="1"/>
  <c r="J171" i="1"/>
  <c r="K171" i="1" s="1"/>
  <c r="I172" i="1"/>
  <c r="J172" i="1" s="1"/>
  <c r="K172" i="1" s="1"/>
  <c r="I173" i="1"/>
  <c r="J173" i="1" s="1"/>
  <c r="K173" i="1" s="1"/>
  <c r="I174" i="1"/>
  <c r="J174" i="1" s="1"/>
  <c r="K174" i="1" s="1"/>
  <c r="I175" i="1"/>
  <c r="J175" i="1"/>
  <c r="K175" i="1"/>
  <c r="I176" i="1"/>
  <c r="J176" i="1" s="1"/>
  <c r="K176" i="1" s="1"/>
  <c r="I177" i="1"/>
  <c r="J177" i="1"/>
  <c r="K177" i="1" s="1"/>
  <c r="I178" i="1"/>
  <c r="J178" i="1"/>
  <c r="K178" i="1" s="1"/>
  <c r="I179" i="1"/>
  <c r="J179" i="1"/>
  <c r="K179" i="1" s="1"/>
  <c r="I180" i="1"/>
  <c r="J180" i="1" s="1"/>
  <c r="K180" i="1" s="1"/>
  <c r="I181" i="1"/>
  <c r="J181" i="1" s="1"/>
  <c r="K181" i="1" s="1"/>
  <c r="I182" i="1"/>
  <c r="J182" i="1" s="1"/>
  <c r="K182" i="1" s="1"/>
  <c r="I183" i="1"/>
  <c r="J183" i="1"/>
  <c r="K183" i="1"/>
  <c r="I184" i="1"/>
  <c r="J184" i="1" s="1"/>
  <c r="K184" i="1" s="1"/>
  <c r="I185" i="1"/>
  <c r="J185" i="1"/>
  <c r="K185" i="1" s="1"/>
  <c r="I186" i="1"/>
  <c r="J186" i="1"/>
  <c r="K186" i="1" s="1"/>
  <c r="I187" i="1"/>
  <c r="J187" i="1"/>
  <c r="K187" i="1" s="1"/>
  <c r="I188" i="1"/>
  <c r="J188" i="1" s="1"/>
  <c r="K188" i="1" s="1"/>
  <c r="I189" i="1"/>
  <c r="J189" i="1" s="1"/>
  <c r="K189" i="1" s="1"/>
  <c r="I190" i="1"/>
  <c r="J190" i="1" s="1"/>
  <c r="K190" i="1" s="1"/>
  <c r="I191" i="1"/>
  <c r="J191" i="1"/>
  <c r="K191" i="1"/>
  <c r="I192" i="1"/>
  <c r="J192" i="1" s="1"/>
  <c r="K192" i="1" s="1"/>
  <c r="I193" i="1"/>
  <c r="J193" i="1"/>
  <c r="K193" i="1" s="1"/>
  <c r="I194" i="1"/>
  <c r="J194" i="1"/>
  <c r="K194" i="1" s="1"/>
  <c r="I195" i="1"/>
  <c r="J195" i="1"/>
  <c r="K195" i="1" s="1"/>
  <c r="I196" i="1"/>
  <c r="J196" i="1" s="1"/>
  <c r="K196" i="1" s="1"/>
  <c r="I197" i="1"/>
  <c r="J197" i="1" s="1"/>
  <c r="K197" i="1" s="1"/>
  <c r="I198" i="1"/>
  <c r="J198" i="1" s="1"/>
  <c r="K198" i="1" s="1"/>
  <c r="I199" i="1"/>
  <c r="J199" i="1"/>
  <c r="K199" i="1"/>
  <c r="I200" i="1"/>
  <c r="J200" i="1" s="1"/>
  <c r="K200" i="1" s="1"/>
  <c r="I201" i="1"/>
  <c r="J201" i="1"/>
  <c r="K201" i="1" s="1"/>
  <c r="I202" i="1"/>
  <c r="J202" i="1"/>
  <c r="K202" i="1" s="1"/>
  <c r="I203" i="1"/>
  <c r="J203" i="1"/>
  <c r="K203" i="1" s="1"/>
  <c r="I204" i="1"/>
  <c r="J204" i="1" s="1"/>
  <c r="K204" i="1" s="1"/>
  <c r="I205" i="1"/>
  <c r="J205" i="1" s="1"/>
  <c r="K205" i="1" s="1"/>
  <c r="I206" i="1"/>
  <c r="J206" i="1" s="1"/>
  <c r="K206" i="1" s="1"/>
  <c r="I207" i="1"/>
  <c r="J207" i="1"/>
  <c r="K207" i="1"/>
  <c r="I208" i="1"/>
  <c r="J208" i="1" s="1"/>
  <c r="K208" i="1" s="1"/>
  <c r="I209" i="1"/>
  <c r="J209" i="1"/>
  <c r="K209" i="1" s="1"/>
  <c r="I210" i="1"/>
  <c r="J210" i="1"/>
  <c r="K210" i="1" s="1"/>
  <c r="K9" i="1"/>
  <c r="J9" i="1"/>
  <c r="I9" i="1"/>
</calcChain>
</file>

<file path=xl/sharedStrings.xml><?xml version="1.0" encoding="utf-8"?>
<sst xmlns="http://schemas.openxmlformats.org/spreadsheetml/2006/main" count="423" uniqueCount="368">
  <si>
    <t xml:space="preserve">UNIVERSIDAD TECNOLÓGICA DE PEREIRA </t>
  </si>
  <si>
    <t>INVITACIÓN PÚBLICA  BS 04 DE 2023</t>
  </si>
  <si>
    <t>COMPRA DE REACTIVOS, REACTIVOS ESPECIALES, MATERIAL DE VIDRIO, REPUESTOS Y ACCESORIOS PARA QUÍMICA, MEDICINA, MEDIO AMBIENTE, CIENCIAS AGRARIAS Y GROINDUSTRIA Y LABORATORIO DE ANÁLISIS DE AGUAS Y ALIMENTOS</t>
  </si>
  <si>
    <r>
      <rPr>
        <b/>
        <sz val="10"/>
        <color theme="1"/>
        <rFont val="Calibri"/>
        <family val="2"/>
      </rPr>
      <t>ANEXO 3  -</t>
    </r>
    <r>
      <rPr>
        <b/>
        <sz val="10"/>
        <color rgb="FFFF0000"/>
        <rFont val="Calibri"/>
        <family val="2"/>
      </rPr>
      <t xml:space="preserve"> MODIFICADO </t>
    </r>
    <r>
      <rPr>
        <b/>
        <sz val="10"/>
        <color theme="1"/>
        <rFont val="Calibri"/>
        <family val="2"/>
      </rPr>
      <t>ESPECIFICACIONES TÉCNICAS Y PRESENTACIÓN DE OFERTA</t>
    </r>
  </si>
  <si>
    <t>ÍTEM 3 - MATERIAL DE VIDRIO</t>
  </si>
  <si>
    <t>SUBÍTEM</t>
  </si>
  <si>
    <t>NOMBRE DEL ELEMENTO</t>
  </si>
  <si>
    <t xml:space="preserve">PRESENTACIÓN </t>
  </si>
  <si>
    <t>MARCA Y/O  REFERENCIA SOLICITADA</t>
  </si>
  <si>
    <t>CANTIDAD TOTAL</t>
  </si>
  <si>
    <t>MARCA OFERTADA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</si>
  <si>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</si>
  <si>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</si>
  <si>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</si>
  <si>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</si>
  <si>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</si>
  <si>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</si>
  <si>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Asas de Hockey plástica Estéril. Paquete x 10</t>
  </si>
  <si>
    <t>Asas metálicas rectas de punta gruesa para micología</t>
  </si>
  <si>
    <r>
      <rPr>
        <sz val="8"/>
        <color theme="1"/>
        <rFont val="Calibri"/>
        <family val="2"/>
      </rPr>
      <t xml:space="preserve">Nacional, </t>
    </r>
    <r>
      <rPr>
        <sz val="8"/>
        <color rgb="FFFF0000"/>
        <rFont val="Calibri"/>
        <family val="2"/>
      </rPr>
      <t>FISHER BRAND</t>
    </r>
  </si>
  <si>
    <t>Asas redondas plástica Estéril 10µL</t>
  </si>
  <si>
    <t>Bolsa x 10 Unidades</t>
  </si>
  <si>
    <t>QLS</t>
  </si>
  <si>
    <t>Atomizadores medianos</t>
  </si>
  <si>
    <t>Nacional</t>
  </si>
  <si>
    <t>Balde de plástico 8 litros sin tapa</t>
  </si>
  <si>
    <t>Balón de destilación (Con desprendimiento lateral), boca ancha de 34 mm de diámetro, fondo redondo de 100 mL Sin esmerilado.</t>
  </si>
  <si>
    <t>Vilab; Walter Velasco. Vidrio equipos; Brand; Duran, Wheaton, GLASSCO</t>
  </si>
  <si>
    <t>Balón de vidrio con desprendimiento lateral de 100 mL. Tamaño de la  de boca  34 mm fondo redondo sin esmerilado.</t>
  </si>
  <si>
    <t>Vilab; Walter Velasco. Vidrioequipos; Brand; Duran, Wheaton, GLASSCO</t>
  </si>
  <si>
    <t>Balón de vidrio de 100 mL fondo redondo,  esmerilado  29/32</t>
  </si>
  <si>
    <t>BALON DE VIDRIO DE 25 mL FONDO REDONDO CON ESMERILADO 10/19</t>
  </si>
  <si>
    <t>Balón de vidrio de 250 mL fondo redondo con esmerilado 29/32</t>
  </si>
  <si>
    <t>BALON DE VIDRIO DE 50 mL FONDO REDONDO CON ESMERILADO 10/19</t>
  </si>
  <si>
    <t>Balón destilación 250 mL con desprendimiento lateral</t>
  </si>
  <si>
    <r>
      <rPr>
        <sz val="8"/>
        <color theme="1"/>
        <rFont val="Calibri"/>
        <family val="2"/>
      </rPr>
      <t xml:space="preserve">Balón volumétrico 10 ml, </t>
    </r>
    <r>
      <rPr>
        <sz val="8"/>
        <color rgb="FFFF0000"/>
        <rFont val="Calibri"/>
        <family val="2"/>
      </rPr>
      <t>clase A</t>
    </r>
  </si>
  <si>
    <t>Boeco, Schott, Brand, LMS, Kimax, HBG, Pyrex, Simax, Wheaton, Marienfeld;  Isolab, QLS</t>
  </si>
  <si>
    <t>Bandeja rectangular plastica. Dimensiones 48.3x35.7x2.5 cm. Color Rojo.</t>
  </si>
  <si>
    <t>Vanyplas</t>
  </si>
  <si>
    <r>
      <rPr>
        <sz val="8"/>
        <color theme="1"/>
        <rFont val="Calibri"/>
        <family val="2"/>
      </rPr>
      <t xml:space="preserve">Fisher Scientific, </t>
    </r>
    <r>
      <rPr>
        <sz val="8"/>
        <color rgb="FFFF0000"/>
        <rFont val="Calibri"/>
        <family val="2"/>
      </rPr>
      <t xml:space="preserve">CITOTEST, Heathrow </t>
    </r>
  </si>
  <si>
    <t>Beacker plástico de 5000 mL</t>
  </si>
  <si>
    <r>
      <rPr>
        <sz val="8"/>
        <color theme="1"/>
        <rFont val="Calibri"/>
        <family val="2"/>
      </rPr>
      <t xml:space="preserve">Boeco, Schott, Brand, LMS, Kimax, HBG, Pyrex, Simax, Wheaton, Marienfeld;  Isolab, QLS, </t>
    </r>
    <r>
      <rPr>
        <sz val="8"/>
        <color rgb="FFFF0000"/>
        <rFont val="Calibri"/>
        <family val="2"/>
      </rPr>
      <t>Glassco</t>
    </r>
  </si>
  <si>
    <r>
      <rPr>
        <sz val="8"/>
        <color theme="1"/>
        <rFont val="Calibri"/>
        <family val="2"/>
      </rPr>
      <t>Beaker de vidrio de 10 mL.</t>
    </r>
    <r>
      <rPr>
        <sz val="8"/>
        <color rgb="FFFF0000"/>
        <rFont val="Calibri"/>
        <family val="2"/>
      </rPr>
      <t xml:space="preserve"> baja</t>
    </r>
  </si>
  <si>
    <r>
      <rPr>
        <sz val="8"/>
        <color theme="1"/>
        <rFont val="Calibri"/>
        <family val="2"/>
      </rPr>
      <t xml:space="preserve">Beaker de vidrio de 100 mL.  </t>
    </r>
    <r>
      <rPr>
        <sz val="8"/>
        <color rgb="FFFF0000"/>
        <rFont val="Calibri"/>
        <family val="2"/>
      </rPr>
      <t>baja</t>
    </r>
  </si>
  <si>
    <r>
      <rPr>
        <sz val="8"/>
        <color theme="1"/>
        <rFont val="Calibri"/>
        <family val="2"/>
      </rPr>
      <t xml:space="preserve">Boeco, Schott, Brand, LMS, Kimax, HBG, Pyrex, Simax, Wheaton, Marienfeld;  Isolab, QLS,  </t>
    </r>
    <r>
      <rPr>
        <sz val="8"/>
        <color rgb="FFFF0000"/>
        <rFont val="Calibri"/>
        <family val="2"/>
      </rPr>
      <t>CITOTEST</t>
    </r>
  </si>
  <si>
    <r>
      <rPr>
        <sz val="8"/>
        <color theme="1"/>
        <rFont val="Calibri"/>
        <family val="2"/>
      </rPr>
      <t xml:space="preserve">Beaker de vidrio de 1000 mL  </t>
    </r>
    <r>
      <rPr>
        <sz val="8"/>
        <color rgb="FFFF0000"/>
        <rFont val="Calibri"/>
        <family val="2"/>
      </rPr>
      <t>baja</t>
    </r>
  </si>
  <si>
    <r>
      <rPr>
        <sz val="8"/>
        <color theme="1"/>
        <rFont val="Calibri"/>
        <family val="2"/>
      </rPr>
      <t xml:space="preserve">Boeco, Schott, Brand, LMS, Kimax, HBG, Pyrex, Simax, Wheaton, Marienfeld;  Isolab, QLS,  </t>
    </r>
    <r>
      <rPr>
        <sz val="8"/>
        <color rgb="FFFF0000"/>
        <rFont val="Calibri"/>
        <family val="2"/>
      </rPr>
      <t>CITOTEST</t>
    </r>
  </si>
  <si>
    <r>
      <rPr>
        <sz val="8"/>
        <color theme="1"/>
        <rFont val="Calibri"/>
        <family val="2"/>
      </rPr>
      <t xml:space="preserve">Beaker de vidrio de 25 mL  </t>
    </r>
    <r>
      <rPr>
        <sz val="8"/>
        <color rgb="FFFF0000"/>
        <rFont val="Calibri"/>
        <family val="2"/>
      </rPr>
      <t>baja</t>
    </r>
  </si>
  <si>
    <t>Boeco, Schott, Brand, LMS, Kimax, HBG, Pyrex, Simax, Wheaton, Marienfeld;  Isolab, QLS,  CITOTEST</t>
  </si>
  <si>
    <r>
      <rPr>
        <sz val="8"/>
        <color theme="1"/>
        <rFont val="Calibri"/>
        <family val="2"/>
      </rPr>
      <t xml:space="preserve">Beaker de vidrio de 250 mL.  </t>
    </r>
    <r>
      <rPr>
        <sz val="8"/>
        <color rgb="FFFF0000"/>
        <rFont val="Calibri"/>
        <family val="2"/>
      </rPr>
      <t>baja</t>
    </r>
  </si>
  <si>
    <r>
      <rPr>
        <sz val="8"/>
        <color theme="1"/>
        <rFont val="Calibri"/>
        <family val="2"/>
      </rPr>
      <t xml:space="preserve">Boeco, Schott, Brand, LMS, Kimax, HBG, Pyrex, Simax, Wheaton, Marienfeld;  Isolab, QLS, </t>
    </r>
    <r>
      <rPr>
        <sz val="8"/>
        <color rgb="FFFF0000"/>
        <rFont val="Calibri"/>
        <family val="2"/>
      </rPr>
      <t>CITOTEST</t>
    </r>
  </si>
  <si>
    <r>
      <rPr>
        <sz val="8"/>
        <color theme="1"/>
        <rFont val="Calibri"/>
        <family val="2"/>
      </rPr>
      <t xml:space="preserve">Beaker de vidrio de 400 mL  </t>
    </r>
    <r>
      <rPr>
        <sz val="8"/>
        <color rgb="FFFF0000"/>
        <rFont val="Calibri"/>
        <family val="2"/>
      </rPr>
      <t>baja</t>
    </r>
  </si>
  <si>
    <r>
      <rPr>
        <sz val="8"/>
        <color theme="1"/>
        <rFont val="Calibri"/>
        <family val="2"/>
      </rPr>
      <t xml:space="preserve">Boeco, Schott, Brand, LMS, Kimax, HBG, Pyrex, Simax, Wheaton, Marienfeld;  Isolab, QLS, </t>
    </r>
    <r>
      <rPr>
        <sz val="8"/>
        <color rgb="FFFF0000"/>
        <rFont val="Calibri"/>
        <family val="2"/>
      </rPr>
      <t>CITOTEST</t>
    </r>
  </si>
  <si>
    <r>
      <rPr>
        <sz val="8"/>
        <color theme="1"/>
        <rFont val="Calibri"/>
        <family val="2"/>
      </rPr>
      <t xml:space="preserve">Beaker de vidrio de 50 mL.  </t>
    </r>
    <r>
      <rPr>
        <sz val="8"/>
        <color rgb="FFFF0000"/>
        <rFont val="Calibri"/>
        <family val="2"/>
      </rPr>
      <t>baja</t>
    </r>
  </si>
  <si>
    <r>
      <rPr>
        <sz val="8"/>
        <color theme="1"/>
        <rFont val="Calibri"/>
        <family val="2"/>
      </rPr>
      <t xml:space="preserve">Boeco, Schott, Brand, LMS, Kimax, HBG, Pyrex, Simax, Wheaton, Marienfeld;  Isolab, QLS, </t>
    </r>
    <r>
      <rPr>
        <sz val="8"/>
        <color rgb="FFFF0000"/>
        <rFont val="Calibri"/>
        <family val="2"/>
      </rPr>
      <t>CITOTEST</t>
    </r>
  </si>
  <si>
    <r>
      <rPr>
        <sz val="8"/>
        <color theme="1"/>
        <rFont val="Calibri"/>
        <family val="2"/>
      </rPr>
      <t xml:space="preserve">Beaker de vidrio de 5000 mL.  </t>
    </r>
    <r>
      <rPr>
        <sz val="8"/>
        <color rgb="FFFF0000"/>
        <rFont val="Calibri"/>
        <family val="2"/>
      </rPr>
      <t>baja</t>
    </r>
  </si>
  <si>
    <r>
      <rPr>
        <sz val="8"/>
        <color theme="1"/>
        <rFont val="Calibri"/>
        <family val="2"/>
      </rPr>
      <t xml:space="preserve">Beaker de vidrio de 600 mL. </t>
    </r>
    <r>
      <rPr>
        <sz val="8"/>
        <color rgb="FFFF0000"/>
        <rFont val="Calibri"/>
        <family val="2"/>
      </rPr>
      <t>baja</t>
    </r>
  </si>
  <si>
    <r>
      <rPr>
        <sz val="8"/>
        <color theme="1"/>
        <rFont val="Calibri"/>
        <family val="2"/>
      </rPr>
      <t xml:space="preserve">Boeco, Schott, Brand, LMS, Kimax, HBG, Pyrex, Simax, Wheaton, Marienfeld; Isolab, QLS , </t>
    </r>
    <r>
      <rPr>
        <sz val="8"/>
        <color rgb="FFFF0000"/>
        <rFont val="Calibri"/>
        <family val="2"/>
      </rPr>
      <t>CITOTEST</t>
    </r>
  </si>
  <si>
    <t>Bidón con grifo de 50 L. Ref 1666</t>
  </si>
  <si>
    <t>KARTELL</t>
  </si>
  <si>
    <t xml:space="preserve">Bolsas plásticas con cierre hermético pequeña 18x14cm
Paquete x 30 </t>
  </si>
  <si>
    <t xml:space="preserve">Bolsas plásticas de cierre hermético tamaño grande - Aprox.( 27 x 28 CM) Paquete x 30 </t>
  </si>
  <si>
    <t>Comercial</t>
  </si>
  <si>
    <t xml:space="preserve">Bolsas plásticas de cierre hermético tamaño mediano (20 X 30 CM) Paquete x 30 </t>
  </si>
  <si>
    <t>BS-120 Disposable Cuvettes 200/5 segmentos Mindray Total 1000 segmentos</t>
  </si>
  <si>
    <t>115-
037543-00 Mindray</t>
  </si>
  <si>
    <t>Bureta graduada de 25 mL. con llave recta de teflón no punzón. División de escala 0,1 mL Clase A.</t>
  </si>
  <si>
    <r>
      <rPr>
        <sz val="8"/>
        <color theme="1"/>
        <rFont val="Calibri"/>
        <family val="2"/>
      </rPr>
      <t xml:space="preserve">Boeco, Schott, Brand, LMS, Kimax, HBG, Pyrex, Simax, Wheaton, Marienfeld;  Isolab, </t>
    </r>
    <r>
      <rPr>
        <sz val="8"/>
        <color rgb="FFFF0000"/>
        <rFont val="Calibri"/>
        <family val="2"/>
      </rPr>
      <t>Glassco</t>
    </r>
  </si>
  <si>
    <t>Cabezal de destilacion micro  esmerilados macho 10/19 y esmerilado hembra 10/19</t>
  </si>
  <si>
    <t>Caja de 10 rollos de papel térmico para ECG 50mm x 30m</t>
  </si>
  <si>
    <t>Caja de Petri en vidrio de 10 mm X 60 mm o 15 x 60 mm</t>
  </si>
  <si>
    <r>
      <rPr>
        <sz val="8"/>
        <color theme="1"/>
        <rFont val="Calibri"/>
        <family val="2"/>
      </rPr>
      <t xml:space="preserve">Boeco, Schott, Brand, LMS, Kimax, HBG, PETRI Q, Pyrex, TRUELINE. NORMAX, </t>
    </r>
    <r>
      <rPr>
        <sz val="8"/>
        <color rgb="FFFF0000"/>
        <rFont val="Calibri"/>
        <family val="2"/>
      </rPr>
      <t>QLS</t>
    </r>
  </si>
  <si>
    <t>Caja de Petri en vidrio de 100 mm X 20 mm o 100 x 15 mm</t>
  </si>
  <si>
    <t>Boeco, Schott, Brand, LMS, Kimax, HBG, PETRI Q, Pyrex, TRUELINE. NORMAX</t>
  </si>
  <si>
    <t>Caja de placas para cromatografía en capa fina (TLC)</t>
  </si>
  <si>
    <t>Caja Organizadora Turin 30 Lts 46.6 × 34 × 28 cm</t>
  </si>
  <si>
    <t>Kendy</t>
  </si>
  <si>
    <t>Caja organizadora. Capacidad 55 Litros. 57.3*40.2*37.8. Marca IMUSA</t>
  </si>
  <si>
    <t>IMUSA</t>
  </si>
  <si>
    <t>Calorímetro de joule. Vaso con tapa, juego de cables para bananas y caimán.</t>
  </si>
  <si>
    <r>
      <rPr>
        <sz val="8"/>
        <color theme="1"/>
        <rFont val="Calibri"/>
        <family val="2"/>
      </rPr>
      <t xml:space="preserve">Canasta para tinción de placas microbiológicas. Cubeta de tinción para </t>
    </r>
    <r>
      <rPr>
        <sz val="8"/>
        <color rgb="FFFF0000"/>
        <rFont val="Calibri"/>
        <family val="2"/>
      </rPr>
      <t xml:space="preserve">10 O </t>
    </r>
    <r>
      <rPr>
        <sz val="8"/>
        <color theme="1"/>
        <rFont val="Calibri"/>
        <family val="2"/>
      </rPr>
      <t xml:space="preserve"> 12 laminas autoclavable. Incluye gradilla.</t>
    </r>
  </si>
  <si>
    <r>
      <rPr>
        <sz val="8"/>
        <color theme="1"/>
        <rFont val="Calibri"/>
        <family val="2"/>
      </rPr>
      <t xml:space="preserve">Simport, </t>
    </r>
    <r>
      <rPr>
        <sz val="8"/>
        <color rgb="FFFF0000"/>
        <rFont val="Calibri"/>
        <family val="2"/>
      </rPr>
      <t>OSSALUD</t>
    </r>
    <r>
      <rPr>
        <sz val="8"/>
        <color theme="1"/>
        <rFont val="Calibri"/>
        <family val="2"/>
      </rPr>
      <t xml:space="preserve">, </t>
    </r>
    <r>
      <rPr>
        <sz val="8"/>
        <color rgb="FFFF0000"/>
        <rFont val="Calibri"/>
        <family val="2"/>
      </rPr>
      <t>BRAND</t>
    </r>
  </si>
  <si>
    <t>Canasta plástica de supermercado, cerrada. Dimensiones: 40 cm de largo; 25 cm de ancho y 18 cm de alto</t>
  </si>
  <si>
    <t>Vaniplast; Imusa;</t>
  </si>
  <si>
    <t>Capilares para hematocrito no heparinizados, vidrio neutro caja por 100</t>
  </si>
  <si>
    <r>
      <rPr>
        <sz val="8"/>
        <color theme="1"/>
        <rFont val="Calibri"/>
        <family val="2"/>
      </rPr>
      <t xml:space="preserve">VITREX MEDICAL A/S, </t>
    </r>
    <r>
      <rPr>
        <sz val="8"/>
        <color rgb="FFFF0000"/>
        <rFont val="Calibri"/>
        <family val="2"/>
      </rPr>
      <t>BRAND</t>
    </r>
  </si>
  <si>
    <t>Cápsula de porcelana de 5 cm de diámetro</t>
  </si>
  <si>
    <t>Carro camarero con 4 ruedas de giro 360 °, doble manija, 3 entrepaños con 80 cm de ancho. Medidas aproximadas Medidas: Alto (98 cm) Ancho (50 cm) Largo (103.7 cm)</t>
  </si>
  <si>
    <t>Cartuchos para grasas. Diámetro interno 25 mm x 80 mm de diámetro externo. Grado N° 84. Caja x 25 Unidades</t>
  </si>
  <si>
    <r>
      <rPr>
        <sz val="8"/>
        <color theme="1"/>
        <rFont val="Calibri"/>
        <family val="2"/>
      </rPr>
      <t>Referencia: 84
Presentación: Caja x 25 Unidades
Marca: ADVANTEC
o
Referencia: WHAT.2800-258 - 2516/13
Presentación: Caja x 25 Unidades
Marca: Whatman
o
Referencia:  90025080
Presentación: Caja x 25 Unidades
Marca: Hahnemuehle Brand Ref. 26221,</t>
    </r>
    <r>
      <rPr>
        <sz val="8"/>
        <color rgb="FFFF0000"/>
        <rFont val="Calibri"/>
        <family val="2"/>
      </rPr>
      <t xml:space="preserve"> GVS filter technology, WHATMAN; Agilent</t>
    </r>
  </si>
  <si>
    <t>Celdas de cuarzo de 1 cm de paso de luz para espectrofotómetro</t>
  </si>
  <si>
    <r>
      <rPr>
        <sz val="8"/>
        <color theme="1"/>
        <rFont val="Calibri"/>
        <family val="2"/>
      </rPr>
      <t xml:space="preserve">MFS, 
Ref. FIA-N08425X80MM. Whatman, QLS, </t>
    </r>
    <r>
      <rPr>
        <sz val="8"/>
        <color rgb="FFFF0000"/>
        <rFont val="Calibri"/>
        <family val="2"/>
      </rPr>
      <t>Citotest, LABSCIENT; Agilent</t>
    </r>
  </si>
  <si>
    <t>Celdas de vidrio de 1 cm de paso de luz. Altura 4,5 cm y Volumen 3,5 mL</t>
  </si>
  <si>
    <r>
      <rPr>
        <sz val="8"/>
        <color theme="1"/>
        <rFont val="Calibri"/>
        <family val="2"/>
      </rPr>
      <t xml:space="preserve">THERMOELECTRON, UNICO, QLS; </t>
    </r>
    <r>
      <rPr>
        <sz val="8"/>
        <color rgb="FFFF0000"/>
        <rFont val="Calibri"/>
        <family val="2"/>
      </rPr>
      <t>Citotest, LABSCIENT, Labforce; Agilent</t>
    </r>
  </si>
  <si>
    <t>Cinta indicadora de esterilización x rollo</t>
  </si>
  <si>
    <t>3 M; DELTALAB, BRAND</t>
  </si>
  <si>
    <t>Codo para destilación micro en vidrio, esmerilado hembra 10/19 que termine en punta</t>
  </si>
  <si>
    <t>Codos para destilación en vidrio esmerilado hembra 29/32 que termine en punta</t>
  </si>
  <si>
    <t>Columna vigraux micro con desprendimiento esmerilado macho 10/19</t>
  </si>
  <si>
    <t>Condensador recto esmerilados 10/19 de 20 cm de longitud</t>
  </si>
  <si>
    <t>Condensador recto esmerilados 29/32 de 32 cm de longitud</t>
  </si>
  <si>
    <r>
      <rPr>
        <sz val="8"/>
        <color theme="1"/>
        <rFont val="Calibri"/>
        <family val="2"/>
      </rPr>
      <t>Vilab; Walter Velasco. Vidrioequipos; Brand; Duran, Wheaton, GLASSCO,</t>
    </r>
    <r>
      <rPr>
        <sz val="8"/>
        <color rgb="FFFF0000"/>
        <rFont val="Calibri"/>
        <family val="2"/>
      </rPr>
      <t xml:space="preserve"> QLS</t>
    </r>
  </si>
  <si>
    <t>Cono de sedimentación según Imhoff, SAN, transparente, Tapón a rosca para vaciar el contenido, Resistencia térmica hasta Max. 85°C Graduación 1000 ml, div. 50 ml, limite de error ± 10 ml. 
Conos Imhoff x 1 Litro. Especificaciones: 
Vol. &lt; 2 mL (0,1 mL división escala)
Vol. 2-10 mL (0,5 mL división escala)
Vol. 10-40 mL (1 mL división escala)
Vol. 40-100 mL (2 mL división escala)
Vol. 100-1000 mL (50 mL división escala) con soporte</t>
  </si>
  <si>
    <t xml:space="preserve"> Ref.: 388000. BRAND</t>
  </si>
  <si>
    <r>
      <rPr>
        <sz val="8"/>
        <color theme="1"/>
        <rFont val="Calibri"/>
        <family val="2"/>
      </rPr>
      <t xml:space="preserve">Crisol gooch de porcelana de 30 mL - </t>
    </r>
    <r>
      <rPr>
        <sz val="8"/>
        <color rgb="FFFF0000"/>
        <rFont val="Calibri"/>
        <family val="2"/>
      </rPr>
      <t>35 mL</t>
    </r>
    <r>
      <rPr>
        <sz val="8"/>
        <color theme="1"/>
        <rFont val="Calibri"/>
        <family val="2"/>
      </rPr>
      <t xml:space="preserve"> de capacidad. Placa perforada.</t>
    </r>
  </si>
  <si>
    <r>
      <rPr>
        <sz val="8"/>
        <color theme="1"/>
        <rFont val="Calibri"/>
        <family val="2"/>
      </rPr>
      <t xml:space="preserve">Jipo; coors; Haldenwanger, Wheaton,  LABSCIENT, </t>
    </r>
    <r>
      <rPr>
        <sz val="8"/>
        <color rgb="FFFF0000"/>
        <rFont val="Calibri"/>
        <family val="2"/>
      </rPr>
      <t xml:space="preserve">United Scientific </t>
    </r>
  </si>
  <si>
    <t>Crisoles filtrantes fondo sinterizado de 50 mL poro No 3 RF: 2585133. Caja por 10 unidades.</t>
  </si>
  <si>
    <t>Schoot</t>
  </si>
  <si>
    <r>
      <rPr>
        <sz val="8"/>
        <color theme="1"/>
        <rFont val="Calibri"/>
        <family val="2"/>
      </rPr>
      <t xml:space="preserve">Cristalizador de vidrio con pico. Diámetro de 140 mm </t>
    </r>
    <r>
      <rPr>
        <sz val="8"/>
        <color rgb="FFFF0000"/>
        <rFont val="Calibri"/>
        <family val="2"/>
      </rPr>
      <t xml:space="preserve">a 150 mm </t>
    </r>
    <r>
      <rPr>
        <sz val="8"/>
        <color theme="1"/>
        <rFont val="Calibri"/>
        <family val="2"/>
      </rPr>
      <t xml:space="preserve">y 75 mm de alto. </t>
    </r>
  </si>
  <si>
    <t>Citoglas referencia 4143-0150. Boeco, Schott, Brand, LMS, Kimax, HBG, Pyrex, Simax, Wheaton, Marienfeld;  Isolab</t>
  </si>
  <si>
    <t>Cubetas plasticas para la fabricacion de hielo</t>
  </si>
  <si>
    <t xml:space="preserve">Embudo Buchner de 11 cm de diametro, en porcelana. </t>
  </si>
  <si>
    <t>Jipo; coors; Haldenwanger, Wheaton,  LABSCIENT</t>
  </si>
  <si>
    <t>Embudo de Separación en vidrio de 100 mL tapón con llave de paso en teflón recta no punzón. Forma de pera.</t>
  </si>
  <si>
    <r>
      <rPr>
        <sz val="8"/>
        <color theme="1"/>
        <rFont val="Calibri"/>
        <family val="2"/>
      </rPr>
      <t xml:space="preserve">Boeco, Schott, Brand, LMS, Kimax, HBG, Pyrex, Simax, Wheaton, Marienfeld;  Isolab, QLS, </t>
    </r>
    <r>
      <rPr>
        <sz val="8"/>
        <color rgb="FFFF0000"/>
        <rFont val="Calibri"/>
        <family val="2"/>
      </rPr>
      <t xml:space="preserve"> Glassco</t>
    </r>
  </si>
  <si>
    <t>Embudo en vidrio de 7 cm de diámetro con vástago</t>
  </si>
  <si>
    <t xml:space="preserve">Embudo plástico grande. Diametro 8 cm con vastago </t>
  </si>
  <si>
    <t>Embudo plastico pequeño
FUNNEL MICRO PP 35MM TOP ID</t>
  </si>
  <si>
    <t>Embudos de plástico medianos</t>
  </si>
  <si>
    <t>Envase plástico para muestras fecales paquete x 50</t>
  </si>
  <si>
    <t>nacional</t>
  </si>
  <si>
    <t>Erlenmeyer con tubuladora lateral en vidrio. Ref 212014401</t>
  </si>
  <si>
    <t>Schoot duran</t>
  </si>
  <si>
    <t>Erlenmeyer cuello angosto en vidrio de 125 mL</t>
  </si>
  <si>
    <r>
      <rPr>
        <sz val="8"/>
        <color theme="1"/>
        <rFont val="Calibri"/>
        <family val="2"/>
      </rPr>
      <t xml:space="preserve">Boeco, Schott, Brand, LMS, Kimax, HBG, Pyrex, Simax, Wheaton, Marienfeld;  Isolab, QLS, </t>
    </r>
    <r>
      <rPr>
        <sz val="8"/>
        <color rgb="FFFF0000"/>
        <rFont val="Calibri"/>
        <family val="2"/>
      </rPr>
      <t>Glassco</t>
    </r>
  </si>
  <si>
    <t>Erlenmeyer cuello angosto en vidrio de 250 mL.</t>
  </si>
  <si>
    <r>
      <rPr>
        <sz val="8"/>
        <color theme="1"/>
        <rFont val="Calibri"/>
        <family val="2"/>
      </rPr>
      <t xml:space="preserve">Boeco, Schott, Brand, LMS, Kimax, HBG, Pyrex, Simax, Wheaton, Marienfeld;  Isolab, QLS, </t>
    </r>
    <r>
      <rPr>
        <sz val="8"/>
        <color rgb="FFFF0000"/>
        <rFont val="Calibri"/>
        <family val="2"/>
      </rPr>
      <t>CITOTEST, Glassco</t>
    </r>
  </si>
  <si>
    <t>Erlenmeyer cuello angosto en vidrio de 500 mL.</t>
  </si>
  <si>
    <t>Boeco, Schott, Brand, LMS, Kimax, HBG, Pyrex, Simax, Wheaton, Marienfeld;  Isolab, QLS, CITOTEST, Glasscoo</t>
  </si>
  <si>
    <t>Erlenmeyer de 250 mL con desprendimiento lateral en vidrio de 40 mm de diámetro</t>
  </si>
  <si>
    <t>Erlenmeyer de 500 mL con desprendimiento lateral en vidrio de 40 mm de diámetro</t>
  </si>
  <si>
    <r>
      <rPr>
        <sz val="8"/>
        <color theme="1"/>
        <rFont val="Calibri"/>
        <family val="2"/>
      </rPr>
      <t xml:space="preserve">Erlenmeyer de vidrio de 50 mL </t>
    </r>
    <r>
      <rPr>
        <sz val="8"/>
        <color rgb="FFFF0000"/>
        <rFont val="Calibri"/>
        <family val="2"/>
      </rPr>
      <t>Boca angosta</t>
    </r>
  </si>
  <si>
    <r>
      <rPr>
        <sz val="8"/>
        <color theme="1"/>
        <rFont val="Calibri"/>
        <family val="2"/>
      </rPr>
      <t xml:space="preserve">Boeco, Schott, Brand, LMS, Kimax, HBG, Pyrex, Simax, Wheaton, Marienfeld;  Isolab, QLS, </t>
    </r>
    <r>
      <rPr>
        <sz val="8"/>
        <color rgb="FFFF0000"/>
        <rFont val="Calibri"/>
        <family val="2"/>
      </rPr>
      <t>Glassco</t>
    </r>
  </si>
  <si>
    <t>Erlenmeyer en vidrio, cuello Ancho de 250mL</t>
  </si>
  <si>
    <r>
      <rPr>
        <sz val="8"/>
        <color theme="1"/>
        <rFont val="Calibri"/>
        <family val="2"/>
      </rPr>
      <t xml:space="preserve">Boeco, Schott, Brand, LMS, Kimax, HBG, Pyrex, Simax, Wheaton, Marienfeld;  Isolab, QLS,  </t>
    </r>
    <r>
      <rPr>
        <sz val="8"/>
        <color rgb="FFFF0000"/>
        <rFont val="Calibri"/>
        <family val="2"/>
      </rPr>
      <t>Glassco</t>
    </r>
  </si>
  <si>
    <t>Escobillones grandes, para balones</t>
  </si>
  <si>
    <r>
      <rPr>
        <sz val="8"/>
        <color theme="1"/>
        <rFont val="Calibri"/>
        <family val="2"/>
      </rPr>
      <t xml:space="preserve">Nacional, </t>
    </r>
    <r>
      <rPr>
        <sz val="8"/>
        <color rgb="FFFF0000"/>
        <rFont val="Calibri"/>
        <family val="2"/>
      </rPr>
      <t>FISHER</t>
    </r>
  </si>
  <si>
    <t>Escobillones para tetero</t>
  </si>
  <si>
    <r>
      <rPr>
        <sz val="8"/>
        <color theme="1"/>
        <rFont val="Calibri"/>
        <family val="2"/>
      </rPr>
      <t xml:space="preserve">Nacional, </t>
    </r>
    <r>
      <rPr>
        <sz val="8"/>
        <color rgb="FFFF0000"/>
        <rFont val="Calibri"/>
        <family val="2"/>
      </rPr>
      <t>FISHER</t>
    </r>
  </si>
  <si>
    <t>Escobillones pequeños de 15 cm de longitud para tubos de ensayo</t>
  </si>
  <si>
    <r>
      <rPr>
        <sz val="8"/>
        <color theme="1"/>
        <rFont val="Calibri"/>
        <family val="2"/>
      </rPr>
      <t xml:space="preserve">Nacional, </t>
    </r>
    <r>
      <rPr>
        <sz val="8"/>
        <color rgb="FFFF0000"/>
        <rFont val="Calibri"/>
        <family val="2"/>
      </rPr>
      <t>FISHER</t>
    </r>
  </si>
  <si>
    <r>
      <rPr>
        <sz val="8"/>
        <color theme="1"/>
        <rFont val="Calibri"/>
        <family val="2"/>
      </rPr>
      <t xml:space="preserve">Espátula plástica acanalada, </t>
    </r>
    <r>
      <rPr>
        <sz val="8"/>
        <color rgb="FFFF0000"/>
        <rFont val="Calibri"/>
        <family val="2"/>
      </rPr>
      <t>23 cm en forma "V"</t>
    </r>
  </si>
  <si>
    <r>
      <rPr>
        <sz val="8"/>
        <color theme="1"/>
        <rFont val="Calibri"/>
        <family val="2"/>
      </rPr>
      <t>Fisher Brand™ Toallita de limpieza de lentes. Código 11517362</t>
    </r>
    <r>
      <rPr>
        <sz val="8"/>
        <color rgb="FFFF0000"/>
        <rFont val="Calibri"/>
        <family val="2"/>
      </rPr>
      <t xml:space="preserve"> 100x150 libreta de 25 hojas</t>
    </r>
  </si>
  <si>
    <r>
      <rPr>
        <sz val="8"/>
        <color theme="1"/>
        <rFont val="Calibri"/>
        <family val="2"/>
      </rPr>
      <t>Fisher Brand,</t>
    </r>
    <r>
      <rPr>
        <sz val="8"/>
        <color rgb="FFFF0000"/>
        <rFont val="Calibri"/>
        <family val="2"/>
      </rPr>
      <t xml:space="preserve"> Whatman</t>
    </r>
  </si>
  <si>
    <t>Frasco ambar con gotero pequeños volumen 5-10 mL</t>
  </si>
  <si>
    <t>Frasco en vidrio boca ancha de 1000 mL, con tapa.</t>
  </si>
  <si>
    <t>Frasco en vidrio claro tapa rosca azul de 1000 mL</t>
  </si>
  <si>
    <r>
      <rPr>
        <sz val="8"/>
        <color theme="1"/>
        <rFont val="Calibri"/>
        <family val="2"/>
      </rPr>
      <t xml:space="preserve">Boeco, Schott, Brand, LMS, Kimax, HBG, Pyrex, Simax, Wheaton, Marienfeld; Isolab, QLS,  </t>
    </r>
    <r>
      <rPr>
        <sz val="8"/>
        <color rgb="FFFF0000"/>
        <rFont val="Calibri"/>
        <family val="2"/>
      </rPr>
      <t>CITOTEST</t>
    </r>
  </si>
  <si>
    <t>Frasco en vidrio claro tapa rosca azul de 250 mL</t>
  </si>
  <si>
    <r>
      <rPr>
        <sz val="8"/>
        <color theme="1"/>
        <rFont val="Calibri"/>
        <family val="2"/>
      </rPr>
      <t xml:space="preserve">Boeco, Schott, Brand, LMS, Kimax, HBG, Pyrex, Simax, Wheaton, Marienfeld;  Isolab, QLS,  </t>
    </r>
    <r>
      <rPr>
        <sz val="8"/>
        <color rgb="FFFF0000"/>
        <rFont val="Calibri"/>
        <family val="2"/>
      </rPr>
      <t>CITOTEST</t>
    </r>
  </si>
  <si>
    <t>Frasco en vidrio claro tapa rosca azul de 500 mL</t>
  </si>
  <si>
    <r>
      <rPr>
        <sz val="8"/>
        <color theme="1"/>
        <rFont val="Calibri"/>
        <family val="2"/>
      </rPr>
      <t xml:space="preserve">Boeco, Schott, Brand, LMS, Kimax, HBG, Pyrex, Simax, Wheaton, Marienfeld;  Isolab, QLS, </t>
    </r>
    <r>
      <rPr>
        <sz val="8"/>
        <color rgb="FFFF0000"/>
        <rFont val="Calibri"/>
        <family val="2"/>
      </rPr>
      <t xml:space="preserve"> CITOTEST</t>
    </r>
  </si>
  <si>
    <t>Frasco lavador plástico de 500mL. Tubular unida a la tapa NO AL TARRO</t>
  </si>
  <si>
    <r>
      <rPr>
        <sz val="8"/>
        <color theme="1"/>
        <rFont val="Calibri"/>
        <family val="2"/>
      </rPr>
      <t xml:space="preserve">Boeco, Schott, Brand, LMS, Kimax, HBG, Pyrex, Simax, Wheaton, Marienfeld;  Isolab,  </t>
    </r>
    <r>
      <rPr>
        <sz val="8"/>
        <color rgb="FFFF0000"/>
        <rFont val="Calibri"/>
        <family val="2"/>
      </rPr>
      <t>CITOTEST, Heathrow</t>
    </r>
  </si>
  <si>
    <t>Frasco winkler. Capacidad 300 mL Caja x 24</t>
  </si>
  <si>
    <r>
      <rPr>
        <sz val="8"/>
        <color theme="1"/>
        <rFont val="Calibri"/>
        <family val="2"/>
      </rPr>
      <t xml:space="preserve">WHEATON, QLS. Frasco x 24 unidades, </t>
    </r>
    <r>
      <rPr>
        <sz val="8"/>
        <color rgb="FFFF0000"/>
        <rFont val="Calibri"/>
        <family val="2"/>
      </rPr>
      <t xml:space="preserve"> Glassco</t>
    </r>
  </si>
  <si>
    <t>Frascos cuentagotas
PTFE flexibles x 25 mL</t>
  </si>
  <si>
    <t>BRAND</t>
  </si>
  <si>
    <t>Garrafa  plástica de 20  litros  con tapa y contratapa</t>
  </si>
  <si>
    <t>NACIONAL</t>
  </si>
  <si>
    <t>Garrafa plástica de 10 litros con tapa y contratapa</t>
  </si>
  <si>
    <t>Garrafa plástica x 60 L Hermetica con tapa y agarraderas en los lados</t>
  </si>
  <si>
    <t>Glass plates Mini-Protean with 0.75 mm spacers REF. 1553310. Caja x5</t>
  </si>
  <si>
    <t>Biorad</t>
  </si>
  <si>
    <t>Gorro o cofia para laboratorio</t>
  </si>
  <si>
    <t xml:space="preserve">Paquete x 100Unidades
</t>
  </si>
  <si>
    <t xml:space="preserve">
Nacional</t>
  </si>
  <si>
    <t>Gradilla de tubos de espuma flotante. Color azul, forma Circular, admite dieciocho tubos de 0,2 mL, 0,5 mL y de 1,5 a 2,0 mL.  Ref. 11736565</t>
  </si>
  <si>
    <r>
      <rPr>
        <sz val="8"/>
        <color theme="1"/>
        <rFont val="Calibri"/>
        <family val="2"/>
      </rPr>
      <t xml:space="preserve">Fisherbrand™, </t>
    </r>
    <r>
      <rPr>
        <sz val="8"/>
        <color rgb="FFFF0000"/>
        <rFont val="Calibri"/>
        <family val="2"/>
      </rPr>
      <t xml:space="preserve">Heathrow </t>
    </r>
  </si>
  <si>
    <t>Gradilla para Tubos tipo Falcon 50ml Polipropileno (PP)
Capacidad: 20-25 Tubos de 50 mL (Falcon)</t>
  </si>
  <si>
    <r>
      <rPr>
        <sz val="8"/>
        <color theme="1"/>
        <rFont val="Calibri"/>
        <family val="2"/>
      </rPr>
      <t xml:space="preserve">Bibby Sterilin; SCHOTT; BRAND, Nalgene, Fisher, Scienceware, Boeco, UNICO; VWR; USA SCIENTIFIC,QLS, </t>
    </r>
    <r>
      <rPr>
        <sz val="8"/>
        <color rgb="FFFF0000"/>
        <rFont val="Calibri"/>
        <family val="2"/>
      </rPr>
      <t xml:space="preserve">NEST, Heathrow </t>
    </r>
  </si>
  <si>
    <t>Gradilla plástica para 40 Tubos de 16 x 160 mm</t>
  </si>
  <si>
    <r>
      <rPr>
        <sz val="8"/>
        <color theme="1"/>
        <rFont val="Calibri"/>
        <family val="2"/>
      </rPr>
      <t xml:space="preserve">Bibby Sterilin; SCHOTT; BRAND, Nalgene, Fisher, Scienceware, Boeco, UNICO; VWR; USA SCIENTIFIC,QLS,  </t>
    </r>
    <r>
      <rPr>
        <sz val="8"/>
        <color rgb="FFFF0000"/>
        <rFont val="Calibri"/>
        <family val="2"/>
      </rPr>
      <t xml:space="preserve">CITOTEST, Heathrow </t>
    </r>
  </si>
  <si>
    <t>Guantes de carnaza para protección frente a superficies calientes. Paquete por par. Talla M</t>
  </si>
  <si>
    <t>Nacional - 1 Par 
Caña Media-Alta (Al codo)</t>
  </si>
  <si>
    <t>Guantes de Nitrilo desechables para trabajo con sustancias quimicas. Calibre grueso Talla L . Caja x 50 Pares</t>
  </si>
  <si>
    <r>
      <rPr>
        <sz val="8"/>
        <color theme="1"/>
        <rFont val="Calibri"/>
        <family val="2"/>
      </rPr>
      <t xml:space="preserve">Kramer, Kimberly-Clark, </t>
    </r>
    <r>
      <rPr>
        <sz val="8"/>
        <color rgb="FFFF0000"/>
        <rFont val="Calibri"/>
        <family val="2"/>
      </rPr>
      <t>ALLMED</t>
    </r>
  </si>
  <si>
    <t>Guantes de Nitrilo desechables para trabajo con sustancias quimicas. Calibre grueso Talla M .Caja x 50 Pares</t>
  </si>
  <si>
    <r>
      <rPr>
        <sz val="8"/>
        <color theme="1"/>
        <rFont val="Calibri"/>
        <family val="2"/>
      </rPr>
      <t xml:space="preserve">Kramer, Kimberly-Clark, Alfatrading, </t>
    </r>
    <r>
      <rPr>
        <sz val="8"/>
        <color rgb="FFFF0000"/>
        <rFont val="Calibri"/>
        <family val="2"/>
      </rPr>
      <t>ALLMED</t>
    </r>
  </si>
  <si>
    <t>Guantes de Nitrilo desechables para trabajo con sustancias quimicas. Calibre grueso Talla S .Caja x 50 Pares</t>
  </si>
  <si>
    <r>
      <rPr>
        <sz val="8"/>
        <color theme="1"/>
        <rFont val="Calibri"/>
        <family val="2"/>
      </rPr>
      <t xml:space="preserve">N-DEX, Fisher Alfatrading, </t>
    </r>
    <r>
      <rPr>
        <sz val="8"/>
        <color rgb="FFFF0000"/>
        <rFont val="Calibri"/>
        <family val="2"/>
      </rPr>
      <t>ALLMED</t>
    </r>
  </si>
  <si>
    <t>Guantes latex Talla M</t>
  </si>
  <si>
    <t xml:space="preserve">Caja por 100.
 </t>
  </si>
  <si>
    <r>
      <rPr>
        <sz val="8"/>
        <color theme="1"/>
        <rFont val="Calibri"/>
        <family val="2"/>
      </rPr>
      <t xml:space="preserve">Marca:Kramer - NDX, </t>
    </r>
    <r>
      <rPr>
        <sz val="8"/>
        <color rgb="FFFF0000"/>
        <rFont val="Calibri"/>
        <family val="2"/>
      </rPr>
      <t>ALLMED</t>
    </r>
  </si>
  <si>
    <t>Guantes latex Talla S</t>
  </si>
  <si>
    <t xml:space="preserve">Caja por 100.
</t>
  </si>
  <si>
    <r>
      <rPr>
        <sz val="8"/>
        <color theme="1"/>
        <rFont val="Calibri"/>
        <family val="2"/>
      </rPr>
      <t xml:space="preserve">Marca:Kramer - NDX, </t>
    </r>
    <r>
      <rPr>
        <sz val="8"/>
        <color rgb="FFFF0000"/>
        <rFont val="Calibri"/>
        <family val="2"/>
      </rPr>
      <t>ALLMED</t>
    </r>
  </si>
  <si>
    <t>Guantes para retirar elementos de la mufla por par Talla M.</t>
  </si>
  <si>
    <t>Guardianes 1litro o descartadores de agujas x unidad</t>
  </si>
  <si>
    <t>Lamina porta objetos Medidas:76 mm de largo x 26 mm de ancho. Caja x 50 unidades.</t>
  </si>
  <si>
    <t>Laminas cubreobjetos 22 x 22 caja x 100 uds</t>
  </si>
  <si>
    <t>Lona verano. 2 metros ancho x 12 metros de largo</t>
  </si>
  <si>
    <t xml:space="preserve">Nacional </t>
  </si>
  <si>
    <t>Macropipeteador de 0.1 a 200 mL</t>
  </si>
  <si>
    <r>
      <rPr>
        <sz val="8"/>
        <color theme="1"/>
        <rFont val="Calibri"/>
        <family val="2"/>
      </rPr>
      <t xml:space="preserve">BOECO Cat. No. Boe160;  BRAND. </t>
    </r>
    <r>
      <rPr>
        <sz val="8"/>
        <color rgb="FFFF0000"/>
        <rFont val="Calibri"/>
        <family val="2"/>
      </rPr>
      <t xml:space="preserve">(0,1 a 100 mL), Heathrow </t>
    </r>
  </si>
  <si>
    <t>MALLA EN ALAMBRE GALVANIZADO 16x16cm</t>
  </si>
  <si>
    <t>Manguera en PVC, diámetro interior 10,0 mm</t>
  </si>
  <si>
    <t>Metros</t>
  </si>
  <si>
    <t>Manguera en PVC, diámetro interior 6,0 mm</t>
  </si>
  <si>
    <t>Manguera en silicona, diámetro interior 6,0 mm</t>
  </si>
  <si>
    <t>Mascarilla de 3 pliegues . Empaque individual. Caja x 50 unidades.</t>
  </si>
  <si>
    <t>Living Health Care</t>
  </si>
  <si>
    <t>Mascarilla N 95, caja * 50</t>
  </si>
  <si>
    <t>Matraces Aforados en vidrio de 10 mL Con tapa esmerilada en vidrio o tapa en polipropileno. Clase A</t>
  </si>
  <si>
    <r>
      <rPr>
        <sz val="8"/>
        <color theme="1"/>
        <rFont val="Calibri"/>
        <family val="2"/>
      </rPr>
      <t>Boeco, Schott, Brand, LMS, Kimax, HBG, Pyrex, Simax, Wheaton, Marienfeld;  Isolab,</t>
    </r>
    <r>
      <rPr>
        <sz val="8"/>
        <color rgb="FFFF0000"/>
        <rFont val="Calibri"/>
        <family val="2"/>
      </rPr>
      <t xml:space="preserve"> Glassco</t>
    </r>
  </si>
  <si>
    <t>Matraces Aforados en vidrio de 100 mL Con tapa esmerilada. Clase A</t>
  </si>
  <si>
    <r>
      <rPr>
        <sz val="8"/>
        <color theme="1"/>
        <rFont val="Calibri"/>
        <family val="2"/>
      </rPr>
      <t xml:space="preserve">Boeco, Schott, Brand, LMS, Kimax, HBG, Pyrex, Simax, Wheaton, Marienfeld;  Isolab, </t>
    </r>
    <r>
      <rPr>
        <sz val="8"/>
        <color rgb="FFFF0000"/>
        <rFont val="Calibri"/>
        <family val="2"/>
      </rPr>
      <t>Glassco</t>
    </r>
  </si>
  <si>
    <t>Matraces Aforados en vidrio de 1000 mL Con tapa esmerilada. Clase A</t>
  </si>
  <si>
    <r>
      <rPr>
        <sz val="8"/>
        <color theme="1"/>
        <rFont val="Calibri"/>
        <family val="2"/>
      </rPr>
      <t xml:space="preserve">Boeco, Schott, Brand, LMS, Kimax, HBG, Pyrex, Simax, Wheaton, Marienfeld;  Isolab, </t>
    </r>
    <r>
      <rPr>
        <sz val="8"/>
        <color rgb="FFFF0000"/>
        <rFont val="Calibri"/>
        <family val="2"/>
      </rPr>
      <t>Glassco</t>
    </r>
  </si>
  <si>
    <t>Matraces Aforados en vidrio de 25 mL Con tapa esmerilada. Clase A</t>
  </si>
  <si>
    <r>
      <rPr>
        <sz val="8"/>
        <color theme="1"/>
        <rFont val="Calibri"/>
        <family val="2"/>
      </rPr>
      <t xml:space="preserve">Boeco, Schott, Brand, LMS, Kimax, HBG, Pyrex, Simax, Wheaton, Marienfeld;  Isolab, </t>
    </r>
    <r>
      <rPr>
        <sz val="8"/>
        <color rgb="FFFF0000"/>
        <rFont val="Calibri"/>
        <family val="2"/>
      </rPr>
      <t>Glassco</t>
    </r>
  </si>
  <si>
    <t>Matraces Aforados en vidrio de 250 mL Con tapa esmerilada.</t>
  </si>
  <si>
    <r>
      <rPr>
        <sz val="8"/>
        <color theme="1"/>
        <rFont val="Calibri"/>
        <family val="2"/>
      </rPr>
      <t xml:space="preserve">Boeco, Schott, Brand, LMS, Kimax, HBG, Pyrex, Simax, Wheaton, Marienfeld;  Isolab, </t>
    </r>
    <r>
      <rPr>
        <sz val="8"/>
        <color rgb="FFFF0000"/>
        <rFont val="Calibri"/>
        <family val="2"/>
      </rPr>
      <t>Glassco</t>
    </r>
  </si>
  <si>
    <t>Matraces Aforados en vidrio de 50 mL Con tapa esmerilada. Clase A</t>
  </si>
  <si>
    <r>
      <rPr>
        <sz val="8"/>
        <color theme="1"/>
        <rFont val="Calibri"/>
        <family val="2"/>
      </rPr>
      <t xml:space="preserve">Boeco, Schott, Brand, LMS, Kimax, HBG, Pyrex, Simax, Wheaton, Marienfeld;  Isolab, </t>
    </r>
    <r>
      <rPr>
        <sz val="8"/>
        <color rgb="FFFF0000"/>
        <rFont val="Calibri"/>
        <family val="2"/>
      </rPr>
      <t>Glassco</t>
    </r>
  </si>
  <si>
    <t>Matraces Erlenmeyer, cuello ancho, PP. Capacidad 250 mL</t>
  </si>
  <si>
    <r>
      <rPr>
        <sz val="8"/>
        <color theme="1"/>
        <rFont val="Calibri"/>
        <family val="2"/>
      </rPr>
      <t xml:space="preserve">Boeco, Schott, Brand, LMS, Kimax, HBG, Pyrex, Simax, Wheaton, Marienfeld;  Isolab, </t>
    </r>
    <r>
      <rPr>
        <sz val="8"/>
        <color rgb="FFFF0000"/>
        <rFont val="Calibri"/>
        <family val="2"/>
      </rPr>
      <t>Glassco</t>
    </r>
  </si>
  <si>
    <t>Matraz aforado de 100 mL. Clase A</t>
  </si>
  <si>
    <r>
      <rPr>
        <sz val="8"/>
        <color theme="1"/>
        <rFont val="Calibri"/>
        <family val="2"/>
      </rPr>
      <t xml:space="preserve">Boeco, Schott, Brand, LMS, Kimax, HBG, Pyrex, Simax, Wheaton, Marienfeld;  Isolab, </t>
    </r>
    <r>
      <rPr>
        <sz val="8"/>
        <color rgb="FFFF0000"/>
        <rFont val="Calibri"/>
        <family val="2"/>
      </rPr>
      <t>Glassco</t>
    </r>
  </si>
  <si>
    <t>Matraz aforado de 50 mL. Clase A</t>
  </si>
  <si>
    <r>
      <rPr>
        <sz val="8"/>
        <color theme="1"/>
        <rFont val="Calibri"/>
        <family val="2"/>
      </rPr>
      <t xml:space="preserve">Boeco, Schott, Brand, LMS, Kimax, HBG, Pyrex, Simax, Wheaton, Marienfeld;  Isolab, </t>
    </r>
    <r>
      <rPr>
        <sz val="8"/>
        <color rgb="FFFF0000"/>
        <rFont val="Calibri"/>
        <family val="2"/>
      </rPr>
      <t>Glassco</t>
    </r>
  </si>
  <si>
    <r>
      <rPr>
        <sz val="8"/>
        <color theme="1"/>
        <rFont val="Calibri"/>
        <family val="2"/>
      </rPr>
      <t>Mecheros de Alcohol en vidrio. De</t>
    </r>
    <r>
      <rPr>
        <sz val="8"/>
        <color rgb="FFFF0000"/>
        <rFont val="Calibri"/>
        <family val="2"/>
      </rPr>
      <t xml:space="preserve"> 120</t>
    </r>
    <r>
      <rPr>
        <sz val="8"/>
        <color theme="1"/>
        <rFont val="Calibri"/>
        <family val="2"/>
      </rPr>
      <t>, 200 mL de capacidad +/- 50 mL con mecha incluida.</t>
    </r>
  </si>
  <si>
    <r>
      <rPr>
        <sz val="8"/>
        <color theme="1"/>
        <rFont val="Calibri"/>
        <family val="2"/>
      </rPr>
      <t xml:space="preserve">Vilab; Walter Velasco. Vidrioequipos; Brand; Duran Wheaton, </t>
    </r>
    <r>
      <rPr>
        <sz val="8"/>
        <color rgb="FFFF0000"/>
        <rFont val="Calibri"/>
        <family val="2"/>
      </rPr>
      <t>Labscient</t>
    </r>
  </si>
  <si>
    <t>Mortero con mazo de 10 cm de diámetro</t>
  </si>
  <si>
    <t>Papel Indicador de pH  1 -14 (1.10962.0003)</t>
  </si>
  <si>
    <t>Merck</t>
  </si>
  <si>
    <t>Papel Kraft  Rollo 18 " 4 Kg</t>
  </si>
  <si>
    <t>Picnometro de 5mL SIN TERMOMETRO Línea Basica   DIN/ISO 3507</t>
  </si>
  <si>
    <t>Pinzas de madera para tubo de ensayo</t>
  </si>
  <si>
    <t>Pinzas largas para cápsula-mufla</t>
  </si>
  <si>
    <t xml:space="preserve">Pinzas metalica para bureta con Nuez. Longitud aproximada de 150mm  </t>
  </si>
  <si>
    <t>PINZAS para crisol en Acero inoxidable</t>
  </si>
  <si>
    <t>PINZAS sin GARRA de 15 cm de longitud en Acero inoxidable</t>
  </si>
  <si>
    <t>HOSPITAL</t>
  </si>
  <si>
    <t>PINZAS sin GARRA de 20 cm de longitud en Acero inoxidable</t>
  </si>
  <si>
    <t>PINZAS sin GARRA de 30 cm de longitud en Acero inoxidable</t>
  </si>
  <si>
    <t>Pipeta Graduada 5 mL. En VIDRIO</t>
  </si>
  <si>
    <r>
      <rPr>
        <sz val="8"/>
        <color theme="1"/>
        <rFont val="Calibri"/>
        <family val="2"/>
      </rPr>
      <t xml:space="preserve">Boeco, Schott, Brand, LMS, Kimax, HBG, Pyrex, Simax, Wheaton, Marienfeld;  Isolab, </t>
    </r>
    <r>
      <rPr>
        <sz val="8"/>
        <color rgb="FFFF0000"/>
        <rFont val="Calibri"/>
        <family val="2"/>
      </rPr>
      <t>Glassco o Normax</t>
    </r>
  </si>
  <si>
    <t>Pipeta Graduada en vidrio de 10 mL.</t>
  </si>
  <si>
    <t>Boeco, Schott, Brand, LMS, Kimax, HBG, Pyrex, Simax, Wheaton, Marienfeld;  Isolab, Glassco o Normax, Brand</t>
  </si>
  <si>
    <t>Pipeta Graduada en vidrio de 1mL.</t>
  </si>
  <si>
    <r>
      <rPr>
        <sz val="8"/>
        <color theme="1"/>
        <rFont val="Calibri"/>
        <family val="2"/>
      </rPr>
      <t xml:space="preserve">Boeco, Schott, Brand, LMS, Kimax, HBG, Pyrex, Simax, Wheaton, Marienfeld; Isolab, </t>
    </r>
    <r>
      <rPr>
        <sz val="8"/>
        <color rgb="FFFF0000"/>
        <rFont val="Calibri"/>
        <family val="2"/>
      </rPr>
      <t>Glassco o Normax</t>
    </r>
  </si>
  <si>
    <t>Pipeta Volumétrica de 2 mL VIDRIO. Clase A</t>
  </si>
  <si>
    <r>
      <rPr>
        <sz val="8"/>
        <color theme="1"/>
        <rFont val="Calibri"/>
        <family val="2"/>
      </rPr>
      <t xml:space="preserve">Boeco, Schott, Brand, LMS, Kimax, HBG, Pyrex, Simax, Wheaton, Marienfeld;  Isolab, </t>
    </r>
    <r>
      <rPr>
        <sz val="8"/>
        <color rgb="FFFF0000"/>
        <rFont val="Calibri"/>
        <family val="2"/>
      </rPr>
      <t>Glassco</t>
    </r>
  </si>
  <si>
    <t>Pipeta Volumétrica de 2,5 mL VIDRIO Clase A Un solo aforo.</t>
  </si>
  <si>
    <r>
      <rPr>
        <sz val="8"/>
        <color theme="1"/>
        <rFont val="Calibri"/>
        <family val="2"/>
      </rPr>
      <t xml:space="preserve">Boeco, Schott, Brand, LMS, Kimax, HBG, Pyrex, Simax, Wheaton, Marienfeld;  Isolab, </t>
    </r>
    <r>
      <rPr>
        <sz val="8"/>
        <color rgb="FFFF0000"/>
        <rFont val="Calibri"/>
        <family val="2"/>
      </rPr>
      <t>Glassco</t>
    </r>
  </si>
  <si>
    <t>Pipeta Volumétrica de 25 mL VIDRIO Clase A Un solo aforo.</t>
  </si>
  <si>
    <r>
      <rPr>
        <sz val="8"/>
        <color theme="1"/>
        <rFont val="Calibri"/>
        <family val="2"/>
      </rPr>
      <t xml:space="preserve">Boeco, Schott, Brand, LMS, Kimax, HBG, Pyrex, Simax, Wheaton, Marienfeld;  Isolab, </t>
    </r>
    <r>
      <rPr>
        <sz val="8"/>
        <color rgb="FFFF0000"/>
        <rFont val="Calibri"/>
        <family val="2"/>
      </rPr>
      <t>Glassco</t>
    </r>
  </si>
  <si>
    <t>Pipeta volumétrica de 50 ml VIDRIO. Clase A</t>
  </si>
  <si>
    <r>
      <rPr>
        <sz val="8"/>
        <color theme="1"/>
        <rFont val="Calibri"/>
        <family val="2"/>
      </rPr>
      <t xml:space="preserve">Boeco, Schott, Brand, LMS, Kimax, HBG, Pyrex, Simax, Wheaton, Marienfeld;  Isolab, </t>
    </r>
    <r>
      <rPr>
        <sz val="8"/>
        <color rgb="FFFF0000"/>
        <rFont val="Calibri"/>
        <family val="2"/>
      </rPr>
      <t>Glassco</t>
    </r>
  </si>
  <si>
    <t>Pipeta Volumétrica de 6 mL VIDRIO Clase A Un solo aforo.</t>
  </si>
  <si>
    <t>Boeco, Schott, Brand, LMS, Kimax, HBG, Pyrex, Simax, Wheaton, Marienfeld;  Isolab, Glassco, Brand</t>
  </si>
  <si>
    <t>Pipeta Volumétrica de 8 mL VIDRIO Clase A Un solo aforo.</t>
  </si>
  <si>
    <r>
      <rPr>
        <sz val="8"/>
        <color theme="1"/>
        <rFont val="Calibri"/>
        <family val="2"/>
      </rPr>
      <t xml:space="preserve">Boeco, Schott, Brand, LMS, Kimax, HBG, Pyrex, Simax, Wheaton, Marienfeld;  Isolab, </t>
    </r>
    <r>
      <rPr>
        <sz val="8"/>
        <color rgb="FFFF0000"/>
        <rFont val="Calibri"/>
        <family val="2"/>
      </rPr>
      <t>Glassco</t>
    </r>
  </si>
  <si>
    <t>Pipeta volumétrica en vidrio de 10 mL. Clase A</t>
  </si>
  <si>
    <r>
      <rPr>
        <sz val="8"/>
        <color theme="1"/>
        <rFont val="Calibri"/>
        <family val="2"/>
      </rPr>
      <t xml:space="preserve">Boeco, Schott, Brand, LMS, Kimax, HBG, Pyrex, Simax, Wheaton, Marienfeld;  Isolab, </t>
    </r>
    <r>
      <rPr>
        <sz val="8"/>
        <color rgb="FFFF0000"/>
        <rFont val="Calibri"/>
        <family val="2"/>
      </rPr>
      <t>Glassco</t>
    </r>
  </si>
  <si>
    <t>Pipetas aforadas de 100 mL,  clase AS, 1 aforo, vidrio AR-GLAS, DE-M</t>
  </si>
  <si>
    <t>Boeco, Schott, Brand, LMS, Kimax, HBG, Pyrex, Simax, Wheaton, Marienfeld;  Isolab</t>
  </si>
  <si>
    <t>Pipetas aforadas de 3 mL, clase AS, 1 aforo, vidrio AR-GLAS, DE-M</t>
  </si>
  <si>
    <t>Pipetas aforadas de 30 mL, clase AS, 1 aforo, vidrio AR-GLAS, DE-M</t>
  </si>
  <si>
    <t xml:space="preserve">Pipeta Aforada, BLAUBRAND, clase AS, 1 marca, graduación azuL Ref 29716 </t>
  </si>
  <si>
    <r>
      <rPr>
        <sz val="8"/>
        <color theme="1"/>
        <rFont val="Calibri"/>
        <family val="2"/>
      </rPr>
      <t xml:space="preserve">BRAND, </t>
    </r>
    <r>
      <rPr>
        <sz val="8"/>
        <color rgb="FFFF0000"/>
        <rFont val="Calibri"/>
        <family val="2"/>
      </rPr>
      <t>Glassco</t>
    </r>
  </si>
  <si>
    <t>Pipetas aforadas de 4 mL, clase AS, 1 aforo, vidrio AR-GLAS, DE-M</t>
  </si>
  <si>
    <t xml:space="preserve">Pipeta Aforada, BLAUBRAND, clase AS, 1 marca, graduación azuL Ref 29706 </t>
  </si>
  <si>
    <r>
      <rPr>
        <sz val="8"/>
        <color theme="1"/>
        <rFont val="Calibri"/>
        <family val="2"/>
      </rPr>
      <t xml:space="preserve">BRAND, </t>
    </r>
    <r>
      <rPr>
        <sz val="8"/>
        <color rgb="FFFF0000"/>
        <rFont val="Calibri"/>
        <family val="2"/>
      </rPr>
      <t>Glassco</t>
    </r>
  </si>
  <si>
    <t>Pipetas aforadas de 40 mL, clase AS, 1 aforo, vidrio AR-GLAS, DE-M</t>
  </si>
  <si>
    <t xml:space="preserve">Pipeta Aforada, BLAUBRAND, clase AS, 1 marca, graduación azuL Ref 29717 </t>
  </si>
  <si>
    <r>
      <rPr>
        <sz val="8"/>
        <color theme="1"/>
        <rFont val="Calibri"/>
        <family val="2"/>
      </rPr>
      <t xml:space="preserve">BRAND, </t>
    </r>
    <r>
      <rPr>
        <sz val="8"/>
        <color rgb="FFFF0000"/>
        <rFont val="Calibri"/>
        <family val="2"/>
      </rPr>
      <t>Glassco</t>
    </r>
  </si>
  <si>
    <t>Pipetas aforadas de 50 mL, clase AS, 1 aforo, vidrio AR-GLAS, DE-M</t>
  </si>
  <si>
    <t>Pipetas Pasteur de 3 mL, Vidrio. 
Caja x 1000</t>
  </si>
  <si>
    <t>BRBrand Ref: 7477 15. AND</t>
  </si>
  <si>
    <t>Pipeteador mecánico , 10 mL</t>
  </si>
  <si>
    <t xml:space="preserve">Boeco, Bel-Art. RAININ </t>
  </si>
  <si>
    <t>Pipeteador tipo pera x unidad</t>
  </si>
  <si>
    <r>
      <rPr>
        <sz val="8"/>
        <color theme="1"/>
        <rFont val="Calibri"/>
        <family val="2"/>
      </rPr>
      <t xml:space="preserve">Bibi sterilin; Azlon; Boeco; Schott; Brand, Fisher, Scienceware, Deltalab; Katell, </t>
    </r>
    <r>
      <rPr>
        <sz val="8"/>
        <color rgb="FFFF0000"/>
        <rFont val="Calibri"/>
        <family val="2"/>
      </rPr>
      <t xml:space="preserve">D&amp;N, Heathrow </t>
    </r>
  </si>
  <si>
    <t>Pipeteador
BRAND™ Pipeteador macro para pipetas</t>
  </si>
  <si>
    <t xml:space="preserve">
Presentación: Unidad
</t>
  </si>
  <si>
    <t>Referencia: 15199393-Magenta / 15129403-Azul / 15139403-Verde. BRAND</t>
  </si>
  <si>
    <r>
      <rPr>
        <sz val="8"/>
        <color theme="1"/>
        <rFont val="Calibri"/>
        <family val="2"/>
      </rPr>
      <t xml:space="preserve">Placa de porcelana perforada paradesecador.  Diametro  </t>
    </r>
    <r>
      <rPr>
        <strike/>
        <sz val="8"/>
        <color rgb="FFFF0000"/>
        <rFont val="Calibri"/>
        <family val="2"/>
      </rPr>
      <t xml:space="preserve">29 cm </t>
    </r>
    <r>
      <rPr>
        <sz val="8"/>
        <color rgb="FFFF0000"/>
        <rFont val="Calibri"/>
        <family val="2"/>
      </rPr>
      <t>30 cm</t>
    </r>
  </si>
  <si>
    <t xml:space="preserve">Placas de cariotipos con tinción de bandeo G </t>
  </si>
  <si>
    <t>Placas de cultivo de 96 Pozos</t>
  </si>
  <si>
    <t xml:space="preserve">Caja * 50 Placas </t>
  </si>
  <si>
    <r>
      <rPr>
        <sz val="8"/>
        <color theme="1"/>
        <rFont val="Calibri"/>
        <family val="2"/>
      </rPr>
      <t>SPL,</t>
    </r>
    <r>
      <rPr>
        <sz val="8"/>
        <color rgb="FFFF0000"/>
        <rFont val="Calibri"/>
        <family val="2"/>
      </rPr>
      <t xml:space="preserve"> BRAND</t>
    </r>
  </si>
  <si>
    <t>Placas de extendido de sangre periferica</t>
  </si>
  <si>
    <r>
      <rPr>
        <sz val="8"/>
        <color theme="1"/>
        <rFont val="Calibri"/>
        <family val="2"/>
      </rPr>
      <t xml:space="preserve">Probeta en vidrio de 500 mL </t>
    </r>
    <r>
      <rPr>
        <sz val="8"/>
        <color rgb="FFFF0000"/>
        <rFont val="Calibri"/>
        <family val="2"/>
      </rPr>
      <t>No se requiere certificado.</t>
    </r>
  </si>
  <si>
    <r>
      <rPr>
        <sz val="8"/>
        <color theme="1"/>
        <rFont val="Calibri"/>
        <family val="2"/>
      </rPr>
      <t>Boeco, Schott, Brand, LMS, Kimax, HBG, Pyrex, Simax, Wheaton, Marienfeld;  Isolab, QLS,</t>
    </r>
    <r>
      <rPr>
        <sz val="8"/>
        <color rgb="FFFF0000"/>
        <rFont val="Calibri"/>
        <family val="2"/>
      </rPr>
      <t xml:space="preserve"> Glassco</t>
    </r>
  </si>
  <si>
    <t>Probeta graduada en vidrio de 100 mL con anillo de seguridad. Base en vidrio</t>
  </si>
  <si>
    <r>
      <rPr>
        <sz val="8"/>
        <color theme="1"/>
        <rFont val="Calibri"/>
        <family val="2"/>
      </rPr>
      <t xml:space="preserve">Boeco, Schott, Brand, LMS, Kimax, HBG, Pyrex, Simax, Wheaton, Marienfeld;  Isolab, </t>
    </r>
    <r>
      <rPr>
        <sz val="8"/>
        <color rgb="FFFF0000"/>
        <rFont val="Calibri"/>
        <family val="2"/>
      </rPr>
      <t>Glassco</t>
    </r>
  </si>
  <si>
    <t>Probeta graduada en vidrio de 50 mL con anillo de seguridad. Base en vidrio o plástico.</t>
  </si>
  <si>
    <r>
      <rPr>
        <sz val="8"/>
        <color theme="1"/>
        <rFont val="Calibri"/>
        <family val="2"/>
      </rPr>
      <t xml:space="preserve">Boeco, Schott, Brand, LMS, Kimax, HBG, Pyrex, Simax, Wheaton, Marienfeld;  Isolab, </t>
    </r>
    <r>
      <rPr>
        <sz val="8"/>
        <color rgb="FFFF0000"/>
        <rFont val="Calibri"/>
        <family val="2"/>
      </rPr>
      <t>Glassco</t>
    </r>
  </si>
  <si>
    <t>Probeta graduadas plásticas de 1000 mL. Polipropileno</t>
  </si>
  <si>
    <r>
      <rPr>
        <sz val="8"/>
        <color theme="1"/>
        <rFont val="Calibri"/>
        <family val="2"/>
      </rPr>
      <t>Bibby Sterilin; SCHOTT; BRAND; Azlon; Boeco, Vit Lab, Kartell, Nalgene;</t>
    </r>
    <r>
      <rPr>
        <sz val="8"/>
        <color rgb="FFFF0000"/>
        <rFont val="Calibri"/>
        <family val="2"/>
      </rPr>
      <t xml:space="preserve"> CITOTEST</t>
    </r>
  </si>
  <si>
    <t>Probeta plástica de 100 mL</t>
  </si>
  <si>
    <r>
      <rPr>
        <sz val="8"/>
        <color theme="1"/>
        <rFont val="Calibri"/>
        <family val="2"/>
      </rPr>
      <t xml:space="preserve">Bibby Sterilin; SCHOTT; BRAND; Azlon; Boeco, Vit Lab, Kartell, Nalgene, </t>
    </r>
    <r>
      <rPr>
        <sz val="8"/>
        <color rgb="FFFF0000"/>
        <rFont val="Calibri"/>
        <family val="2"/>
      </rPr>
      <t>CITOTEST</t>
    </r>
  </si>
  <si>
    <t>Puntas amarillas 2-200, bolsa x 1000 und.</t>
  </si>
  <si>
    <t>TipOne Usa Scientific o BIOLOGIX-200-</t>
  </si>
  <si>
    <t>Puntas azules 100 - 1000, bolsa x1000 und.</t>
  </si>
  <si>
    <t>TipOne Usa Scientific o BIOLOGIX-1000-</t>
  </si>
  <si>
    <t>Puntas eppendorff 0,1-10 µL. Caja x 500</t>
  </si>
  <si>
    <t>Eppendorf 30000811</t>
  </si>
  <si>
    <t>Puntas eppendorff 2-200 µL. Caja x 500</t>
  </si>
  <si>
    <t>Eppendorf 30000870</t>
  </si>
  <si>
    <t>Puntas eppendorff 50-1000 µL. Caja x 500</t>
  </si>
  <si>
    <t>Eppendorf 30000919</t>
  </si>
  <si>
    <t>Recipiente plástico. Capacidad 60 litros, con tapa rosca y maniguetas a los lados</t>
  </si>
  <si>
    <t>Recipientes de plástico de 2 Litros con tapa y contratapa</t>
  </si>
  <si>
    <t>Recipientes de plástico de 4 Litros con tapa y contratapa</t>
  </si>
  <si>
    <t>Rollo de gasa hospitalaria tejida</t>
  </si>
  <si>
    <t>Sabana dacron blanco 1.5m ancho por 2.4m de largo</t>
  </si>
  <si>
    <t>Sacabocados manual  12mm</t>
  </si>
  <si>
    <t>Flexco</t>
  </si>
  <si>
    <t>Short plates Mini-Protean REF. 1653308. Caja x 5</t>
  </si>
  <si>
    <t>Tapa para desecador. Ref 244406902</t>
  </si>
  <si>
    <t>DURAN</t>
  </si>
  <si>
    <t>Termómetro de laboratorio tallo solido. SIN MERCURIO. Columna de Alcohol rojo no toxico con lomo amarillo. Rango de - 10 a 110 °C</t>
  </si>
  <si>
    <r>
      <rPr>
        <sz val="8"/>
        <color theme="1"/>
        <rFont val="Calibri"/>
        <family val="2"/>
      </rPr>
      <t xml:space="preserve">BRIXCO; </t>
    </r>
    <r>
      <rPr>
        <sz val="8"/>
        <color rgb="FFFF0000"/>
        <rFont val="Calibri"/>
        <family val="2"/>
      </rPr>
      <t xml:space="preserve">ALLA FRANCE, LABSCIENT </t>
    </r>
  </si>
  <si>
    <t>Termómetro de laboratorio tallo solido. SIN MERCURIO. Columna de Alcohol rojo no toxico con lomo amarillo. Rango hasta 200 °C</t>
  </si>
  <si>
    <t>BRIXCO, LABSCIENT</t>
  </si>
  <si>
    <t>Toalla absorbente WYPALL X-70</t>
  </si>
  <si>
    <t>KIMBERLY-Clark</t>
  </si>
  <si>
    <t>TUBO (CAMPANA) DURHAM 5 X 50 mm</t>
  </si>
  <si>
    <t>Tubo de ensayo tapa rosca con tapa 160 x 25 mm</t>
  </si>
  <si>
    <r>
      <rPr>
        <sz val="8"/>
        <color theme="1"/>
        <rFont val="Calibri"/>
        <family val="2"/>
      </rPr>
      <t xml:space="preserve">Boeco, Schott, Brand, LMS, Kimax, HBG, Pyrex, Simax, Wheaton, Marienfeld;  Isolab, </t>
    </r>
    <r>
      <rPr>
        <sz val="8"/>
        <color rgb="FFFF0000"/>
        <rFont val="Calibri"/>
        <family val="2"/>
      </rPr>
      <t>FISHER- QLS</t>
    </r>
  </si>
  <si>
    <t>Tubo de ensayo. diámetro interno 18 mm y 16 cm de largo. Pared de 1,0 a 1,2 mm</t>
  </si>
  <si>
    <t>BOECO, SCHOTT , DURAN, Pyrex</t>
  </si>
  <si>
    <t>Tubo Nessler 200 mm - Medición Color
611 Nessleriser Series for Color of Water</t>
  </si>
  <si>
    <t>Referencia: 611-T (611 Nessleriser Series). Marca: ORBECO HELLIGE</t>
  </si>
  <si>
    <t>Tubo tapa amarilla con gel para colectar sangre 5 ml gradilla x 100</t>
  </si>
  <si>
    <t>vacutainer - vaccuete</t>
  </si>
  <si>
    <t>Tubos cónicos de 15 mL Caja x 100</t>
  </si>
  <si>
    <r>
      <rPr>
        <sz val="8"/>
        <color theme="1"/>
        <rFont val="Calibri"/>
        <family val="2"/>
      </rPr>
      <t xml:space="preserve">BD Falcon Ref. 352070,  Corning, Greiner, Ambion.; USA SCIENTIFIC, QLS, TRUELINE, </t>
    </r>
    <r>
      <rPr>
        <sz val="8"/>
        <color rgb="FFFF0000"/>
        <rFont val="Calibri"/>
        <family val="2"/>
      </rPr>
      <t>Brand</t>
    </r>
  </si>
  <si>
    <t>Tubos de cultivo Pyrex con tapa rosca</t>
  </si>
  <si>
    <r>
      <rPr>
        <sz val="8"/>
        <color theme="1"/>
        <rFont val="Calibri"/>
        <family val="2"/>
      </rPr>
      <t xml:space="preserve">Referencia 9825-25, de 25 x 150 </t>
    </r>
    <r>
      <rPr>
        <sz val="8"/>
        <color rgb="FFFF0000"/>
        <rFont val="Calibri"/>
        <family val="2"/>
      </rPr>
      <t>BRAND,  QLS.</t>
    </r>
  </si>
  <si>
    <t>Tubos de microcentrífuga de 0,5 mL bolsa x 500</t>
  </si>
  <si>
    <r>
      <rPr>
        <sz val="8"/>
        <color theme="1"/>
        <rFont val="Calibri"/>
        <family val="2"/>
      </rPr>
      <t xml:space="preserve">BD Falcon Ref. 352070,  Corning, Greiner, Ambion.; USA SCIENTIFIC, QLS, TRUELINE, </t>
    </r>
    <r>
      <rPr>
        <sz val="8"/>
        <color rgb="FFFF0000"/>
        <rFont val="Calibri"/>
        <family val="2"/>
      </rPr>
      <t xml:space="preserve"> CITOTEST , Brand</t>
    </r>
  </si>
  <si>
    <t>Tubos de microcentrífuga de 1,5 mL bolsa x 1000</t>
  </si>
  <si>
    <r>
      <rPr>
        <sz val="8"/>
        <color theme="1"/>
        <rFont val="Calibri"/>
        <family val="2"/>
      </rPr>
      <t xml:space="preserve">BD Falcon Ref. 352070,  Corning, Greiner, Ambion.; USA SCIENTIFIC, QLS, TRUELINE, </t>
    </r>
    <r>
      <rPr>
        <sz val="8"/>
        <color rgb="FFFF0000"/>
        <rFont val="Calibri"/>
        <family val="2"/>
      </rPr>
      <t>Brand</t>
    </r>
  </si>
  <si>
    <t>Tubos de microcentrífuga de 2 mL bolsa x 1000</t>
  </si>
  <si>
    <r>
      <rPr>
        <sz val="8"/>
        <color theme="1"/>
        <rFont val="Calibri"/>
        <family val="2"/>
      </rPr>
      <t xml:space="preserve">BD Falcon Ref. 352070,  Corning, Greiner, Ambion.; USA SCIENTIFIC, QLS, TRUELINE, </t>
    </r>
    <r>
      <rPr>
        <sz val="8"/>
        <color rgb="FFFF0000"/>
        <rFont val="Calibri"/>
        <family val="2"/>
      </rPr>
      <t>Brand</t>
    </r>
  </si>
  <si>
    <t>Tubos en vidrio fondo redondo con tapa rosca con revestimiento de caucho (tapón fenolico con revestimiento de caucho inerte). 16 mm * 100 mm. Capacidad 12 mL</t>
  </si>
  <si>
    <r>
      <rPr>
        <sz val="8"/>
        <color theme="1"/>
        <rFont val="Calibri"/>
        <family val="2"/>
      </rPr>
      <t xml:space="preserve">Boeco, Schott, Brand, LMS, Kimax, HBG, Pyrex, Simax, Wheaton, Marienfeld;  Isolab, </t>
    </r>
    <r>
      <rPr>
        <sz val="8"/>
        <color rgb="FFFF0000"/>
        <rFont val="Calibri"/>
        <family val="2"/>
      </rPr>
      <t>Brand</t>
    </r>
  </si>
  <si>
    <t>Tubos para PCR de 0,2 mL Caja x 1000</t>
  </si>
  <si>
    <r>
      <rPr>
        <sz val="8"/>
        <color theme="1"/>
        <rFont val="Calibri"/>
        <family val="2"/>
      </rPr>
      <t xml:space="preserve">BD Falcon Ref. 352070,  Corning, Greiner, Ambion.; USA SCIENTIFIC, QLS, TRUELINE, </t>
    </r>
    <r>
      <rPr>
        <sz val="8"/>
        <color rgb="FFFF0000"/>
        <rFont val="Calibri"/>
        <family val="2"/>
      </rPr>
      <t xml:space="preserve">Heathrow , </t>
    </r>
    <r>
      <rPr>
        <sz val="8"/>
        <color theme="1"/>
        <rFont val="Calibri"/>
        <family val="2"/>
      </rPr>
      <t xml:space="preserve"> </t>
    </r>
    <r>
      <rPr>
        <sz val="8"/>
        <color rgb="FFFF0000"/>
        <rFont val="Calibri"/>
        <family val="2"/>
      </rPr>
      <t xml:space="preserve">BRAND </t>
    </r>
  </si>
  <si>
    <r>
      <rPr>
        <sz val="8"/>
        <color theme="1"/>
        <rFont val="Calibri"/>
        <family val="2"/>
      </rPr>
      <t xml:space="preserve">Tubos plásticos cónicos de </t>
    </r>
    <r>
      <rPr>
        <strike/>
        <sz val="8"/>
        <color rgb="FFFF0000"/>
        <rFont val="Calibri"/>
        <family val="2"/>
      </rPr>
      <t>16</t>
    </r>
    <r>
      <rPr>
        <sz val="8"/>
        <color theme="1"/>
        <rFont val="Calibri"/>
        <family val="2"/>
      </rPr>
      <t xml:space="preserve"> </t>
    </r>
    <r>
      <rPr>
        <sz val="8"/>
        <color rgb="FFFF0000"/>
        <rFont val="Calibri"/>
        <family val="2"/>
      </rPr>
      <t>15</t>
    </r>
    <r>
      <rPr>
        <sz val="8"/>
        <color theme="1"/>
        <rFont val="Calibri"/>
        <family val="2"/>
      </rPr>
      <t>mL estériles. Racks por 50 tubos. Caja x 500</t>
    </r>
  </si>
  <si>
    <r>
      <rPr>
        <sz val="8"/>
        <color theme="1"/>
        <rFont val="Calibri"/>
        <family val="2"/>
      </rPr>
      <t xml:space="preserve">BD Falcon </t>
    </r>
    <r>
      <rPr>
        <strike/>
        <sz val="8"/>
        <color rgb="FFFF0000"/>
        <rFont val="Calibri"/>
        <family val="2"/>
      </rPr>
      <t>Ref. 352070,</t>
    </r>
    <r>
      <rPr>
        <sz val="8"/>
        <color theme="1"/>
        <rFont val="Calibri"/>
        <family val="2"/>
      </rPr>
      <t xml:space="preserve">  Corning, Greiner, Ambion.; USA SCIENTIFIC, QLS, TRUELINE, </t>
    </r>
    <r>
      <rPr>
        <sz val="8"/>
        <color rgb="FFFF0000"/>
        <rFont val="Calibri"/>
        <family val="2"/>
      </rPr>
      <t>NEST, CITOTEST</t>
    </r>
  </si>
  <si>
    <t>Tubos plásticos cónicos de 50 mL estériles. Racks por 50 tubos. Caja x 500</t>
  </si>
  <si>
    <t>BD Falcon Ref. 352070,  Corning, Greiner, Ambion.; USA SCIENTIFIC, QLS, TRUELINE</t>
  </si>
  <si>
    <t>Urodensímetro D Clay Adams™ Midget Urinometro, BD Diagnostics</t>
  </si>
  <si>
    <t>BD</t>
  </si>
  <si>
    <r>
      <rPr>
        <sz val="8"/>
        <color theme="1"/>
        <rFont val="Calibri"/>
        <family val="2"/>
      </rPr>
      <t xml:space="preserve">Nacional, </t>
    </r>
    <r>
      <rPr>
        <sz val="8"/>
        <color rgb="FFFF0000"/>
        <rFont val="Calibri"/>
        <family val="2"/>
      </rPr>
      <t>DURAN</t>
    </r>
  </si>
  <si>
    <t>Vidrio Reloj de 10 cm de diámetro</t>
  </si>
  <si>
    <t>Vidrio Reloj de 20 cm de diámetro</t>
  </si>
  <si>
    <t>Vidrio reloj de 5 cm de diámetro</t>
  </si>
  <si>
    <t>Boeco, Schott, Brand, LMS, Kimax, HBG, Pyrex, Simax, Wheaton, Marienfeld;  Isolab, DURAN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</si>
  <si>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</si>
  <si>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</si>
  <si>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</si>
  <si>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</si>
  <si>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</si>
  <si>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</si>
  <si>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r>
      <t>Beacker de 100 mL forma</t>
    </r>
    <r>
      <rPr>
        <sz val="8"/>
        <color rgb="FFFF0000"/>
        <rFont val="Calibri"/>
        <family val="2"/>
      </rPr>
      <t xml:space="preserve"> </t>
    </r>
    <r>
      <rPr>
        <sz val="8"/>
        <color rgb="FFFF0000"/>
        <rFont val="Calibri"/>
        <family val="2"/>
      </rPr>
      <t>baja, Vidrio</t>
    </r>
  </si>
  <si>
    <r>
      <t xml:space="preserve">Marca: Fisher brand Referencia: 14-665-230  Presentación: Bolsa x 10 Unidades - Asas de Hockey o en forma de "L" </t>
    </r>
    <r>
      <rPr>
        <sz val="8"/>
        <color rgb="FFFF0000"/>
        <rFont val="Calibri"/>
        <family val="2"/>
      </rPr>
      <t>Heathrow Ref.HS8171B , QLS</t>
    </r>
  </si>
  <si>
    <r>
      <t xml:space="preserve">FISHER </t>
    </r>
    <r>
      <rPr>
        <sz val="8"/>
        <color rgb="FFFF0000"/>
        <rFont val="Calibri"/>
        <family val="2"/>
      </rPr>
      <t>Ref.11583462</t>
    </r>
  </si>
  <si>
    <t>Espátula metálica acanalada</t>
  </si>
  <si>
    <r>
      <t>Caja de Petri desechable plástica ESTERIL.</t>
    </r>
    <r>
      <rPr>
        <sz val="8"/>
        <color rgb="FFFF0000"/>
        <rFont val="Calibri"/>
        <family val="2"/>
      </rPr>
      <t>90</t>
    </r>
    <r>
      <rPr>
        <sz val="8"/>
        <color theme="1"/>
        <rFont val="Calibri"/>
        <family val="2"/>
      </rPr>
      <t>mm x 15 mm. Caja x 500 unidades</t>
    </r>
  </si>
  <si>
    <t>QLS, CITOTEST</t>
  </si>
  <si>
    <r>
      <t>VARILLA AGITADORA DE VIDRIO</t>
    </r>
    <r>
      <rPr>
        <sz val="8"/>
        <color rgb="FFFF0000"/>
        <rFont val="Calibri"/>
        <family val="2"/>
      </rPr>
      <t xml:space="preserve"> 8 mm diametro X 250 mm largo</t>
    </r>
  </si>
  <si>
    <t xml:space="preserve">Barras agitadoras magnéticas cilíndricas de PTFE juego x 5
30mm x 7mm.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</si>
</sst>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$&quot;\ * #,##0_-;\-&quot;$&quot;\ * #,##0_-;_-&quot;$&quot;\ * &quot;-&quot;_-;_-@"/>
  </numFmts>
  <fonts count="15" x14ac:knownFonts="1">
    <font>
      <sz val="11"/>
      <color theme="1"/>
      <name val="Calibri"/>
      <scheme val="minor"/>
    </font>
    <font>
      <b/>
      <sz val="10"/>
      <color theme="1"/>
      <name val="Calibri"/>
      <family val="2"/>
    </font>
    <font>
      <sz val="11"/>
      <name val="Calibri"/>
      <family val="2"/>
    </font>
    <font>
      <sz val="10"/>
      <color rgb="FF000000"/>
      <name val="Calibri"/>
      <family val="2"/>
    </font>
    <font>
      <sz val="10"/>
      <color theme="0"/>
      <name val="Calibri"/>
      <family val="2"/>
    </font>
    <font>
      <sz val="10"/>
      <color theme="1"/>
      <name val="Calibri"/>
      <family val="2"/>
    </font>
    <font>
      <b/>
      <sz val="8"/>
      <color theme="1"/>
      <name val="Calibri"/>
      <family val="2"/>
    </font>
    <font>
      <b/>
      <sz val="8"/>
      <color theme="1"/>
      <name val="Arial"/>
      <family val="2"/>
    </font>
    <font>
      <sz val="8"/>
      <color rgb="FF000000"/>
      <name val="Calibri"/>
      <family val="2"/>
    </font>
    <font>
      <sz val="8"/>
      <color theme="1"/>
      <name val="Calibri"/>
      <family val="2"/>
    </font>
    <font>
      <sz val="8"/>
      <color rgb="FFFF0000"/>
      <name val="Calibri"/>
      <family val="2"/>
    </font>
    <font>
      <b/>
      <sz val="10"/>
      <color rgb="FF000000"/>
      <name val="Calibri"/>
      <family val="2"/>
    </font>
    <font>
      <b/>
      <i/>
      <sz val="10"/>
      <color rgb="FF000000"/>
      <name val="Calibri"/>
      <family val="2"/>
    </font>
    <font>
      <b/>
      <sz val="10"/>
      <color rgb="FFFF0000"/>
      <name val="Calibri"/>
      <family val="2"/>
    </font>
    <font>
      <strike/>
      <sz val="8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0" fontId="3" fillId="0" borderId="0" xfId="0" applyFont="1"/>
    <xf numFmtId="9" fontId="4" fillId="0" borderId="0" xfId="0" applyNumberFormat="1" applyFont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5" fillId="2" borderId="4" xfId="0" applyFont="1" applyFill="1" applyBorder="1"/>
    <xf numFmtId="0" fontId="5" fillId="2" borderId="4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3" fontId="7" fillId="0" borderId="5" xfId="0" applyNumberFormat="1" applyFont="1" applyBorder="1" applyAlignment="1">
      <alignment horizontal="center" vertical="center" wrapText="1"/>
    </xf>
    <xf numFmtId="0" fontId="8" fillId="0" borderId="0" xfId="0" applyFont="1"/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/>
    <xf numFmtId="0" fontId="10" fillId="0" borderId="5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/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3" fontId="9" fillId="2" borderId="5" xfId="0" applyNumberFormat="1" applyFont="1" applyFill="1" applyBorder="1" applyAlignment="1">
      <alignment horizontal="center" vertical="center" wrapText="1"/>
    </xf>
    <xf numFmtId="3" fontId="9" fillId="2" borderId="5" xfId="0" applyNumberFormat="1" applyFont="1" applyFill="1" applyBorder="1" applyAlignment="1">
      <alignment horizontal="center" vertical="center" wrapText="1"/>
    </xf>
    <xf numFmtId="3" fontId="10" fillId="2" borderId="5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164" fontId="11" fillId="0" borderId="5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top" wrapText="1"/>
    </xf>
    <xf numFmtId="0" fontId="2" fillId="0" borderId="6" xfId="0" applyFont="1" applyBorder="1"/>
    <xf numFmtId="0" fontId="2" fillId="0" borderId="11" xfId="0" applyFont="1" applyBorder="1"/>
    <xf numFmtId="0" fontId="5" fillId="0" borderId="9" xfId="0" applyFont="1" applyBorder="1" applyAlignment="1">
      <alignment horizontal="center" wrapText="1"/>
    </xf>
    <xf numFmtId="0" fontId="2" fillId="0" borderId="9" xfId="0" applyFont="1" applyBorder="1"/>
    <xf numFmtId="0" fontId="5" fillId="0" borderId="6" xfId="0" applyFont="1" applyBorder="1" applyAlignment="1">
      <alignment horizontal="center" wrapText="1"/>
    </xf>
    <xf numFmtId="0" fontId="12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</cellXfs>
  <cellStyles count="1">
    <cellStyle name="Normal" xfId="0" builtinId="0"/>
  </cellStyles>
  <dxfs count="4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activeCell="A212" sqref="A212:L212"/>
    </sheetView>
  </sheetViews>
  <sheetFormatPr baseColWidth="10" defaultColWidth="14.42578125" defaultRowHeight="15" customHeight="1" x14ac:dyDescent="0.25"/>
  <cols>
    <col min="1" max="1" width="6.85546875" customWidth="1"/>
    <col min="2" max="2" width="27.5703125" customWidth="1"/>
    <col min="3" max="3" width="18.28515625" customWidth="1"/>
    <col min="4" max="4" width="32.85546875" customWidth="1"/>
    <col min="5" max="5" width="12.42578125" customWidth="1"/>
    <col min="6" max="6" width="19.28515625" customWidth="1"/>
    <col min="7" max="7" width="13.42578125" customWidth="1"/>
    <col min="8" max="8" width="14.42578125" customWidth="1"/>
    <col min="9" max="9" width="14" customWidth="1"/>
    <col min="10" max="10" width="9.5703125" customWidth="1"/>
    <col min="11" max="11" width="14.42578125" customWidth="1"/>
    <col min="12" max="12" width="14" customWidth="1"/>
    <col min="13" max="14" width="11.42578125" customWidth="1"/>
    <col min="15" max="26" width="10.7109375" customWidth="1"/>
  </cols>
  <sheetData>
    <row r="1" spans="1:26" ht="12.75" customHeight="1" x14ac:dyDescent="0.25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2"/>
      <c r="M1" s="1"/>
      <c r="N1" s="2">
        <v>0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5">
      <c r="A2" s="50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2"/>
      <c r="M2" s="1"/>
      <c r="N2" s="2">
        <v>0.05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5">
      <c r="A3" s="50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2"/>
      <c r="M3" s="1"/>
      <c r="N3" s="2">
        <v>0.1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5">
      <c r="A4" s="50" t="s">
        <v>3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2"/>
      <c r="M4" s="1"/>
      <c r="N4" s="2">
        <v>0.19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3"/>
      <c r="B5" s="3"/>
      <c r="C5" s="4"/>
      <c r="D5" s="4"/>
      <c r="E5" s="3"/>
      <c r="F5" s="3"/>
      <c r="G5" s="3"/>
      <c r="H5" s="3"/>
      <c r="I5" s="3"/>
      <c r="J5" s="3"/>
      <c r="K5" s="3"/>
      <c r="L5" s="3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5">
      <c r="A6" s="50" t="s">
        <v>4</v>
      </c>
      <c r="B6" s="52"/>
      <c r="C6" s="4"/>
      <c r="D6" s="4"/>
      <c r="E6" s="3"/>
      <c r="F6" s="3"/>
      <c r="G6" s="3"/>
      <c r="H6" s="3"/>
      <c r="I6" s="3"/>
      <c r="J6" s="3"/>
      <c r="K6" s="3"/>
      <c r="L6" s="3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5"/>
      <c r="B7" s="6"/>
      <c r="C7" s="7"/>
      <c r="D7" s="8"/>
      <c r="E7" s="5"/>
      <c r="F7" s="5"/>
      <c r="G7" s="5"/>
      <c r="H7" s="5"/>
      <c r="I7" s="5"/>
      <c r="J7" s="5"/>
      <c r="K7" s="5"/>
      <c r="L7" s="5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60.75" customHeight="1" x14ac:dyDescent="0.25">
      <c r="A8" s="9" t="s">
        <v>5</v>
      </c>
      <c r="B8" s="9" t="s">
        <v>6</v>
      </c>
      <c r="C8" s="9" t="s">
        <v>7</v>
      </c>
      <c r="D8" s="9" t="s">
        <v>8</v>
      </c>
      <c r="E8" s="10" t="s">
        <v>9</v>
      </c>
      <c r="F8" s="11" t="s">
        <v>10</v>
      </c>
      <c r="G8" s="11" t="s">
        <v>11</v>
      </c>
      <c r="H8" s="11" t="s">
        <v>12</v>
      </c>
      <c r="I8" s="11" t="s">
        <v>13</v>
      </c>
      <c r="J8" s="11" t="s">
        <v>14</v>
      </c>
      <c r="K8" s="12" t="s">
        <v>15</v>
      </c>
      <c r="L8" s="12" t="s">
        <v>16</v>
      </c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71.25" customHeight="1" x14ac:dyDescent="0.25">
      <c r="A9" s="14">
        <v>1</v>
      </c>
      <c r="B9" s="15" t="s">
        <v>17</v>
      </c>
      <c r="C9" s="14"/>
      <c r="D9" s="27" t="s">
        <v>361</v>
      </c>
      <c r="E9" s="14">
        <v>21</v>
      </c>
      <c r="F9" s="9"/>
      <c r="G9" s="11"/>
      <c r="H9" s="11"/>
      <c r="I9" s="17">
        <f>+G9*H9</f>
        <v>0</v>
      </c>
      <c r="J9" s="17">
        <f>ROUND(G9+I9,0)</f>
        <v>0</v>
      </c>
      <c r="K9" s="17">
        <f>J9*E9</f>
        <v>0</v>
      </c>
      <c r="L9" s="18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45" customHeight="1" x14ac:dyDescent="0.25">
      <c r="A10" s="14">
        <v>2</v>
      </c>
      <c r="B10" s="15" t="s">
        <v>18</v>
      </c>
      <c r="C10" s="14"/>
      <c r="D10" s="16" t="s">
        <v>19</v>
      </c>
      <c r="E10" s="14">
        <v>10</v>
      </c>
      <c r="F10" s="9"/>
      <c r="G10" s="11"/>
      <c r="H10" s="11"/>
      <c r="I10" s="17">
        <f t="shared" ref="I10:I73" si="0">+G10*H10</f>
        <v>0</v>
      </c>
      <c r="J10" s="17">
        <f t="shared" ref="J10:J73" si="1">ROUND(G10+I10,0)</f>
        <v>0</v>
      </c>
      <c r="K10" s="17">
        <f t="shared" ref="K10:K73" si="2">J10*E10</f>
        <v>0</v>
      </c>
      <c r="L10" s="18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45" customHeight="1" x14ac:dyDescent="0.25">
      <c r="A11" s="14">
        <v>3</v>
      </c>
      <c r="B11" s="15" t="s">
        <v>20</v>
      </c>
      <c r="C11" s="14" t="s">
        <v>21</v>
      </c>
      <c r="D11" s="19" t="s">
        <v>22</v>
      </c>
      <c r="E11" s="14">
        <v>22</v>
      </c>
      <c r="F11" s="9"/>
      <c r="G11" s="11"/>
      <c r="H11" s="11"/>
      <c r="I11" s="17">
        <f t="shared" si="0"/>
        <v>0</v>
      </c>
      <c r="J11" s="17">
        <f t="shared" si="1"/>
        <v>0</v>
      </c>
      <c r="K11" s="17">
        <f t="shared" si="2"/>
        <v>0</v>
      </c>
      <c r="L11" s="18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45" customHeight="1" x14ac:dyDescent="0.25">
      <c r="A12" s="14">
        <v>4</v>
      </c>
      <c r="B12" s="15" t="s">
        <v>23</v>
      </c>
      <c r="C12" s="14"/>
      <c r="D12" s="14" t="s">
        <v>24</v>
      </c>
      <c r="E12" s="14">
        <v>24</v>
      </c>
      <c r="F12" s="9"/>
      <c r="G12" s="11"/>
      <c r="H12" s="11"/>
      <c r="I12" s="17">
        <f t="shared" si="0"/>
        <v>0</v>
      </c>
      <c r="J12" s="17">
        <f t="shared" si="1"/>
        <v>0</v>
      </c>
      <c r="K12" s="17">
        <f t="shared" si="2"/>
        <v>0</v>
      </c>
      <c r="L12" s="18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45" customHeight="1" x14ac:dyDescent="0.25">
      <c r="A13" s="14">
        <v>5</v>
      </c>
      <c r="B13" s="15" t="s">
        <v>25</v>
      </c>
      <c r="C13" s="14"/>
      <c r="D13" s="14" t="s">
        <v>24</v>
      </c>
      <c r="E13" s="14">
        <v>3</v>
      </c>
      <c r="F13" s="9"/>
      <c r="G13" s="11"/>
      <c r="H13" s="11"/>
      <c r="I13" s="17">
        <f t="shared" si="0"/>
        <v>0</v>
      </c>
      <c r="J13" s="17">
        <f t="shared" si="1"/>
        <v>0</v>
      </c>
      <c r="K13" s="17">
        <f t="shared" si="2"/>
        <v>0</v>
      </c>
      <c r="L13" s="18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45" customHeight="1" x14ac:dyDescent="0.25">
      <c r="A14" s="14">
        <v>6</v>
      </c>
      <c r="B14" s="15" t="s">
        <v>26</v>
      </c>
      <c r="C14" s="14"/>
      <c r="D14" s="14" t="s">
        <v>27</v>
      </c>
      <c r="E14" s="14">
        <v>30</v>
      </c>
      <c r="F14" s="9"/>
      <c r="G14" s="11"/>
      <c r="H14" s="11"/>
      <c r="I14" s="17">
        <f t="shared" si="0"/>
        <v>0</v>
      </c>
      <c r="J14" s="17">
        <f t="shared" si="1"/>
        <v>0</v>
      </c>
      <c r="K14" s="17">
        <f t="shared" si="2"/>
        <v>0</v>
      </c>
      <c r="L14" s="18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45" customHeight="1" x14ac:dyDescent="0.25">
      <c r="A15" s="14">
        <v>7</v>
      </c>
      <c r="B15" s="15" t="s">
        <v>28</v>
      </c>
      <c r="C15" s="14"/>
      <c r="D15" s="14" t="s">
        <v>29</v>
      </c>
      <c r="E15" s="14">
        <v>20</v>
      </c>
      <c r="F15" s="9"/>
      <c r="G15" s="11"/>
      <c r="H15" s="11"/>
      <c r="I15" s="17">
        <f t="shared" si="0"/>
        <v>0</v>
      </c>
      <c r="J15" s="17">
        <f t="shared" si="1"/>
        <v>0</v>
      </c>
      <c r="K15" s="17">
        <f t="shared" si="2"/>
        <v>0</v>
      </c>
      <c r="L15" s="18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45" customHeight="1" x14ac:dyDescent="0.25">
      <c r="A16" s="20">
        <v>8</v>
      </c>
      <c r="B16" s="15" t="s">
        <v>30</v>
      </c>
      <c r="C16" s="14"/>
      <c r="D16" s="14" t="s">
        <v>29</v>
      </c>
      <c r="E16" s="20">
        <v>20</v>
      </c>
      <c r="F16" s="21"/>
      <c r="G16" s="22"/>
      <c r="H16" s="11"/>
      <c r="I16" s="17">
        <f t="shared" si="0"/>
        <v>0</v>
      </c>
      <c r="J16" s="17">
        <f t="shared" si="1"/>
        <v>0</v>
      </c>
      <c r="K16" s="17">
        <f t="shared" si="2"/>
        <v>0</v>
      </c>
      <c r="L16" s="23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45" customHeight="1" x14ac:dyDescent="0.25">
      <c r="A17" s="20">
        <v>9</v>
      </c>
      <c r="B17" s="15" t="s">
        <v>31</v>
      </c>
      <c r="C17" s="24"/>
      <c r="D17" s="24" t="s">
        <v>27</v>
      </c>
      <c r="E17" s="24">
        <v>30</v>
      </c>
      <c r="F17" s="25"/>
      <c r="G17" s="26"/>
      <c r="H17" s="11"/>
      <c r="I17" s="17">
        <f t="shared" si="0"/>
        <v>0</v>
      </c>
      <c r="J17" s="17">
        <f t="shared" si="1"/>
        <v>0</v>
      </c>
      <c r="K17" s="17">
        <f t="shared" si="2"/>
        <v>0</v>
      </c>
      <c r="L17" s="23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45" customHeight="1" x14ac:dyDescent="0.25">
      <c r="A18" s="20">
        <v>10</v>
      </c>
      <c r="B18" s="15" t="s">
        <v>32</v>
      </c>
      <c r="C18" s="20"/>
      <c r="D18" s="20" t="s">
        <v>27</v>
      </c>
      <c r="E18" s="20">
        <v>54</v>
      </c>
      <c r="F18" s="21"/>
      <c r="G18" s="22"/>
      <c r="H18" s="11"/>
      <c r="I18" s="17">
        <f t="shared" si="0"/>
        <v>0</v>
      </c>
      <c r="J18" s="17">
        <f t="shared" si="1"/>
        <v>0</v>
      </c>
      <c r="K18" s="17">
        <f t="shared" si="2"/>
        <v>0</v>
      </c>
      <c r="L18" s="23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45" customHeight="1" x14ac:dyDescent="0.25">
      <c r="A19" s="20">
        <v>11</v>
      </c>
      <c r="B19" s="15" t="s">
        <v>33</v>
      </c>
      <c r="C19" s="14"/>
      <c r="D19" s="14" t="s">
        <v>27</v>
      </c>
      <c r="E19" s="14">
        <v>33</v>
      </c>
      <c r="F19" s="21"/>
      <c r="G19" s="22"/>
      <c r="H19" s="11"/>
      <c r="I19" s="17">
        <f t="shared" si="0"/>
        <v>0</v>
      </c>
      <c r="J19" s="17">
        <f t="shared" si="1"/>
        <v>0</v>
      </c>
      <c r="K19" s="17">
        <f t="shared" si="2"/>
        <v>0</v>
      </c>
      <c r="L19" s="23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45" customHeight="1" x14ac:dyDescent="0.25">
      <c r="A20" s="20">
        <v>12</v>
      </c>
      <c r="B20" s="15" t="s">
        <v>34</v>
      </c>
      <c r="C20" s="14"/>
      <c r="D20" s="14" t="s">
        <v>27</v>
      </c>
      <c r="E20" s="14">
        <v>3</v>
      </c>
      <c r="F20" s="21"/>
      <c r="G20" s="22"/>
      <c r="H20" s="11"/>
      <c r="I20" s="17">
        <f t="shared" si="0"/>
        <v>0</v>
      </c>
      <c r="J20" s="17">
        <f t="shared" si="1"/>
        <v>0</v>
      </c>
      <c r="K20" s="17">
        <f t="shared" si="2"/>
        <v>0</v>
      </c>
      <c r="L20" s="23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45" customHeight="1" x14ac:dyDescent="0.25">
      <c r="A21" s="20">
        <v>13</v>
      </c>
      <c r="B21" s="27" t="s">
        <v>35</v>
      </c>
      <c r="C21" s="14"/>
      <c r="D21" s="14" t="s">
        <v>36</v>
      </c>
      <c r="E21" s="14">
        <v>2</v>
      </c>
      <c r="F21" s="21"/>
      <c r="G21" s="22"/>
      <c r="H21" s="11"/>
      <c r="I21" s="17">
        <f t="shared" si="0"/>
        <v>0</v>
      </c>
      <c r="J21" s="17">
        <f t="shared" si="1"/>
        <v>0</v>
      </c>
      <c r="K21" s="17">
        <f t="shared" si="2"/>
        <v>0</v>
      </c>
      <c r="L21" s="23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45" customHeight="1" x14ac:dyDescent="0.25">
      <c r="A22" s="20">
        <v>14</v>
      </c>
      <c r="B22" s="15" t="s">
        <v>37</v>
      </c>
      <c r="C22" s="14"/>
      <c r="D22" s="14" t="s">
        <v>38</v>
      </c>
      <c r="E22" s="21">
        <v>11</v>
      </c>
      <c r="F22" s="21"/>
      <c r="G22" s="22"/>
      <c r="H22" s="11"/>
      <c r="I22" s="17">
        <f t="shared" si="0"/>
        <v>0</v>
      </c>
      <c r="J22" s="17">
        <f t="shared" si="1"/>
        <v>0</v>
      </c>
      <c r="K22" s="17">
        <f t="shared" si="2"/>
        <v>0</v>
      </c>
      <c r="L22" s="23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45" customHeight="1" x14ac:dyDescent="0.25">
      <c r="A23" s="20">
        <v>15</v>
      </c>
      <c r="B23" s="27" t="s">
        <v>367</v>
      </c>
      <c r="C23" s="14"/>
      <c r="D23" s="16" t="s">
        <v>39</v>
      </c>
      <c r="E23" s="21">
        <v>6</v>
      </c>
      <c r="F23" s="21"/>
      <c r="G23" s="22"/>
      <c r="H23" s="11"/>
      <c r="I23" s="17">
        <f t="shared" si="0"/>
        <v>0</v>
      </c>
      <c r="J23" s="17">
        <f t="shared" si="1"/>
        <v>0</v>
      </c>
      <c r="K23" s="17">
        <f t="shared" si="2"/>
        <v>0</v>
      </c>
      <c r="L23" s="23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45" customHeight="1" x14ac:dyDescent="0.25">
      <c r="A24" s="20">
        <v>16</v>
      </c>
      <c r="B24" s="27" t="s">
        <v>360</v>
      </c>
      <c r="C24" s="14"/>
      <c r="D24" s="14" t="s">
        <v>36</v>
      </c>
      <c r="E24" s="14">
        <v>20</v>
      </c>
      <c r="F24" s="21"/>
      <c r="G24" s="22"/>
      <c r="H24" s="11"/>
      <c r="I24" s="17">
        <f t="shared" si="0"/>
        <v>0</v>
      </c>
      <c r="J24" s="17">
        <f t="shared" si="1"/>
        <v>0</v>
      </c>
      <c r="K24" s="17">
        <f t="shared" si="2"/>
        <v>0</v>
      </c>
      <c r="L24" s="23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45" customHeight="1" x14ac:dyDescent="0.25">
      <c r="A25" s="20">
        <v>17</v>
      </c>
      <c r="B25" s="15" t="s">
        <v>40</v>
      </c>
      <c r="C25" s="14"/>
      <c r="D25" s="16" t="s">
        <v>41</v>
      </c>
      <c r="E25" s="14">
        <v>2</v>
      </c>
      <c r="F25" s="21"/>
      <c r="G25" s="22"/>
      <c r="H25" s="11"/>
      <c r="I25" s="17">
        <f t="shared" si="0"/>
        <v>0</v>
      </c>
      <c r="J25" s="17">
        <f t="shared" si="1"/>
        <v>0</v>
      </c>
      <c r="K25" s="17">
        <f t="shared" si="2"/>
        <v>0</v>
      </c>
      <c r="L25" s="23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45" customHeight="1" x14ac:dyDescent="0.25">
      <c r="A26" s="20">
        <v>18</v>
      </c>
      <c r="B26" s="27" t="s">
        <v>42</v>
      </c>
      <c r="C26" s="14"/>
      <c r="D26" s="14" t="s">
        <v>36</v>
      </c>
      <c r="E26" s="14">
        <v>56</v>
      </c>
      <c r="F26" s="21"/>
      <c r="G26" s="22"/>
      <c r="H26" s="11"/>
      <c r="I26" s="17">
        <f t="shared" si="0"/>
        <v>0</v>
      </c>
      <c r="J26" s="17">
        <f t="shared" si="1"/>
        <v>0</v>
      </c>
      <c r="K26" s="17">
        <f t="shared" si="2"/>
        <v>0</v>
      </c>
      <c r="L26" s="2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45" customHeight="1" x14ac:dyDescent="0.25">
      <c r="A27" s="20">
        <v>19</v>
      </c>
      <c r="B27" s="27" t="s">
        <v>43</v>
      </c>
      <c r="C27" s="20"/>
      <c r="D27" s="28" t="s">
        <v>44</v>
      </c>
      <c r="E27" s="20">
        <v>147</v>
      </c>
      <c r="F27" s="21"/>
      <c r="G27" s="22"/>
      <c r="H27" s="11"/>
      <c r="I27" s="17">
        <f t="shared" si="0"/>
        <v>0</v>
      </c>
      <c r="J27" s="17">
        <f t="shared" si="1"/>
        <v>0</v>
      </c>
      <c r="K27" s="17">
        <f t="shared" si="2"/>
        <v>0</v>
      </c>
      <c r="L27" s="23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45" customHeight="1" x14ac:dyDescent="0.25">
      <c r="A28" s="20">
        <v>20</v>
      </c>
      <c r="B28" s="27" t="s">
        <v>45</v>
      </c>
      <c r="C28" s="20"/>
      <c r="D28" s="28" t="s">
        <v>46</v>
      </c>
      <c r="E28" s="20">
        <v>47</v>
      </c>
      <c r="F28" s="21"/>
      <c r="G28" s="22"/>
      <c r="H28" s="11"/>
      <c r="I28" s="17">
        <f t="shared" si="0"/>
        <v>0</v>
      </c>
      <c r="J28" s="17">
        <f t="shared" si="1"/>
        <v>0</v>
      </c>
      <c r="K28" s="17">
        <f t="shared" si="2"/>
        <v>0</v>
      </c>
      <c r="L28" s="23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45" customHeight="1" x14ac:dyDescent="0.25">
      <c r="A29" s="20">
        <v>21</v>
      </c>
      <c r="B29" s="27" t="s">
        <v>47</v>
      </c>
      <c r="C29" s="20"/>
      <c r="D29" s="29" t="s">
        <v>48</v>
      </c>
      <c r="E29" s="20">
        <v>12</v>
      </c>
      <c r="F29" s="21"/>
      <c r="G29" s="22"/>
      <c r="H29" s="11"/>
      <c r="I29" s="17">
        <f t="shared" si="0"/>
        <v>0</v>
      </c>
      <c r="J29" s="17">
        <f t="shared" si="1"/>
        <v>0</v>
      </c>
      <c r="K29" s="17">
        <f t="shared" si="2"/>
        <v>0</v>
      </c>
      <c r="L29" s="2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45" customHeight="1" x14ac:dyDescent="0.25">
      <c r="A30" s="20">
        <v>22</v>
      </c>
      <c r="B30" s="27" t="s">
        <v>49</v>
      </c>
      <c r="C30" s="20"/>
      <c r="D30" s="28" t="s">
        <v>50</v>
      </c>
      <c r="E30" s="14">
        <v>102</v>
      </c>
      <c r="F30" s="21"/>
      <c r="G30" s="22"/>
      <c r="H30" s="11"/>
      <c r="I30" s="17">
        <f t="shared" si="0"/>
        <v>0</v>
      </c>
      <c r="J30" s="17">
        <f t="shared" si="1"/>
        <v>0</v>
      </c>
      <c r="K30" s="17">
        <f t="shared" si="2"/>
        <v>0</v>
      </c>
      <c r="L30" s="23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5" customHeight="1" x14ac:dyDescent="0.25">
      <c r="A31" s="20">
        <v>23</v>
      </c>
      <c r="B31" s="27" t="s">
        <v>51</v>
      </c>
      <c r="C31" s="20"/>
      <c r="D31" s="28" t="s">
        <v>52</v>
      </c>
      <c r="E31" s="20">
        <v>62</v>
      </c>
      <c r="F31" s="21"/>
      <c r="G31" s="22"/>
      <c r="H31" s="11"/>
      <c r="I31" s="17">
        <f t="shared" si="0"/>
        <v>0</v>
      </c>
      <c r="J31" s="17">
        <f t="shared" si="1"/>
        <v>0</v>
      </c>
      <c r="K31" s="17">
        <f t="shared" si="2"/>
        <v>0</v>
      </c>
      <c r="L31" s="23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45" customHeight="1" x14ac:dyDescent="0.25">
      <c r="A32" s="20">
        <v>24</v>
      </c>
      <c r="B32" s="27" t="s">
        <v>53</v>
      </c>
      <c r="C32" s="30"/>
      <c r="D32" s="31" t="s">
        <v>54</v>
      </c>
      <c r="E32" s="14">
        <v>28</v>
      </c>
      <c r="F32" s="21"/>
      <c r="G32" s="22"/>
      <c r="H32" s="11"/>
      <c r="I32" s="17">
        <f t="shared" si="0"/>
        <v>0</v>
      </c>
      <c r="J32" s="17">
        <f t="shared" si="1"/>
        <v>0</v>
      </c>
      <c r="K32" s="17">
        <f t="shared" si="2"/>
        <v>0</v>
      </c>
      <c r="L32" s="23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45" customHeight="1" x14ac:dyDescent="0.25">
      <c r="A33" s="20">
        <v>25</v>
      </c>
      <c r="B33" s="27" t="s">
        <v>55</v>
      </c>
      <c r="C33" s="20"/>
      <c r="D33" s="30" t="s">
        <v>36</v>
      </c>
      <c r="E33" s="20">
        <v>1</v>
      </c>
      <c r="F33" s="21"/>
      <c r="G33" s="22"/>
      <c r="H33" s="11"/>
      <c r="I33" s="17">
        <f t="shared" si="0"/>
        <v>0</v>
      </c>
      <c r="J33" s="17">
        <f t="shared" si="1"/>
        <v>0</v>
      </c>
      <c r="K33" s="17">
        <f t="shared" si="2"/>
        <v>0</v>
      </c>
      <c r="L33" s="23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45" customHeight="1" x14ac:dyDescent="0.25">
      <c r="A34" s="20">
        <v>26</v>
      </c>
      <c r="B34" s="27" t="s">
        <v>56</v>
      </c>
      <c r="C34" s="14"/>
      <c r="D34" s="16" t="s">
        <v>57</v>
      </c>
      <c r="E34" s="14">
        <v>52</v>
      </c>
      <c r="F34" s="21"/>
      <c r="G34" s="22"/>
      <c r="H34" s="11"/>
      <c r="I34" s="17">
        <f t="shared" si="0"/>
        <v>0</v>
      </c>
      <c r="J34" s="17">
        <f t="shared" si="1"/>
        <v>0</v>
      </c>
      <c r="K34" s="17">
        <f t="shared" si="2"/>
        <v>0</v>
      </c>
      <c r="L34" s="2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45" customHeight="1" x14ac:dyDescent="0.25">
      <c r="A35" s="20">
        <v>27</v>
      </c>
      <c r="B35" s="15" t="s">
        <v>58</v>
      </c>
      <c r="C35" s="14"/>
      <c r="D35" s="14" t="s">
        <v>59</v>
      </c>
      <c r="E35" s="14">
        <v>1</v>
      </c>
      <c r="F35" s="21"/>
      <c r="G35" s="22"/>
      <c r="H35" s="11"/>
      <c r="I35" s="17">
        <f t="shared" si="0"/>
        <v>0</v>
      </c>
      <c r="J35" s="17">
        <f t="shared" si="1"/>
        <v>0</v>
      </c>
      <c r="K35" s="17">
        <f t="shared" si="2"/>
        <v>0</v>
      </c>
      <c r="L35" s="23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45" customHeight="1" x14ac:dyDescent="0.25">
      <c r="A36" s="20">
        <v>28</v>
      </c>
      <c r="B36" s="15" t="s">
        <v>60</v>
      </c>
      <c r="C36" s="14"/>
      <c r="D36" s="14" t="s">
        <v>24</v>
      </c>
      <c r="E36" s="14">
        <v>20</v>
      </c>
      <c r="F36" s="21"/>
      <c r="G36" s="22"/>
      <c r="H36" s="11"/>
      <c r="I36" s="17">
        <f t="shared" si="0"/>
        <v>0</v>
      </c>
      <c r="J36" s="17">
        <f t="shared" si="1"/>
        <v>0</v>
      </c>
      <c r="K36" s="17">
        <f t="shared" si="2"/>
        <v>0</v>
      </c>
      <c r="L36" s="23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45" customHeight="1" x14ac:dyDescent="0.25">
      <c r="A37" s="20">
        <v>29</v>
      </c>
      <c r="B37" s="15" t="s">
        <v>61</v>
      </c>
      <c r="C37" s="14"/>
      <c r="D37" s="14" t="s">
        <v>62</v>
      </c>
      <c r="E37" s="14">
        <v>22</v>
      </c>
      <c r="F37" s="21"/>
      <c r="G37" s="22"/>
      <c r="H37" s="11"/>
      <c r="I37" s="17">
        <f t="shared" si="0"/>
        <v>0</v>
      </c>
      <c r="J37" s="17">
        <f t="shared" si="1"/>
        <v>0</v>
      </c>
      <c r="K37" s="17">
        <f t="shared" si="2"/>
        <v>0</v>
      </c>
      <c r="L37" s="23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45" customHeight="1" x14ac:dyDescent="0.25">
      <c r="A38" s="20">
        <v>30</v>
      </c>
      <c r="B38" s="15" t="s">
        <v>63</v>
      </c>
      <c r="C38" s="20"/>
      <c r="D38" s="20" t="s">
        <v>62</v>
      </c>
      <c r="E38" s="20">
        <v>10</v>
      </c>
      <c r="F38" s="21"/>
      <c r="G38" s="22"/>
      <c r="H38" s="11"/>
      <c r="I38" s="17">
        <f t="shared" si="0"/>
        <v>0</v>
      </c>
      <c r="J38" s="17">
        <f t="shared" si="1"/>
        <v>0</v>
      </c>
      <c r="K38" s="17">
        <f t="shared" si="2"/>
        <v>0</v>
      </c>
      <c r="L38" s="23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45" customHeight="1" x14ac:dyDescent="0.25">
      <c r="A39" s="20">
        <v>31</v>
      </c>
      <c r="B39" s="15" t="s">
        <v>63</v>
      </c>
      <c r="C39" s="14"/>
      <c r="D39" s="14" t="s">
        <v>62</v>
      </c>
      <c r="E39" s="14">
        <v>16</v>
      </c>
      <c r="F39" s="21"/>
      <c r="G39" s="22"/>
      <c r="H39" s="11"/>
      <c r="I39" s="17">
        <f t="shared" si="0"/>
        <v>0</v>
      </c>
      <c r="J39" s="17">
        <f t="shared" si="1"/>
        <v>0</v>
      </c>
      <c r="K39" s="17">
        <f t="shared" si="2"/>
        <v>0</v>
      </c>
      <c r="L39" s="23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45" customHeight="1" x14ac:dyDescent="0.25">
      <c r="A40" s="20">
        <v>32</v>
      </c>
      <c r="B40" s="15" t="s">
        <v>64</v>
      </c>
      <c r="C40" s="14" t="s">
        <v>65</v>
      </c>
      <c r="D40" s="14"/>
      <c r="E40" s="21">
        <v>1</v>
      </c>
      <c r="F40" s="21"/>
      <c r="G40" s="22"/>
      <c r="H40" s="11"/>
      <c r="I40" s="17">
        <f t="shared" si="0"/>
        <v>0</v>
      </c>
      <c r="J40" s="17">
        <f t="shared" si="1"/>
        <v>0</v>
      </c>
      <c r="K40" s="17">
        <f t="shared" si="2"/>
        <v>0</v>
      </c>
      <c r="L40" s="23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45" customHeight="1" x14ac:dyDescent="0.25">
      <c r="A41" s="20">
        <v>33</v>
      </c>
      <c r="B41" s="15" t="s">
        <v>66</v>
      </c>
      <c r="C41" s="14"/>
      <c r="D41" s="16" t="s">
        <v>67</v>
      </c>
      <c r="E41" s="14">
        <v>34</v>
      </c>
      <c r="F41" s="21"/>
      <c r="G41" s="22"/>
      <c r="H41" s="11"/>
      <c r="I41" s="17">
        <f t="shared" si="0"/>
        <v>0</v>
      </c>
      <c r="J41" s="17">
        <f t="shared" si="1"/>
        <v>0</v>
      </c>
      <c r="K41" s="17">
        <f t="shared" si="2"/>
        <v>0</v>
      </c>
      <c r="L41" s="23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45" customHeight="1" x14ac:dyDescent="0.25">
      <c r="A42" s="20">
        <v>34</v>
      </c>
      <c r="B42" s="15" t="s">
        <v>68</v>
      </c>
      <c r="C42" s="14"/>
      <c r="D42" s="14" t="s">
        <v>29</v>
      </c>
      <c r="E42" s="14">
        <v>50</v>
      </c>
      <c r="F42" s="21"/>
      <c r="G42" s="22"/>
      <c r="H42" s="11"/>
      <c r="I42" s="17">
        <f t="shared" si="0"/>
        <v>0</v>
      </c>
      <c r="J42" s="17">
        <f t="shared" si="1"/>
        <v>0</v>
      </c>
      <c r="K42" s="17">
        <f t="shared" si="2"/>
        <v>0</v>
      </c>
      <c r="L42" s="23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45" customHeight="1" x14ac:dyDescent="0.25">
      <c r="A43" s="20">
        <v>35</v>
      </c>
      <c r="B43" s="15" t="s">
        <v>69</v>
      </c>
      <c r="C43" s="14"/>
      <c r="D43" s="14" t="s">
        <v>24</v>
      </c>
      <c r="E43" s="14">
        <v>1</v>
      </c>
      <c r="F43" s="21"/>
      <c r="G43" s="22"/>
      <c r="H43" s="11"/>
      <c r="I43" s="17">
        <f t="shared" si="0"/>
        <v>0</v>
      </c>
      <c r="J43" s="17">
        <f t="shared" si="1"/>
        <v>0</v>
      </c>
      <c r="K43" s="17">
        <f t="shared" si="2"/>
        <v>0</v>
      </c>
      <c r="L43" s="23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45" customHeight="1" x14ac:dyDescent="0.25">
      <c r="A44" s="20">
        <v>36</v>
      </c>
      <c r="B44" s="27" t="s">
        <v>364</v>
      </c>
      <c r="C44" s="14"/>
      <c r="D44" s="29" t="s">
        <v>365</v>
      </c>
      <c r="E44" s="14">
        <v>1</v>
      </c>
      <c r="F44" s="21"/>
      <c r="G44" s="22"/>
      <c r="H44" s="11"/>
      <c r="I44" s="17">
        <f t="shared" si="0"/>
        <v>0</v>
      </c>
      <c r="J44" s="17">
        <f t="shared" si="1"/>
        <v>0</v>
      </c>
      <c r="K44" s="17">
        <f t="shared" si="2"/>
        <v>0</v>
      </c>
      <c r="L44" s="23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45" customHeight="1" x14ac:dyDescent="0.25">
      <c r="A45" s="20">
        <v>37</v>
      </c>
      <c r="B45" s="15" t="s">
        <v>70</v>
      </c>
      <c r="C45" s="14"/>
      <c r="D45" s="16" t="s">
        <v>71</v>
      </c>
      <c r="E45" s="14">
        <v>100</v>
      </c>
      <c r="F45" s="21"/>
      <c r="G45" s="22"/>
      <c r="H45" s="11"/>
      <c r="I45" s="17">
        <f t="shared" si="0"/>
        <v>0</v>
      </c>
      <c r="J45" s="17">
        <f t="shared" si="1"/>
        <v>0</v>
      </c>
      <c r="K45" s="17">
        <f t="shared" si="2"/>
        <v>0</v>
      </c>
      <c r="L45" s="23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45" customHeight="1" x14ac:dyDescent="0.25">
      <c r="A46" s="20">
        <v>38</v>
      </c>
      <c r="B46" s="15" t="s">
        <v>72</v>
      </c>
      <c r="C46" s="14"/>
      <c r="D46" s="14" t="s">
        <v>73</v>
      </c>
      <c r="E46" s="14">
        <v>492</v>
      </c>
      <c r="F46" s="21"/>
      <c r="G46" s="22"/>
      <c r="H46" s="11"/>
      <c r="I46" s="17">
        <f t="shared" si="0"/>
        <v>0</v>
      </c>
      <c r="J46" s="17">
        <f t="shared" si="1"/>
        <v>0</v>
      </c>
      <c r="K46" s="17">
        <f t="shared" si="2"/>
        <v>0</v>
      </c>
      <c r="L46" s="23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45" customHeight="1" x14ac:dyDescent="0.25">
      <c r="A47" s="20">
        <v>39</v>
      </c>
      <c r="B47" s="15" t="s">
        <v>74</v>
      </c>
      <c r="C47" s="14"/>
      <c r="D47" s="14"/>
      <c r="E47" s="14">
        <v>1</v>
      </c>
      <c r="F47" s="21"/>
      <c r="G47" s="22"/>
      <c r="H47" s="11"/>
      <c r="I47" s="17">
        <f t="shared" si="0"/>
        <v>0</v>
      </c>
      <c r="J47" s="17">
        <f t="shared" si="1"/>
        <v>0</v>
      </c>
      <c r="K47" s="17">
        <f t="shared" si="2"/>
        <v>0</v>
      </c>
      <c r="L47" s="23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45" customHeight="1" x14ac:dyDescent="0.25">
      <c r="A48" s="20">
        <v>40</v>
      </c>
      <c r="B48" s="15" t="s">
        <v>75</v>
      </c>
      <c r="C48" s="14"/>
      <c r="D48" s="14" t="s">
        <v>76</v>
      </c>
      <c r="E48" s="14">
        <v>6</v>
      </c>
      <c r="F48" s="21"/>
      <c r="G48" s="22"/>
      <c r="H48" s="11"/>
      <c r="I48" s="17">
        <f t="shared" si="0"/>
        <v>0</v>
      </c>
      <c r="J48" s="17">
        <f t="shared" si="1"/>
        <v>0</v>
      </c>
      <c r="K48" s="17">
        <f t="shared" si="2"/>
        <v>0</v>
      </c>
      <c r="L48" s="23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45" customHeight="1" x14ac:dyDescent="0.25">
      <c r="A49" s="20">
        <v>41</v>
      </c>
      <c r="B49" s="15" t="s">
        <v>77</v>
      </c>
      <c r="C49" s="14"/>
      <c r="D49" s="14" t="s">
        <v>78</v>
      </c>
      <c r="E49" s="20">
        <v>1</v>
      </c>
      <c r="F49" s="21"/>
      <c r="G49" s="22"/>
      <c r="H49" s="11"/>
      <c r="I49" s="17">
        <f t="shared" si="0"/>
        <v>0</v>
      </c>
      <c r="J49" s="17">
        <f t="shared" si="1"/>
        <v>0</v>
      </c>
      <c r="K49" s="17">
        <f t="shared" si="2"/>
        <v>0</v>
      </c>
      <c r="L49" s="23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45" customHeight="1" x14ac:dyDescent="0.25">
      <c r="A50" s="20">
        <v>42</v>
      </c>
      <c r="B50" s="15" t="s">
        <v>79</v>
      </c>
      <c r="C50" s="20"/>
      <c r="D50" s="20" t="s">
        <v>62</v>
      </c>
      <c r="E50" s="14">
        <v>2</v>
      </c>
      <c r="F50" s="21"/>
      <c r="G50" s="22"/>
      <c r="H50" s="11"/>
      <c r="I50" s="17">
        <f t="shared" si="0"/>
        <v>0</v>
      </c>
      <c r="J50" s="17">
        <f t="shared" si="1"/>
        <v>0</v>
      </c>
      <c r="K50" s="17">
        <f t="shared" si="2"/>
        <v>0</v>
      </c>
      <c r="L50" s="23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45" customHeight="1" x14ac:dyDescent="0.25">
      <c r="A51" s="20">
        <v>43</v>
      </c>
      <c r="B51" s="27" t="s">
        <v>80</v>
      </c>
      <c r="C51" s="14"/>
      <c r="D51" s="16" t="s">
        <v>81</v>
      </c>
      <c r="E51" s="14">
        <v>2</v>
      </c>
      <c r="F51" s="21"/>
      <c r="G51" s="22"/>
      <c r="H51" s="11"/>
      <c r="I51" s="17">
        <f t="shared" si="0"/>
        <v>0</v>
      </c>
      <c r="J51" s="17">
        <f t="shared" si="1"/>
        <v>0</v>
      </c>
      <c r="K51" s="17">
        <f t="shared" si="2"/>
        <v>0</v>
      </c>
      <c r="L51" s="23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45" customHeight="1" x14ac:dyDescent="0.25">
      <c r="A52" s="20">
        <v>44</v>
      </c>
      <c r="B52" s="15" t="s">
        <v>82</v>
      </c>
      <c r="C52" s="14"/>
      <c r="D52" s="14" t="s">
        <v>83</v>
      </c>
      <c r="E52" s="14">
        <v>38</v>
      </c>
      <c r="F52" s="21"/>
      <c r="G52" s="22"/>
      <c r="H52" s="11"/>
      <c r="I52" s="17">
        <f t="shared" si="0"/>
        <v>0</v>
      </c>
      <c r="J52" s="17">
        <f t="shared" si="1"/>
        <v>0</v>
      </c>
      <c r="K52" s="17">
        <f t="shared" si="2"/>
        <v>0</v>
      </c>
      <c r="L52" s="23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45" customHeight="1" x14ac:dyDescent="0.25">
      <c r="A53" s="20">
        <v>45</v>
      </c>
      <c r="B53" s="15" t="s">
        <v>84</v>
      </c>
      <c r="C53" s="14"/>
      <c r="D53" s="16" t="s">
        <v>85</v>
      </c>
      <c r="E53" s="14">
        <v>33</v>
      </c>
      <c r="F53" s="21"/>
      <c r="G53" s="22"/>
      <c r="H53" s="11"/>
      <c r="I53" s="17">
        <f t="shared" si="0"/>
        <v>0</v>
      </c>
      <c r="J53" s="17">
        <f t="shared" si="1"/>
        <v>0</v>
      </c>
      <c r="K53" s="17">
        <f t="shared" si="2"/>
        <v>0</v>
      </c>
      <c r="L53" s="23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45" customHeight="1" x14ac:dyDescent="0.25">
      <c r="A54" s="20">
        <v>46</v>
      </c>
      <c r="B54" s="15" t="s">
        <v>86</v>
      </c>
      <c r="C54" s="14"/>
      <c r="D54" s="14"/>
      <c r="E54" s="14">
        <v>20</v>
      </c>
      <c r="F54" s="21"/>
      <c r="G54" s="22"/>
      <c r="H54" s="11"/>
      <c r="I54" s="17">
        <f t="shared" si="0"/>
        <v>0</v>
      </c>
      <c r="J54" s="17">
        <f t="shared" si="1"/>
        <v>0</v>
      </c>
      <c r="K54" s="17">
        <f t="shared" si="2"/>
        <v>0</v>
      </c>
      <c r="L54" s="23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45" customHeight="1" x14ac:dyDescent="0.25">
      <c r="A55" s="20">
        <v>47</v>
      </c>
      <c r="B55" s="15" t="s">
        <v>87</v>
      </c>
      <c r="C55" s="20"/>
      <c r="D55" s="20"/>
      <c r="E55" s="14">
        <v>3</v>
      </c>
      <c r="F55" s="21"/>
      <c r="G55" s="22"/>
      <c r="H55" s="11"/>
      <c r="I55" s="17">
        <f t="shared" si="0"/>
        <v>0</v>
      </c>
      <c r="J55" s="17">
        <f t="shared" si="1"/>
        <v>0</v>
      </c>
      <c r="K55" s="17">
        <f t="shared" si="2"/>
        <v>0</v>
      </c>
      <c r="L55" s="23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5" x14ac:dyDescent="0.25">
      <c r="A56" s="20">
        <v>48</v>
      </c>
      <c r="B56" s="15" t="s">
        <v>88</v>
      </c>
      <c r="C56" s="20"/>
      <c r="D56" s="28" t="s">
        <v>89</v>
      </c>
      <c r="E56" s="20">
        <v>2</v>
      </c>
      <c r="F56" s="21"/>
      <c r="G56" s="22"/>
      <c r="H56" s="11"/>
      <c r="I56" s="17">
        <f t="shared" si="0"/>
        <v>0</v>
      </c>
      <c r="J56" s="17">
        <f t="shared" si="1"/>
        <v>0</v>
      </c>
      <c r="K56" s="17">
        <f t="shared" si="2"/>
        <v>0</v>
      </c>
      <c r="L56" s="23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45" customHeight="1" x14ac:dyDescent="0.25">
      <c r="A57" s="20">
        <v>49</v>
      </c>
      <c r="B57" s="15" t="s">
        <v>90</v>
      </c>
      <c r="C57" s="20"/>
      <c r="D57" s="28" t="s">
        <v>91</v>
      </c>
      <c r="E57" s="20">
        <v>2</v>
      </c>
      <c r="F57" s="21"/>
      <c r="G57" s="22"/>
      <c r="H57" s="11"/>
      <c r="I57" s="17">
        <f t="shared" si="0"/>
        <v>0</v>
      </c>
      <c r="J57" s="17">
        <f t="shared" si="1"/>
        <v>0</v>
      </c>
      <c r="K57" s="17">
        <f t="shared" si="2"/>
        <v>0</v>
      </c>
      <c r="L57" s="23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45" customHeight="1" x14ac:dyDescent="0.25">
      <c r="A58" s="20">
        <v>50</v>
      </c>
      <c r="B58" s="15" t="s">
        <v>92</v>
      </c>
      <c r="C58" s="20"/>
      <c r="D58" s="16" t="s">
        <v>93</v>
      </c>
      <c r="E58" s="14">
        <v>4</v>
      </c>
      <c r="F58" s="21"/>
      <c r="G58" s="22"/>
      <c r="H58" s="11"/>
      <c r="I58" s="17">
        <f t="shared" si="0"/>
        <v>0</v>
      </c>
      <c r="J58" s="17">
        <f t="shared" si="1"/>
        <v>0</v>
      </c>
      <c r="K58" s="17">
        <f t="shared" si="2"/>
        <v>0</v>
      </c>
      <c r="L58" s="23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45" customHeight="1" x14ac:dyDescent="0.25">
      <c r="A59" s="20">
        <v>51</v>
      </c>
      <c r="B59" s="15" t="s">
        <v>94</v>
      </c>
      <c r="C59" s="14"/>
      <c r="D59" s="14" t="s">
        <v>95</v>
      </c>
      <c r="E59" s="20">
        <v>9</v>
      </c>
      <c r="F59" s="21"/>
      <c r="G59" s="22"/>
      <c r="H59" s="11"/>
      <c r="I59" s="17">
        <f t="shared" si="0"/>
        <v>0</v>
      </c>
      <c r="J59" s="17">
        <f t="shared" si="1"/>
        <v>0</v>
      </c>
      <c r="K59" s="17">
        <f t="shared" si="2"/>
        <v>0</v>
      </c>
      <c r="L59" s="23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45" customHeight="1" x14ac:dyDescent="0.25">
      <c r="A60" s="20">
        <v>52</v>
      </c>
      <c r="B60" s="15" t="s">
        <v>96</v>
      </c>
      <c r="C60" s="14"/>
      <c r="D60" s="14" t="s">
        <v>29</v>
      </c>
      <c r="E60" s="14">
        <v>23</v>
      </c>
      <c r="F60" s="21"/>
      <c r="G60" s="22"/>
      <c r="H60" s="11"/>
      <c r="I60" s="17">
        <f t="shared" si="0"/>
        <v>0</v>
      </c>
      <c r="J60" s="17">
        <f t="shared" si="1"/>
        <v>0</v>
      </c>
      <c r="K60" s="17">
        <f t="shared" si="2"/>
        <v>0</v>
      </c>
      <c r="L60" s="23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45" customHeight="1" x14ac:dyDescent="0.25">
      <c r="A61" s="20">
        <v>53</v>
      </c>
      <c r="B61" s="15" t="s">
        <v>97</v>
      </c>
      <c r="C61" s="14"/>
      <c r="D61" s="14" t="s">
        <v>29</v>
      </c>
      <c r="E61" s="14">
        <v>23</v>
      </c>
      <c r="F61" s="21"/>
      <c r="G61" s="22"/>
      <c r="H61" s="11"/>
      <c r="I61" s="17">
        <f t="shared" si="0"/>
        <v>0</v>
      </c>
      <c r="J61" s="17">
        <f t="shared" si="1"/>
        <v>0</v>
      </c>
      <c r="K61" s="17">
        <f t="shared" si="2"/>
        <v>0</v>
      </c>
      <c r="L61" s="23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45" customHeight="1" x14ac:dyDescent="0.25">
      <c r="A62" s="20">
        <v>54</v>
      </c>
      <c r="B62" s="15" t="s">
        <v>98</v>
      </c>
      <c r="C62" s="14"/>
      <c r="D62" s="14" t="s">
        <v>29</v>
      </c>
      <c r="E62" s="14">
        <v>10</v>
      </c>
      <c r="F62" s="21"/>
      <c r="G62" s="22"/>
      <c r="H62" s="11"/>
      <c r="I62" s="17">
        <f t="shared" si="0"/>
        <v>0</v>
      </c>
      <c r="J62" s="17">
        <f t="shared" si="1"/>
        <v>0</v>
      </c>
      <c r="K62" s="17">
        <f t="shared" si="2"/>
        <v>0</v>
      </c>
      <c r="L62" s="23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45" customHeight="1" x14ac:dyDescent="0.25">
      <c r="A63" s="20">
        <v>55</v>
      </c>
      <c r="B63" s="15" t="s">
        <v>99</v>
      </c>
      <c r="C63" s="20"/>
      <c r="D63" s="14"/>
      <c r="E63" s="21">
        <v>3</v>
      </c>
      <c r="F63" s="21"/>
      <c r="G63" s="22"/>
      <c r="H63" s="11"/>
      <c r="I63" s="17">
        <f t="shared" si="0"/>
        <v>0</v>
      </c>
      <c r="J63" s="17">
        <f t="shared" si="1"/>
        <v>0</v>
      </c>
      <c r="K63" s="17">
        <f t="shared" si="2"/>
        <v>0</v>
      </c>
      <c r="L63" s="23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45" customHeight="1" x14ac:dyDescent="0.25">
      <c r="A64" s="20">
        <v>56</v>
      </c>
      <c r="B64" s="15" t="s">
        <v>100</v>
      </c>
      <c r="C64" s="14"/>
      <c r="D64" s="16" t="s">
        <v>101</v>
      </c>
      <c r="E64" s="14">
        <v>23</v>
      </c>
      <c r="F64" s="21"/>
      <c r="G64" s="22"/>
      <c r="H64" s="11"/>
      <c r="I64" s="17">
        <f t="shared" si="0"/>
        <v>0</v>
      </c>
      <c r="J64" s="17">
        <f t="shared" si="1"/>
        <v>0</v>
      </c>
      <c r="K64" s="17">
        <f t="shared" si="2"/>
        <v>0</v>
      </c>
      <c r="L64" s="23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45" customHeight="1" x14ac:dyDescent="0.25">
      <c r="A65" s="20">
        <v>57</v>
      </c>
      <c r="B65" s="15" t="s">
        <v>102</v>
      </c>
      <c r="C65" s="14"/>
      <c r="D65" s="14" t="s">
        <v>103</v>
      </c>
      <c r="E65" s="14">
        <v>2</v>
      </c>
      <c r="F65" s="21"/>
      <c r="G65" s="22"/>
      <c r="H65" s="11"/>
      <c r="I65" s="17">
        <f t="shared" si="0"/>
        <v>0</v>
      </c>
      <c r="J65" s="17">
        <f t="shared" si="1"/>
        <v>0</v>
      </c>
      <c r="K65" s="17">
        <f t="shared" si="2"/>
        <v>0</v>
      </c>
      <c r="L65" s="23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45" customHeight="1" x14ac:dyDescent="0.25">
      <c r="A66" s="20">
        <v>58</v>
      </c>
      <c r="B66" s="27" t="s">
        <v>104</v>
      </c>
      <c r="C66" s="20"/>
      <c r="D66" s="28" t="s">
        <v>105</v>
      </c>
      <c r="E66" s="21">
        <v>15</v>
      </c>
      <c r="F66" s="21"/>
      <c r="G66" s="22"/>
      <c r="H66" s="11"/>
      <c r="I66" s="17">
        <f t="shared" si="0"/>
        <v>0</v>
      </c>
      <c r="J66" s="17">
        <f t="shared" si="1"/>
        <v>0</v>
      </c>
      <c r="K66" s="17">
        <f t="shared" si="2"/>
        <v>0</v>
      </c>
      <c r="L66" s="23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45" customHeight="1" x14ac:dyDescent="0.25">
      <c r="A67" s="20">
        <v>59</v>
      </c>
      <c r="B67" s="15" t="s">
        <v>106</v>
      </c>
      <c r="C67" s="14"/>
      <c r="D67" s="14" t="s">
        <v>107</v>
      </c>
      <c r="E67" s="14">
        <v>1</v>
      </c>
      <c r="F67" s="21"/>
      <c r="G67" s="22"/>
      <c r="H67" s="11"/>
      <c r="I67" s="17">
        <f t="shared" si="0"/>
        <v>0</v>
      </c>
      <c r="J67" s="17">
        <f t="shared" si="1"/>
        <v>0</v>
      </c>
      <c r="K67" s="17">
        <f t="shared" si="2"/>
        <v>0</v>
      </c>
      <c r="L67" s="23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45" customHeight="1" x14ac:dyDescent="0.25">
      <c r="A68" s="20">
        <v>60</v>
      </c>
      <c r="B68" s="27" t="s">
        <v>108</v>
      </c>
      <c r="C68" s="20"/>
      <c r="D68" s="20" t="s">
        <v>109</v>
      </c>
      <c r="E68" s="21">
        <v>30</v>
      </c>
      <c r="F68" s="21"/>
      <c r="G68" s="22"/>
      <c r="H68" s="11"/>
      <c r="I68" s="17">
        <f t="shared" si="0"/>
        <v>0</v>
      </c>
      <c r="J68" s="17">
        <f t="shared" si="1"/>
        <v>0</v>
      </c>
      <c r="K68" s="17">
        <f t="shared" si="2"/>
        <v>0</v>
      </c>
      <c r="L68" s="23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45" customHeight="1" x14ac:dyDescent="0.25">
      <c r="A69" s="20">
        <v>61</v>
      </c>
      <c r="B69" s="15" t="s">
        <v>110</v>
      </c>
      <c r="C69" s="20"/>
      <c r="D69" s="20" t="s">
        <v>24</v>
      </c>
      <c r="E69" s="20">
        <v>50</v>
      </c>
      <c r="F69" s="21"/>
      <c r="G69" s="22"/>
      <c r="H69" s="11"/>
      <c r="I69" s="17">
        <f t="shared" si="0"/>
        <v>0</v>
      </c>
      <c r="J69" s="17">
        <f t="shared" si="1"/>
        <v>0</v>
      </c>
      <c r="K69" s="17">
        <f t="shared" si="2"/>
        <v>0</v>
      </c>
      <c r="L69" s="23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45" customHeight="1" x14ac:dyDescent="0.25">
      <c r="A70" s="20">
        <v>62</v>
      </c>
      <c r="B70" s="15" t="s">
        <v>111</v>
      </c>
      <c r="C70" s="20"/>
      <c r="D70" s="20" t="s">
        <v>112</v>
      </c>
      <c r="E70" s="20">
        <v>11</v>
      </c>
      <c r="F70" s="21"/>
      <c r="G70" s="22"/>
      <c r="H70" s="11"/>
      <c r="I70" s="17">
        <f t="shared" si="0"/>
        <v>0</v>
      </c>
      <c r="J70" s="17">
        <f t="shared" si="1"/>
        <v>0</v>
      </c>
      <c r="K70" s="17">
        <f t="shared" si="2"/>
        <v>0</v>
      </c>
      <c r="L70" s="23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45" customHeight="1" x14ac:dyDescent="0.25">
      <c r="A71" s="20">
        <v>63</v>
      </c>
      <c r="B71" s="15" t="s">
        <v>113</v>
      </c>
      <c r="C71" s="20"/>
      <c r="D71" s="28" t="s">
        <v>114</v>
      </c>
      <c r="E71" s="20">
        <v>20</v>
      </c>
      <c r="F71" s="21"/>
      <c r="G71" s="22"/>
      <c r="H71" s="11"/>
      <c r="I71" s="17">
        <f t="shared" si="0"/>
        <v>0</v>
      </c>
      <c r="J71" s="17">
        <f t="shared" si="1"/>
        <v>0</v>
      </c>
      <c r="K71" s="17">
        <f t="shared" si="2"/>
        <v>0</v>
      </c>
      <c r="L71" s="23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45" customHeight="1" x14ac:dyDescent="0.25">
      <c r="A72" s="20">
        <v>64</v>
      </c>
      <c r="B72" s="15" t="s">
        <v>115</v>
      </c>
      <c r="C72" s="20"/>
      <c r="D72" s="20" t="s">
        <v>29</v>
      </c>
      <c r="E72" s="20">
        <v>13</v>
      </c>
      <c r="F72" s="21"/>
      <c r="G72" s="22"/>
      <c r="H72" s="11"/>
      <c r="I72" s="17">
        <f t="shared" si="0"/>
        <v>0</v>
      </c>
      <c r="J72" s="17">
        <f t="shared" si="1"/>
        <v>0</v>
      </c>
      <c r="K72" s="17">
        <f t="shared" si="2"/>
        <v>0</v>
      </c>
      <c r="L72" s="23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45" customHeight="1" x14ac:dyDescent="0.25">
      <c r="A73" s="20">
        <v>65</v>
      </c>
      <c r="B73" s="15" t="s">
        <v>116</v>
      </c>
      <c r="C73" s="14"/>
      <c r="D73" s="16" t="s">
        <v>24</v>
      </c>
      <c r="E73" s="14">
        <v>5</v>
      </c>
      <c r="F73" s="21"/>
      <c r="G73" s="22"/>
      <c r="H73" s="11"/>
      <c r="I73" s="17">
        <f t="shared" si="0"/>
        <v>0</v>
      </c>
      <c r="J73" s="17">
        <f t="shared" si="1"/>
        <v>0</v>
      </c>
      <c r="K73" s="17">
        <f t="shared" si="2"/>
        <v>0</v>
      </c>
      <c r="L73" s="23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45" customHeight="1" x14ac:dyDescent="0.25">
      <c r="A74" s="20">
        <v>66</v>
      </c>
      <c r="B74" s="15" t="s">
        <v>117</v>
      </c>
      <c r="C74" s="20"/>
      <c r="D74" s="32" t="s">
        <v>62</v>
      </c>
      <c r="E74" s="20">
        <v>22</v>
      </c>
      <c r="F74" s="21"/>
      <c r="G74" s="22"/>
      <c r="H74" s="11"/>
      <c r="I74" s="17">
        <f t="shared" ref="I74:I137" si="3">+G74*H74</f>
        <v>0</v>
      </c>
      <c r="J74" s="17">
        <f t="shared" ref="J74:J137" si="4">ROUND(G74+I74,0)</f>
        <v>0</v>
      </c>
      <c r="K74" s="17">
        <f t="shared" ref="K74:K137" si="5">J74*E74</f>
        <v>0</v>
      </c>
      <c r="L74" s="23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45" customHeight="1" x14ac:dyDescent="0.25">
      <c r="A75" s="20">
        <v>67</v>
      </c>
      <c r="B75" s="15" t="s">
        <v>118</v>
      </c>
      <c r="C75" s="20"/>
      <c r="D75" s="28" t="s">
        <v>62</v>
      </c>
      <c r="E75" s="20">
        <v>6</v>
      </c>
      <c r="F75" s="21"/>
      <c r="G75" s="22"/>
      <c r="H75" s="11"/>
      <c r="I75" s="17">
        <f t="shared" si="3"/>
        <v>0</v>
      </c>
      <c r="J75" s="17">
        <f t="shared" si="4"/>
        <v>0</v>
      </c>
      <c r="K75" s="17">
        <f t="shared" si="5"/>
        <v>0</v>
      </c>
      <c r="L75" s="23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45" customHeight="1" x14ac:dyDescent="0.25">
      <c r="A76" s="20">
        <v>68</v>
      </c>
      <c r="B76" s="15" t="s">
        <v>119</v>
      </c>
      <c r="C76" s="14"/>
      <c r="D76" s="14" t="s">
        <v>120</v>
      </c>
      <c r="E76" s="20">
        <v>2</v>
      </c>
      <c r="F76" s="21"/>
      <c r="G76" s="22"/>
      <c r="H76" s="11"/>
      <c r="I76" s="17">
        <f t="shared" si="3"/>
        <v>0</v>
      </c>
      <c r="J76" s="17">
        <f t="shared" si="4"/>
        <v>0</v>
      </c>
      <c r="K76" s="17">
        <f t="shared" si="5"/>
        <v>0</v>
      </c>
      <c r="L76" s="23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45" customHeight="1" x14ac:dyDescent="0.25">
      <c r="A77" s="20">
        <v>69</v>
      </c>
      <c r="B77" s="15" t="s">
        <v>121</v>
      </c>
      <c r="C77" s="14"/>
      <c r="D77" s="14" t="s">
        <v>122</v>
      </c>
      <c r="E77" s="14">
        <v>5</v>
      </c>
      <c r="F77" s="21"/>
      <c r="G77" s="22"/>
      <c r="H77" s="11"/>
      <c r="I77" s="17">
        <f t="shared" si="3"/>
        <v>0</v>
      </c>
      <c r="J77" s="17">
        <f t="shared" si="4"/>
        <v>0</v>
      </c>
      <c r="K77" s="17">
        <f t="shared" si="5"/>
        <v>0</v>
      </c>
      <c r="L77" s="23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45" customHeight="1" x14ac:dyDescent="0.25">
      <c r="A78" s="20">
        <v>70</v>
      </c>
      <c r="B78" s="15" t="s">
        <v>123</v>
      </c>
      <c r="C78" s="20"/>
      <c r="D78" s="28" t="s">
        <v>124</v>
      </c>
      <c r="E78" s="20">
        <v>57</v>
      </c>
      <c r="F78" s="21"/>
      <c r="G78" s="22"/>
      <c r="H78" s="11"/>
      <c r="I78" s="17">
        <f t="shared" si="3"/>
        <v>0</v>
      </c>
      <c r="J78" s="17">
        <f t="shared" si="4"/>
        <v>0</v>
      </c>
      <c r="K78" s="17">
        <f t="shared" si="5"/>
        <v>0</v>
      </c>
      <c r="L78" s="23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45" customHeight="1" x14ac:dyDescent="0.25">
      <c r="A79" s="20">
        <v>71</v>
      </c>
      <c r="B79" s="15" t="s">
        <v>125</v>
      </c>
      <c r="C79" s="14"/>
      <c r="D79" s="16" t="s">
        <v>126</v>
      </c>
      <c r="E79" s="14">
        <v>12</v>
      </c>
      <c r="F79" s="21"/>
      <c r="G79" s="22"/>
      <c r="H79" s="11"/>
      <c r="I79" s="17">
        <f t="shared" si="3"/>
        <v>0</v>
      </c>
      <c r="J79" s="17">
        <f t="shared" si="4"/>
        <v>0</v>
      </c>
      <c r="K79" s="17">
        <f t="shared" si="5"/>
        <v>0</v>
      </c>
      <c r="L79" s="23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45" customHeight="1" x14ac:dyDescent="0.25">
      <c r="A80" s="20">
        <v>72</v>
      </c>
      <c r="B80" s="15" t="s">
        <v>127</v>
      </c>
      <c r="C80" s="14"/>
      <c r="D80" s="19" t="s">
        <v>128</v>
      </c>
      <c r="E80" s="14">
        <v>12</v>
      </c>
      <c r="F80" s="21"/>
      <c r="G80" s="22"/>
      <c r="H80" s="11"/>
      <c r="I80" s="17">
        <f t="shared" si="3"/>
        <v>0</v>
      </c>
      <c r="J80" s="17">
        <f t="shared" si="4"/>
        <v>0</v>
      </c>
      <c r="K80" s="17">
        <f t="shared" si="5"/>
        <v>0</v>
      </c>
      <c r="L80" s="23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45" customHeight="1" x14ac:dyDescent="0.25">
      <c r="A81" s="20">
        <v>73</v>
      </c>
      <c r="B81" s="15" t="s">
        <v>129</v>
      </c>
      <c r="C81" s="20"/>
      <c r="D81" s="20" t="s">
        <v>36</v>
      </c>
      <c r="E81" s="20">
        <v>15</v>
      </c>
      <c r="F81" s="21"/>
      <c r="G81" s="22"/>
      <c r="H81" s="11"/>
      <c r="I81" s="17">
        <f t="shared" si="3"/>
        <v>0</v>
      </c>
      <c r="J81" s="17">
        <f t="shared" si="4"/>
        <v>0</v>
      </c>
      <c r="K81" s="17">
        <f t="shared" si="5"/>
        <v>0</v>
      </c>
      <c r="L81" s="23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45" customHeight="1" x14ac:dyDescent="0.25">
      <c r="A82" s="20">
        <v>74</v>
      </c>
      <c r="B82" s="15" t="s">
        <v>130</v>
      </c>
      <c r="C82" s="20"/>
      <c r="D82" s="20" t="s">
        <v>36</v>
      </c>
      <c r="E82" s="20">
        <v>5</v>
      </c>
      <c r="F82" s="21"/>
      <c r="G82" s="22"/>
      <c r="H82" s="11"/>
      <c r="I82" s="17">
        <f t="shared" si="3"/>
        <v>0</v>
      </c>
      <c r="J82" s="17">
        <f t="shared" si="4"/>
        <v>0</v>
      </c>
      <c r="K82" s="17">
        <f t="shared" si="5"/>
        <v>0</v>
      </c>
      <c r="L82" s="23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45" customHeight="1" x14ac:dyDescent="0.25">
      <c r="A83" s="20">
        <v>75</v>
      </c>
      <c r="B83" s="27" t="s">
        <v>131</v>
      </c>
      <c r="C83" s="14"/>
      <c r="D83" s="16" t="s">
        <v>132</v>
      </c>
      <c r="E83" s="14">
        <v>42</v>
      </c>
      <c r="F83" s="21"/>
      <c r="G83" s="22"/>
      <c r="H83" s="11"/>
      <c r="I83" s="17">
        <f t="shared" si="3"/>
        <v>0</v>
      </c>
      <c r="J83" s="17">
        <f t="shared" si="4"/>
        <v>0</v>
      </c>
      <c r="K83" s="17">
        <f t="shared" si="5"/>
        <v>0</v>
      </c>
      <c r="L83" s="23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45" customHeight="1" x14ac:dyDescent="0.25">
      <c r="A84" s="20">
        <v>76</v>
      </c>
      <c r="B84" s="15" t="s">
        <v>133</v>
      </c>
      <c r="C84" s="14"/>
      <c r="D84" s="16" t="s">
        <v>134</v>
      </c>
      <c r="E84" s="14">
        <v>60</v>
      </c>
      <c r="F84" s="21"/>
      <c r="G84" s="22"/>
      <c r="H84" s="11"/>
      <c r="I84" s="17">
        <f t="shared" si="3"/>
        <v>0</v>
      </c>
      <c r="J84" s="17">
        <f t="shared" si="4"/>
        <v>0</v>
      </c>
      <c r="K84" s="17">
        <f t="shared" si="5"/>
        <v>0</v>
      </c>
      <c r="L84" s="23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45" customHeight="1" x14ac:dyDescent="0.25">
      <c r="A85" s="20">
        <v>77</v>
      </c>
      <c r="B85" s="15" t="s">
        <v>135</v>
      </c>
      <c r="C85" s="14"/>
      <c r="D85" s="16" t="s">
        <v>136</v>
      </c>
      <c r="E85" s="14">
        <v>47</v>
      </c>
      <c r="F85" s="21"/>
      <c r="G85" s="22"/>
      <c r="H85" s="11"/>
      <c r="I85" s="17">
        <f t="shared" si="3"/>
        <v>0</v>
      </c>
      <c r="J85" s="17">
        <f t="shared" si="4"/>
        <v>0</v>
      </c>
      <c r="K85" s="17">
        <f t="shared" si="5"/>
        <v>0</v>
      </c>
      <c r="L85" s="23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45" customHeight="1" x14ac:dyDescent="0.25">
      <c r="A86" s="20">
        <v>78</v>
      </c>
      <c r="B86" s="15" t="s">
        <v>137</v>
      </c>
      <c r="C86" s="20"/>
      <c r="D86" s="16" t="s">
        <v>138</v>
      </c>
      <c r="E86" s="20">
        <v>53</v>
      </c>
      <c r="F86" s="21"/>
      <c r="G86" s="22"/>
      <c r="H86" s="11"/>
      <c r="I86" s="17">
        <f t="shared" si="3"/>
        <v>0</v>
      </c>
      <c r="J86" s="17">
        <f t="shared" si="4"/>
        <v>0</v>
      </c>
      <c r="K86" s="17">
        <f t="shared" si="5"/>
        <v>0</v>
      </c>
      <c r="L86" s="23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45" customHeight="1" x14ac:dyDescent="0.25">
      <c r="A87" s="20">
        <v>79</v>
      </c>
      <c r="B87" s="15" t="s">
        <v>139</v>
      </c>
      <c r="C87" s="14"/>
      <c r="D87" s="16" t="s">
        <v>140</v>
      </c>
      <c r="E87" s="14">
        <v>62</v>
      </c>
      <c r="F87" s="21"/>
      <c r="G87" s="22"/>
      <c r="H87" s="11"/>
      <c r="I87" s="17">
        <f t="shared" si="3"/>
        <v>0</v>
      </c>
      <c r="J87" s="17">
        <f t="shared" si="4"/>
        <v>0</v>
      </c>
      <c r="K87" s="17">
        <f t="shared" si="5"/>
        <v>0</v>
      </c>
      <c r="L87" s="23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45" customHeight="1" x14ac:dyDescent="0.25">
      <c r="A88" s="20">
        <v>80</v>
      </c>
      <c r="B88" s="27" t="s">
        <v>363</v>
      </c>
      <c r="C88" s="14"/>
      <c r="D88" s="14" t="s">
        <v>362</v>
      </c>
      <c r="E88" s="33">
        <v>73</v>
      </c>
      <c r="F88" s="21"/>
      <c r="G88" s="22"/>
      <c r="H88" s="11"/>
      <c r="I88" s="17">
        <f t="shared" si="3"/>
        <v>0</v>
      </c>
      <c r="J88" s="17">
        <f t="shared" si="4"/>
        <v>0</v>
      </c>
      <c r="K88" s="17">
        <f t="shared" si="5"/>
        <v>0</v>
      </c>
      <c r="L88" s="23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45" customHeight="1" x14ac:dyDescent="0.25">
      <c r="A89" s="20">
        <v>81</v>
      </c>
      <c r="B89" s="27" t="s">
        <v>141</v>
      </c>
      <c r="C89" s="14"/>
      <c r="D89" s="14" t="s">
        <v>62</v>
      </c>
      <c r="E89" s="14">
        <v>22</v>
      </c>
      <c r="F89" s="21"/>
      <c r="G89" s="22"/>
      <c r="H89" s="11"/>
      <c r="I89" s="17">
        <f t="shared" si="3"/>
        <v>0</v>
      </c>
      <c r="J89" s="17">
        <f t="shared" si="4"/>
        <v>0</v>
      </c>
      <c r="K89" s="17">
        <f t="shared" si="5"/>
        <v>0</v>
      </c>
      <c r="L89" s="23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45" customHeight="1" x14ac:dyDescent="0.25">
      <c r="A90" s="20">
        <v>82</v>
      </c>
      <c r="B90" s="27" t="s">
        <v>142</v>
      </c>
      <c r="C90" s="14"/>
      <c r="D90" s="16" t="s">
        <v>143</v>
      </c>
      <c r="E90" s="14">
        <v>5</v>
      </c>
      <c r="F90" s="21"/>
      <c r="G90" s="22"/>
      <c r="H90" s="11"/>
      <c r="I90" s="17">
        <f t="shared" si="3"/>
        <v>0</v>
      </c>
      <c r="J90" s="17">
        <f t="shared" si="4"/>
        <v>0</v>
      </c>
      <c r="K90" s="17">
        <f t="shared" si="5"/>
        <v>0</v>
      </c>
      <c r="L90" s="23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45" customHeight="1" x14ac:dyDescent="0.25">
      <c r="A91" s="20">
        <v>83</v>
      </c>
      <c r="B91" s="15" t="s">
        <v>144</v>
      </c>
      <c r="C91" s="14"/>
      <c r="D91" s="14" t="s">
        <v>24</v>
      </c>
      <c r="E91" s="14">
        <v>6</v>
      </c>
      <c r="F91" s="21"/>
      <c r="G91" s="22"/>
      <c r="H91" s="11"/>
      <c r="I91" s="17">
        <f t="shared" si="3"/>
        <v>0</v>
      </c>
      <c r="J91" s="17">
        <f t="shared" si="4"/>
        <v>0</v>
      </c>
      <c r="K91" s="17">
        <f t="shared" si="5"/>
        <v>0</v>
      </c>
      <c r="L91" s="23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45" customHeight="1" x14ac:dyDescent="0.25">
      <c r="A92" s="20">
        <v>84</v>
      </c>
      <c r="B92" s="15" t="s">
        <v>145</v>
      </c>
      <c r="C92" s="20"/>
      <c r="D92" s="20" t="s">
        <v>24</v>
      </c>
      <c r="E92" s="20">
        <v>26</v>
      </c>
      <c r="F92" s="21"/>
      <c r="G92" s="22"/>
      <c r="H92" s="11"/>
      <c r="I92" s="17">
        <f t="shared" si="3"/>
        <v>0</v>
      </c>
      <c r="J92" s="17">
        <f t="shared" si="4"/>
        <v>0</v>
      </c>
      <c r="K92" s="17">
        <f t="shared" si="5"/>
        <v>0</v>
      </c>
      <c r="L92" s="23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45" customHeight="1" x14ac:dyDescent="0.25">
      <c r="A93" s="20">
        <v>85</v>
      </c>
      <c r="B93" s="15" t="s">
        <v>146</v>
      </c>
      <c r="C93" s="14"/>
      <c r="D93" s="16" t="s">
        <v>147</v>
      </c>
      <c r="E93" s="14">
        <v>16</v>
      </c>
      <c r="F93" s="21"/>
      <c r="G93" s="22"/>
      <c r="H93" s="11"/>
      <c r="I93" s="17">
        <f t="shared" si="3"/>
        <v>0</v>
      </c>
      <c r="J93" s="17">
        <f t="shared" si="4"/>
        <v>0</v>
      </c>
      <c r="K93" s="17">
        <f t="shared" si="5"/>
        <v>0</v>
      </c>
      <c r="L93" s="23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45" customHeight="1" x14ac:dyDescent="0.25">
      <c r="A94" s="20">
        <v>86</v>
      </c>
      <c r="B94" s="15" t="s">
        <v>148</v>
      </c>
      <c r="C94" s="14"/>
      <c r="D94" s="16" t="s">
        <v>149</v>
      </c>
      <c r="E94" s="14">
        <v>51</v>
      </c>
      <c r="F94" s="21"/>
      <c r="G94" s="22"/>
      <c r="H94" s="11"/>
      <c r="I94" s="17">
        <f t="shared" si="3"/>
        <v>0</v>
      </c>
      <c r="J94" s="17">
        <f t="shared" si="4"/>
        <v>0</v>
      </c>
      <c r="K94" s="17">
        <f t="shared" si="5"/>
        <v>0</v>
      </c>
      <c r="L94" s="23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45" customHeight="1" x14ac:dyDescent="0.25">
      <c r="A95" s="20">
        <v>87</v>
      </c>
      <c r="B95" s="15" t="s">
        <v>150</v>
      </c>
      <c r="C95" s="14"/>
      <c r="D95" s="16" t="s">
        <v>151</v>
      </c>
      <c r="E95" s="14">
        <v>11</v>
      </c>
      <c r="F95" s="21"/>
      <c r="G95" s="22"/>
      <c r="H95" s="11"/>
      <c r="I95" s="17">
        <f t="shared" si="3"/>
        <v>0</v>
      </c>
      <c r="J95" s="17">
        <f t="shared" si="4"/>
        <v>0</v>
      </c>
      <c r="K95" s="17">
        <f t="shared" si="5"/>
        <v>0</v>
      </c>
      <c r="L95" s="23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45" customHeight="1" x14ac:dyDescent="0.25">
      <c r="A96" s="20">
        <v>88</v>
      </c>
      <c r="B96" s="15" t="s">
        <v>152</v>
      </c>
      <c r="C96" s="14"/>
      <c r="D96" s="16" t="s">
        <v>153</v>
      </c>
      <c r="E96" s="14">
        <v>46</v>
      </c>
      <c r="F96" s="21"/>
      <c r="G96" s="22"/>
      <c r="H96" s="11"/>
      <c r="I96" s="17">
        <f t="shared" si="3"/>
        <v>0</v>
      </c>
      <c r="J96" s="17">
        <f t="shared" si="4"/>
        <v>0</v>
      </c>
      <c r="K96" s="17">
        <f t="shared" si="5"/>
        <v>0</v>
      </c>
      <c r="L96" s="23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45" customHeight="1" x14ac:dyDescent="0.25">
      <c r="A97" s="20">
        <v>89</v>
      </c>
      <c r="B97" s="15" t="s">
        <v>154</v>
      </c>
      <c r="C97" s="14"/>
      <c r="D97" s="16" t="s">
        <v>155</v>
      </c>
      <c r="E97" s="14">
        <v>1</v>
      </c>
      <c r="F97" s="21"/>
      <c r="G97" s="22"/>
      <c r="H97" s="11"/>
      <c r="I97" s="17">
        <f t="shared" si="3"/>
        <v>0</v>
      </c>
      <c r="J97" s="17">
        <f t="shared" si="4"/>
        <v>0</v>
      </c>
      <c r="K97" s="17">
        <f t="shared" si="5"/>
        <v>0</v>
      </c>
      <c r="L97" s="23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45" customHeight="1" x14ac:dyDescent="0.25">
      <c r="A98" s="20">
        <v>90</v>
      </c>
      <c r="B98" s="15" t="s">
        <v>156</v>
      </c>
      <c r="C98" s="14"/>
      <c r="D98" s="14" t="s">
        <v>157</v>
      </c>
      <c r="E98" s="14">
        <v>2</v>
      </c>
      <c r="F98" s="21"/>
      <c r="G98" s="22"/>
      <c r="H98" s="11"/>
      <c r="I98" s="17">
        <f t="shared" si="3"/>
        <v>0</v>
      </c>
      <c r="J98" s="17">
        <f t="shared" si="4"/>
        <v>0</v>
      </c>
      <c r="K98" s="17">
        <f t="shared" si="5"/>
        <v>0</v>
      </c>
      <c r="L98" s="23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45" customHeight="1" x14ac:dyDescent="0.25">
      <c r="A99" s="20">
        <v>91</v>
      </c>
      <c r="B99" s="15" t="s">
        <v>158</v>
      </c>
      <c r="C99" s="14"/>
      <c r="D99" s="14" t="s">
        <v>159</v>
      </c>
      <c r="E99" s="14">
        <v>42</v>
      </c>
      <c r="F99" s="21"/>
      <c r="G99" s="22"/>
      <c r="H99" s="11"/>
      <c r="I99" s="17">
        <f t="shared" si="3"/>
        <v>0</v>
      </c>
      <c r="J99" s="17">
        <f t="shared" si="4"/>
        <v>0</v>
      </c>
      <c r="K99" s="17">
        <f t="shared" si="5"/>
        <v>0</v>
      </c>
      <c r="L99" s="23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45" customHeight="1" x14ac:dyDescent="0.25">
      <c r="A100" s="20">
        <v>92</v>
      </c>
      <c r="B100" s="15" t="s">
        <v>160</v>
      </c>
      <c r="C100" s="14"/>
      <c r="D100" s="14" t="s">
        <v>24</v>
      </c>
      <c r="E100" s="14">
        <v>43</v>
      </c>
      <c r="F100" s="21"/>
      <c r="G100" s="22"/>
      <c r="H100" s="11"/>
      <c r="I100" s="17">
        <f t="shared" si="3"/>
        <v>0</v>
      </c>
      <c r="J100" s="17">
        <f t="shared" si="4"/>
        <v>0</v>
      </c>
      <c r="K100" s="17">
        <f t="shared" si="5"/>
        <v>0</v>
      </c>
      <c r="L100" s="23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45" customHeight="1" x14ac:dyDescent="0.25">
      <c r="A101" s="20">
        <v>93</v>
      </c>
      <c r="B101" s="15" t="s">
        <v>161</v>
      </c>
      <c r="C101" s="14"/>
      <c r="D101" s="14" t="s">
        <v>24</v>
      </c>
      <c r="E101" s="14">
        <v>10</v>
      </c>
      <c r="F101" s="21"/>
      <c r="G101" s="22"/>
      <c r="H101" s="11"/>
      <c r="I101" s="17">
        <f t="shared" si="3"/>
        <v>0</v>
      </c>
      <c r="J101" s="17">
        <f t="shared" si="4"/>
        <v>0</v>
      </c>
      <c r="K101" s="17">
        <f t="shared" si="5"/>
        <v>0</v>
      </c>
      <c r="L101" s="23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45" customHeight="1" x14ac:dyDescent="0.25">
      <c r="A102" s="20">
        <v>94</v>
      </c>
      <c r="B102" s="15" t="s">
        <v>162</v>
      </c>
      <c r="C102" s="14"/>
      <c r="D102" s="14" t="s">
        <v>163</v>
      </c>
      <c r="E102" s="14">
        <v>3</v>
      </c>
      <c r="F102" s="21"/>
      <c r="G102" s="22"/>
      <c r="H102" s="11"/>
      <c r="I102" s="17">
        <f t="shared" si="3"/>
        <v>0</v>
      </c>
      <c r="J102" s="17">
        <f t="shared" si="4"/>
        <v>0</v>
      </c>
      <c r="K102" s="17">
        <f t="shared" si="5"/>
        <v>0</v>
      </c>
      <c r="L102" s="23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45" customHeight="1" x14ac:dyDescent="0.25">
      <c r="A103" s="20">
        <v>95</v>
      </c>
      <c r="B103" s="15" t="s">
        <v>164</v>
      </c>
      <c r="C103" s="14" t="s">
        <v>165</v>
      </c>
      <c r="D103" s="14" t="s">
        <v>166</v>
      </c>
      <c r="E103" s="14">
        <v>4</v>
      </c>
      <c r="F103" s="21"/>
      <c r="G103" s="22"/>
      <c r="H103" s="11"/>
      <c r="I103" s="17">
        <f t="shared" si="3"/>
        <v>0</v>
      </c>
      <c r="J103" s="17">
        <f t="shared" si="4"/>
        <v>0</v>
      </c>
      <c r="K103" s="17">
        <f t="shared" si="5"/>
        <v>0</v>
      </c>
      <c r="L103" s="23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45" customHeight="1" x14ac:dyDescent="0.25">
      <c r="A104" s="20">
        <v>96</v>
      </c>
      <c r="B104" s="15" t="s">
        <v>167</v>
      </c>
      <c r="C104" s="14"/>
      <c r="D104" s="16" t="s">
        <v>168</v>
      </c>
      <c r="E104" s="14">
        <v>2</v>
      </c>
      <c r="F104" s="21"/>
      <c r="G104" s="22"/>
      <c r="H104" s="11"/>
      <c r="I104" s="17">
        <f t="shared" si="3"/>
        <v>0</v>
      </c>
      <c r="J104" s="17">
        <f t="shared" si="4"/>
        <v>0</v>
      </c>
      <c r="K104" s="17">
        <f t="shared" si="5"/>
        <v>0</v>
      </c>
      <c r="L104" s="23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45" customHeight="1" x14ac:dyDescent="0.25">
      <c r="A105" s="20">
        <v>97</v>
      </c>
      <c r="B105" s="15" t="s">
        <v>169</v>
      </c>
      <c r="C105" s="14"/>
      <c r="D105" s="16" t="s">
        <v>170</v>
      </c>
      <c r="E105" s="14">
        <v>7</v>
      </c>
      <c r="F105" s="21"/>
      <c r="G105" s="22"/>
      <c r="H105" s="11"/>
      <c r="I105" s="17">
        <f t="shared" si="3"/>
        <v>0</v>
      </c>
      <c r="J105" s="17">
        <f t="shared" si="4"/>
        <v>0</v>
      </c>
      <c r="K105" s="17">
        <f t="shared" si="5"/>
        <v>0</v>
      </c>
      <c r="L105" s="23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45" customHeight="1" x14ac:dyDescent="0.25">
      <c r="A106" s="20">
        <v>98</v>
      </c>
      <c r="B106" s="15" t="s">
        <v>171</v>
      </c>
      <c r="C106" s="14"/>
      <c r="D106" s="16" t="s">
        <v>172</v>
      </c>
      <c r="E106" s="14">
        <v>35</v>
      </c>
      <c r="F106" s="21"/>
      <c r="G106" s="22"/>
      <c r="H106" s="11"/>
      <c r="I106" s="17">
        <f t="shared" si="3"/>
        <v>0</v>
      </c>
      <c r="J106" s="17">
        <f t="shared" si="4"/>
        <v>0</v>
      </c>
      <c r="K106" s="17">
        <f t="shared" si="5"/>
        <v>0</v>
      </c>
      <c r="L106" s="23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45" customHeight="1" x14ac:dyDescent="0.25">
      <c r="A107" s="20">
        <v>99</v>
      </c>
      <c r="B107" s="15" t="s">
        <v>173</v>
      </c>
      <c r="C107" s="14"/>
      <c r="D107" s="14" t="s">
        <v>174</v>
      </c>
      <c r="E107" s="14">
        <v>2</v>
      </c>
      <c r="F107" s="21"/>
      <c r="G107" s="22"/>
      <c r="H107" s="11"/>
      <c r="I107" s="17">
        <f t="shared" si="3"/>
        <v>0</v>
      </c>
      <c r="J107" s="17">
        <f t="shared" si="4"/>
        <v>0</v>
      </c>
      <c r="K107" s="17">
        <f t="shared" si="5"/>
        <v>0</v>
      </c>
      <c r="L107" s="23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45" customHeight="1" x14ac:dyDescent="0.25">
      <c r="A108" s="20">
        <v>100</v>
      </c>
      <c r="B108" s="15" t="s">
        <v>175</v>
      </c>
      <c r="C108" s="14"/>
      <c r="D108" s="16" t="s">
        <v>176</v>
      </c>
      <c r="E108" s="14">
        <v>4</v>
      </c>
      <c r="F108" s="21"/>
      <c r="G108" s="22"/>
      <c r="H108" s="11"/>
      <c r="I108" s="17">
        <f t="shared" si="3"/>
        <v>0</v>
      </c>
      <c r="J108" s="17">
        <f t="shared" si="4"/>
        <v>0</v>
      </c>
      <c r="K108" s="17">
        <f t="shared" si="5"/>
        <v>0</v>
      </c>
      <c r="L108" s="23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45" customHeight="1" x14ac:dyDescent="0.25">
      <c r="A109" s="20">
        <v>101</v>
      </c>
      <c r="B109" s="15" t="s">
        <v>177</v>
      </c>
      <c r="C109" s="14"/>
      <c r="D109" s="16" t="s">
        <v>178</v>
      </c>
      <c r="E109" s="14">
        <v>46</v>
      </c>
      <c r="F109" s="21"/>
      <c r="G109" s="22"/>
      <c r="H109" s="11"/>
      <c r="I109" s="17">
        <f t="shared" si="3"/>
        <v>0</v>
      </c>
      <c r="J109" s="17">
        <f t="shared" si="4"/>
        <v>0</v>
      </c>
      <c r="K109" s="17">
        <f t="shared" si="5"/>
        <v>0</v>
      </c>
      <c r="L109" s="23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45" customHeight="1" x14ac:dyDescent="0.25">
      <c r="A110" s="20">
        <v>102</v>
      </c>
      <c r="B110" s="15" t="s">
        <v>179</v>
      </c>
      <c r="C110" s="14"/>
      <c r="D110" s="16" t="s">
        <v>180</v>
      </c>
      <c r="E110" s="14">
        <v>32</v>
      </c>
      <c r="F110" s="21"/>
      <c r="G110" s="22"/>
      <c r="H110" s="11"/>
      <c r="I110" s="17">
        <f t="shared" si="3"/>
        <v>0</v>
      </c>
      <c r="J110" s="17">
        <f t="shared" si="4"/>
        <v>0</v>
      </c>
      <c r="K110" s="17">
        <f t="shared" si="5"/>
        <v>0</v>
      </c>
      <c r="L110" s="23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45" customHeight="1" x14ac:dyDescent="0.25">
      <c r="A111" s="20">
        <v>103</v>
      </c>
      <c r="B111" s="15" t="s">
        <v>181</v>
      </c>
      <c r="C111" s="14" t="s">
        <v>182</v>
      </c>
      <c r="D111" s="16" t="s">
        <v>183</v>
      </c>
      <c r="E111" s="14">
        <v>1</v>
      </c>
      <c r="F111" s="21"/>
      <c r="G111" s="22"/>
      <c r="H111" s="11"/>
      <c r="I111" s="17">
        <f t="shared" si="3"/>
        <v>0</v>
      </c>
      <c r="J111" s="17">
        <f t="shared" si="4"/>
        <v>0</v>
      </c>
      <c r="K111" s="17">
        <f t="shared" si="5"/>
        <v>0</v>
      </c>
      <c r="L111" s="23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45" customHeight="1" x14ac:dyDescent="0.25">
      <c r="A112" s="20">
        <v>104</v>
      </c>
      <c r="B112" s="15" t="s">
        <v>184</v>
      </c>
      <c r="C112" s="14" t="s">
        <v>185</v>
      </c>
      <c r="D112" s="16" t="s">
        <v>186</v>
      </c>
      <c r="E112" s="14">
        <v>1</v>
      </c>
      <c r="F112" s="21"/>
      <c r="G112" s="22"/>
      <c r="H112" s="11"/>
      <c r="I112" s="17">
        <f t="shared" si="3"/>
        <v>0</v>
      </c>
      <c r="J112" s="17">
        <f t="shared" si="4"/>
        <v>0</v>
      </c>
      <c r="K112" s="17">
        <f t="shared" si="5"/>
        <v>0</v>
      </c>
      <c r="L112" s="23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45" customHeight="1" x14ac:dyDescent="0.25">
      <c r="A113" s="20">
        <v>105</v>
      </c>
      <c r="B113" s="15" t="s">
        <v>187</v>
      </c>
      <c r="C113" s="14"/>
      <c r="D113" s="14" t="s">
        <v>62</v>
      </c>
      <c r="E113" s="14">
        <v>2</v>
      </c>
      <c r="F113" s="21"/>
      <c r="G113" s="22"/>
      <c r="H113" s="11"/>
      <c r="I113" s="17">
        <f t="shared" si="3"/>
        <v>0</v>
      </c>
      <c r="J113" s="17">
        <f t="shared" si="4"/>
        <v>0</v>
      </c>
      <c r="K113" s="17">
        <f t="shared" si="5"/>
        <v>0</v>
      </c>
      <c r="L113" s="23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45" customHeight="1" x14ac:dyDescent="0.25">
      <c r="A114" s="20">
        <v>106</v>
      </c>
      <c r="B114" s="15" t="s">
        <v>188</v>
      </c>
      <c r="C114" s="14"/>
      <c r="D114" s="14" t="s">
        <v>24</v>
      </c>
      <c r="E114" s="14">
        <v>57</v>
      </c>
      <c r="F114" s="21"/>
      <c r="G114" s="22"/>
      <c r="H114" s="11"/>
      <c r="I114" s="17">
        <f t="shared" si="3"/>
        <v>0</v>
      </c>
      <c r="J114" s="17">
        <f t="shared" si="4"/>
        <v>0</v>
      </c>
      <c r="K114" s="17">
        <f t="shared" si="5"/>
        <v>0</v>
      </c>
      <c r="L114" s="23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45" customHeight="1" x14ac:dyDescent="0.25">
      <c r="A115" s="20">
        <v>107</v>
      </c>
      <c r="B115" s="15" t="s">
        <v>189</v>
      </c>
      <c r="C115" s="14"/>
      <c r="D115" s="14"/>
      <c r="E115" s="14">
        <v>2</v>
      </c>
      <c r="F115" s="21"/>
      <c r="G115" s="22"/>
      <c r="H115" s="11"/>
      <c r="I115" s="17">
        <f t="shared" si="3"/>
        <v>0</v>
      </c>
      <c r="J115" s="17">
        <f t="shared" si="4"/>
        <v>0</v>
      </c>
      <c r="K115" s="17">
        <f t="shared" si="5"/>
        <v>0</v>
      </c>
      <c r="L115" s="23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45" customHeight="1" x14ac:dyDescent="0.25">
      <c r="A116" s="20">
        <v>108</v>
      </c>
      <c r="B116" s="15" t="s">
        <v>190</v>
      </c>
      <c r="C116" s="14"/>
      <c r="D116" s="14"/>
      <c r="E116" s="14">
        <v>7</v>
      </c>
      <c r="F116" s="21"/>
      <c r="G116" s="22"/>
      <c r="H116" s="11"/>
      <c r="I116" s="17">
        <f t="shared" si="3"/>
        <v>0</v>
      </c>
      <c r="J116" s="17">
        <f t="shared" si="4"/>
        <v>0</v>
      </c>
      <c r="K116" s="17">
        <f t="shared" si="5"/>
        <v>0</v>
      </c>
      <c r="L116" s="23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45" customHeight="1" x14ac:dyDescent="0.25">
      <c r="A117" s="20">
        <v>109</v>
      </c>
      <c r="B117" s="15" t="s">
        <v>191</v>
      </c>
      <c r="C117" s="14"/>
      <c r="D117" s="14" t="s">
        <v>192</v>
      </c>
      <c r="E117" s="14">
        <v>1</v>
      </c>
      <c r="F117" s="21"/>
      <c r="G117" s="22"/>
      <c r="H117" s="11"/>
      <c r="I117" s="17">
        <f t="shared" si="3"/>
        <v>0</v>
      </c>
      <c r="J117" s="17">
        <f t="shared" si="4"/>
        <v>0</v>
      </c>
      <c r="K117" s="17">
        <f t="shared" si="5"/>
        <v>0</v>
      </c>
      <c r="L117" s="23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45" customHeight="1" x14ac:dyDescent="0.25">
      <c r="A118" s="20">
        <v>110</v>
      </c>
      <c r="B118" s="15" t="s">
        <v>193</v>
      </c>
      <c r="C118" s="14"/>
      <c r="D118" s="16" t="s">
        <v>194</v>
      </c>
      <c r="E118" s="14">
        <v>2</v>
      </c>
      <c r="F118" s="21"/>
      <c r="G118" s="22"/>
      <c r="H118" s="11"/>
      <c r="I118" s="17">
        <f t="shared" si="3"/>
        <v>0</v>
      </c>
      <c r="J118" s="17">
        <f t="shared" si="4"/>
        <v>0</v>
      </c>
      <c r="K118" s="17">
        <f t="shared" si="5"/>
        <v>0</v>
      </c>
      <c r="L118" s="23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45" customHeight="1" x14ac:dyDescent="0.25">
      <c r="A119" s="20">
        <v>111</v>
      </c>
      <c r="B119" s="15" t="s">
        <v>195</v>
      </c>
      <c r="C119" s="14"/>
      <c r="D119" s="14"/>
      <c r="E119" s="14">
        <v>10</v>
      </c>
      <c r="F119" s="21"/>
      <c r="G119" s="22"/>
      <c r="H119" s="11"/>
      <c r="I119" s="17">
        <f t="shared" si="3"/>
        <v>0</v>
      </c>
      <c r="J119" s="17">
        <f t="shared" si="4"/>
        <v>0</v>
      </c>
      <c r="K119" s="17">
        <f t="shared" si="5"/>
        <v>0</v>
      </c>
      <c r="L119" s="23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45" customHeight="1" x14ac:dyDescent="0.25">
      <c r="A120" s="20">
        <v>112</v>
      </c>
      <c r="B120" s="15" t="s">
        <v>196</v>
      </c>
      <c r="C120" s="14"/>
      <c r="D120" s="14" t="s">
        <v>197</v>
      </c>
      <c r="E120" s="14">
        <v>20</v>
      </c>
      <c r="F120" s="21"/>
      <c r="G120" s="22"/>
      <c r="H120" s="11"/>
      <c r="I120" s="17">
        <f t="shared" si="3"/>
        <v>0</v>
      </c>
      <c r="J120" s="17">
        <f t="shared" si="4"/>
        <v>0</v>
      </c>
      <c r="K120" s="17">
        <f t="shared" si="5"/>
        <v>0</v>
      </c>
      <c r="L120" s="23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45" customHeight="1" x14ac:dyDescent="0.25">
      <c r="A121" s="20">
        <v>113</v>
      </c>
      <c r="B121" s="15" t="s">
        <v>198</v>
      </c>
      <c r="C121" s="14"/>
      <c r="D121" s="14" t="s">
        <v>197</v>
      </c>
      <c r="E121" s="14">
        <v>20</v>
      </c>
      <c r="F121" s="21"/>
      <c r="G121" s="22"/>
      <c r="H121" s="11"/>
      <c r="I121" s="17">
        <f t="shared" si="3"/>
        <v>0</v>
      </c>
      <c r="J121" s="17">
        <f t="shared" si="4"/>
        <v>0</v>
      </c>
      <c r="K121" s="17">
        <f t="shared" si="5"/>
        <v>0</v>
      </c>
      <c r="L121" s="23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45" customHeight="1" x14ac:dyDescent="0.25">
      <c r="A122" s="20">
        <v>114</v>
      </c>
      <c r="B122" s="15" t="s">
        <v>199</v>
      </c>
      <c r="C122" s="14"/>
      <c r="D122" s="14" t="s">
        <v>197</v>
      </c>
      <c r="E122" s="14">
        <v>20</v>
      </c>
      <c r="F122" s="21"/>
      <c r="G122" s="22"/>
      <c r="H122" s="11"/>
      <c r="I122" s="17">
        <f t="shared" si="3"/>
        <v>0</v>
      </c>
      <c r="J122" s="17">
        <f t="shared" si="4"/>
        <v>0</v>
      </c>
      <c r="K122" s="17">
        <f t="shared" si="5"/>
        <v>0</v>
      </c>
      <c r="L122" s="23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45" customHeight="1" x14ac:dyDescent="0.25">
      <c r="A123" s="20">
        <v>115</v>
      </c>
      <c r="B123" s="15" t="s">
        <v>200</v>
      </c>
      <c r="C123" s="14"/>
      <c r="D123" s="14" t="s">
        <v>201</v>
      </c>
      <c r="E123" s="14">
        <v>16</v>
      </c>
      <c r="F123" s="21"/>
      <c r="G123" s="22"/>
      <c r="H123" s="11"/>
      <c r="I123" s="17">
        <f t="shared" si="3"/>
        <v>0</v>
      </c>
      <c r="J123" s="17">
        <f t="shared" si="4"/>
        <v>0</v>
      </c>
      <c r="K123" s="17">
        <f t="shared" si="5"/>
        <v>0</v>
      </c>
      <c r="L123" s="23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45" customHeight="1" x14ac:dyDescent="0.25">
      <c r="A124" s="20">
        <v>116</v>
      </c>
      <c r="B124" s="15" t="s">
        <v>202</v>
      </c>
      <c r="C124" s="14"/>
      <c r="D124" s="14"/>
      <c r="E124" s="14">
        <v>4</v>
      </c>
      <c r="F124" s="21"/>
      <c r="G124" s="22"/>
      <c r="H124" s="11"/>
      <c r="I124" s="17">
        <f t="shared" si="3"/>
        <v>0</v>
      </c>
      <c r="J124" s="17">
        <f t="shared" si="4"/>
        <v>0</v>
      </c>
      <c r="K124" s="17">
        <f t="shared" si="5"/>
        <v>0</v>
      </c>
      <c r="L124" s="23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45" customHeight="1" x14ac:dyDescent="0.25">
      <c r="A125" s="20">
        <v>117</v>
      </c>
      <c r="B125" s="15" t="s">
        <v>203</v>
      </c>
      <c r="C125" s="14"/>
      <c r="D125" s="16" t="s">
        <v>204</v>
      </c>
      <c r="E125" s="14">
        <v>60</v>
      </c>
      <c r="F125" s="21"/>
      <c r="G125" s="22"/>
      <c r="H125" s="11"/>
      <c r="I125" s="17">
        <f t="shared" si="3"/>
        <v>0</v>
      </c>
      <c r="J125" s="17">
        <f t="shared" si="4"/>
        <v>0</v>
      </c>
      <c r="K125" s="17">
        <f t="shared" si="5"/>
        <v>0</v>
      </c>
      <c r="L125" s="23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45" customHeight="1" x14ac:dyDescent="0.25">
      <c r="A126" s="20">
        <v>118</v>
      </c>
      <c r="B126" s="15" t="s">
        <v>205</v>
      </c>
      <c r="C126" s="14"/>
      <c r="D126" s="16" t="s">
        <v>206</v>
      </c>
      <c r="E126" s="14">
        <v>60</v>
      </c>
      <c r="F126" s="21"/>
      <c r="G126" s="22"/>
      <c r="H126" s="11"/>
      <c r="I126" s="17">
        <f t="shared" si="3"/>
        <v>0</v>
      </c>
      <c r="J126" s="17">
        <f t="shared" si="4"/>
        <v>0</v>
      </c>
      <c r="K126" s="17">
        <f t="shared" si="5"/>
        <v>0</v>
      </c>
      <c r="L126" s="23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45" customHeight="1" x14ac:dyDescent="0.25">
      <c r="A127" s="20">
        <v>119</v>
      </c>
      <c r="B127" s="15" t="s">
        <v>207</v>
      </c>
      <c r="C127" s="14"/>
      <c r="D127" s="16" t="s">
        <v>208</v>
      </c>
      <c r="E127" s="14">
        <v>8</v>
      </c>
      <c r="F127" s="21"/>
      <c r="G127" s="22"/>
      <c r="H127" s="11"/>
      <c r="I127" s="17">
        <f t="shared" si="3"/>
        <v>0</v>
      </c>
      <c r="J127" s="17">
        <f t="shared" si="4"/>
        <v>0</v>
      </c>
      <c r="K127" s="17">
        <f t="shared" si="5"/>
        <v>0</v>
      </c>
      <c r="L127" s="23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45" customHeight="1" x14ac:dyDescent="0.25">
      <c r="A128" s="20">
        <v>120</v>
      </c>
      <c r="B128" s="15" t="s">
        <v>209</v>
      </c>
      <c r="C128" s="14"/>
      <c r="D128" s="16" t="s">
        <v>210</v>
      </c>
      <c r="E128" s="14">
        <v>67</v>
      </c>
      <c r="F128" s="21"/>
      <c r="G128" s="22"/>
      <c r="H128" s="11"/>
      <c r="I128" s="17">
        <f t="shared" si="3"/>
        <v>0</v>
      </c>
      <c r="J128" s="17">
        <f t="shared" si="4"/>
        <v>0</v>
      </c>
      <c r="K128" s="17">
        <f t="shared" si="5"/>
        <v>0</v>
      </c>
      <c r="L128" s="23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45" customHeight="1" x14ac:dyDescent="0.25">
      <c r="A129" s="20">
        <v>121</v>
      </c>
      <c r="B129" s="15" t="s">
        <v>211</v>
      </c>
      <c r="C129" s="14"/>
      <c r="D129" s="16" t="s">
        <v>212</v>
      </c>
      <c r="E129" s="14">
        <v>30</v>
      </c>
      <c r="F129" s="21"/>
      <c r="G129" s="22"/>
      <c r="H129" s="11"/>
      <c r="I129" s="17">
        <f t="shared" si="3"/>
        <v>0</v>
      </c>
      <c r="J129" s="17">
        <f t="shared" si="4"/>
        <v>0</v>
      </c>
      <c r="K129" s="17">
        <f t="shared" si="5"/>
        <v>0</v>
      </c>
      <c r="L129" s="23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45" customHeight="1" x14ac:dyDescent="0.25">
      <c r="A130" s="20">
        <v>122</v>
      </c>
      <c r="B130" s="15" t="s">
        <v>213</v>
      </c>
      <c r="C130" s="14"/>
      <c r="D130" s="16" t="s">
        <v>214</v>
      </c>
      <c r="E130" s="14">
        <v>57</v>
      </c>
      <c r="F130" s="21"/>
      <c r="G130" s="22"/>
      <c r="H130" s="11"/>
      <c r="I130" s="17">
        <f t="shared" si="3"/>
        <v>0</v>
      </c>
      <c r="J130" s="17">
        <f t="shared" si="4"/>
        <v>0</v>
      </c>
      <c r="K130" s="17">
        <f t="shared" si="5"/>
        <v>0</v>
      </c>
      <c r="L130" s="23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45" customHeight="1" x14ac:dyDescent="0.25">
      <c r="A131" s="20">
        <v>123</v>
      </c>
      <c r="B131" s="15" t="s">
        <v>215</v>
      </c>
      <c r="C131" s="14"/>
      <c r="D131" s="16" t="s">
        <v>216</v>
      </c>
      <c r="E131" s="14">
        <v>16</v>
      </c>
      <c r="F131" s="21"/>
      <c r="G131" s="22"/>
      <c r="H131" s="11"/>
      <c r="I131" s="17">
        <f t="shared" si="3"/>
        <v>0</v>
      </c>
      <c r="J131" s="17">
        <f t="shared" si="4"/>
        <v>0</v>
      </c>
      <c r="K131" s="17">
        <f t="shared" si="5"/>
        <v>0</v>
      </c>
      <c r="L131" s="23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45" customHeight="1" x14ac:dyDescent="0.25">
      <c r="A132" s="20">
        <v>124</v>
      </c>
      <c r="B132" s="15" t="s">
        <v>217</v>
      </c>
      <c r="C132" s="14"/>
      <c r="D132" s="16" t="s">
        <v>218</v>
      </c>
      <c r="E132" s="14">
        <v>55</v>
      </c>
      <c r="F132" s="21"/>
      <c r="G132" s="22"/>
      <c r="H132" s="11"/>
      <c r="I132" s="17">
        <f t="shared" si="3"/>
        <v>0</v>
      </c>
      <c r="J132" s="17">
        <f t="shared" si="4"/>
        <v>0</v>
      </c>
      <c r="K132" s="17">
        <f t="shared" si="5"/>
        <v>0</v>
      </c>
      <c r="L132" s="23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45" customHeight="1" x14ac:dyDescent="0.25">
      <c r="A133" s="20">
        <v>125</v>
      </c>
      <c r="B133" s="15" t="s">
        <v>219</v>
      </c>
      <c r="C133" s="14"/>
      <c r="D133" s="16" t="s">
        <v>220</v>
      </c>
      <c r="E133" s="14">
        <v>65</v>
      </c>
      <c r="F133" s="21"/>
      <c r="G133" s="22"/>
      <c r="H133" s="11"/>
      <c r="I133" s="17">
        <f t="shared" si="3"/>
        <v>0</v>
      </c>
      <c r="J133" s="17">
        <f t="shared" si="4"/>
        <v>0</v>
      </c>
      <c r="K133" s="17">
        <f t="shared" si="5"/>
        <v>0</v>
      </c>
      <c r="L133" s="23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45" customHeight="1" x14ac:dyDescent="0.25">
      <c r="A134" s="20">
        <v>126</v>
      </c>
      <c r="B134" s="27" t="s">
        <v>221</v>
      </c>
      <c r="C134" s="14"/>
      <c r="D134" s="16" t="s">
        <v>222</v>
      </c>
      <c r="E134" s="14">
        <v>12</v>
      </c>
      <c r="F134" s="21"/>
      <c r="G134" s="22"/>
      <c r="H134" s="11"/>
      <c r="I134" s="17">
        <f t="shared" si="3"/>
        <v>0</v>
      </c>
      <c r="J134" s="17">
        <f t="shared" si="4"/>
        <v>0</v>
      </c>
      <c r="K134" s="17">
        <f t="shared" si="5"/>
        <v>0</v>
      </c>
      <c r="L134" s="23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45" customHeight="1" x14ac:dyDescent="0.25">
      <c r="A135" s="20">
        <v>127</v>
      </c>
      <c r="B135" s="15" t="s">
        <v>223</v>
      </c>
      <c r="C135" s="14"/>
      <c r="D135" s="14"/>
      <c r="E135" s="14">
        <v>17</v>
      </c>
      <c r="F135" s="21"/>
      <c r="G135" s="22"/>
      <c r="H135" s="11"/>
      <c r="I135" s="17">
        <f t="shared" si="3"/>
        <v>0</v>
      </c>
      <c r="J135" s="17">
        <f t="shared" si="4"/>
        <v>0</v>
      </c>
      <c r="K135" s="17">
        <f t="shared" si="5"/>
        <v>0</v>
      </c>
      <c r="L135" s="23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45" customHeight="1" x14ac:dyDescent="0.25">
      <c r="A136" s="20">
        <v>128</v>
      </c>
      <c r="B136" s="15" t="s">
        <v>224</v>
      </c>
      <c r="C136" s="14"/>
      <c r="D136" s="14" t="s">
        <v>225</v>
      </c>
      <c r="E136" s="14">
        <v>4</v>
      </c>
      <c r="F136" s="21"/>
      <c r="G136" s="22"/>
      <c r="H136" s="11"/>
      <c r="I136" s="17">
        <f t="shared" si="3"/>
        <v>0</v>
      </c>
      <c r="J136" s="17">
        <f t="shared" si="4"/>
        <v>0</v>
      </c>
      <c r="K136" s="17">
        <f t="shared" si="5"/>
        <v>0</v>
      </c>
      <c r="L136" s="23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45" customHeight="1" x14ac:dyDescent="0.25">
      <c r="A137" s="20">
        <v>129</v>
      </c>
      <c r="B137" s="15" t="s">
        <v>226</v>
      </c>
      <c r="C137" s="14"/>
      <c r="D137" s="14" t="s">
        <v>24</v>
      </c>
      <c r="E137" s="14">
        <v>6</v>
      </c>
      <c r="F137" s="21"/>
      <c r="G137" s="22"/>
      <c r="H137" s="11"/>
      <c r="I137" s="17">
        <f t="shared" si="3"/>
        <v>0</v>
      </c>
      <c r="J137" s="17">
        <f t="shared" si="4"/>
        <v>0</v>
      </c>
      <c r="K137" s="17">
        <f t="shared" si="5"/>
        <v>0</v>
      </c>
      <c r="L137" s="23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45" customHeight="1" x14ac:dyDescent="0.25">
      <c r="A138" s="20">
        <v>130</v>
      </c>
      <c r="B138" s="15" t="s">
        <v>227</v>
      </c>
      <c r="C138" s="14"/>
      <c r="D138" s="14"/>
      <c r="E138" s="14">
        <v>4</v>
      </c>
      <c r="F138" s="21"/>
      <c r="G138" s="22"/>
      <c r="H138" s="11"/>
      <c r="I138" s="17">
        <f t="shared" ref="I138:I201" si="6">+G138*H138</f>
        <v>0</v>
      </c>
      <c r="J138" s="17">
        <f t="shared" ref="J138:J201" si="7">ROUND(G138+I138,0)</f>
        <v>0</v>
      </c>
      <c r="K138" s="17">
        <f t="shared" ref="K138:K201" si="8">J138*E138</f>
        <v>0</v>
      </c>
      <c r="L138" s="23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45" customHeight="1" x14ac:dyDescent="0.25">
      <c r="A139" s="20">
        <v>131</v>
      </c>
      <c r="B139" s="15" t="s">
        <v>228</v>
      </c>
      <c r="C139" s="14"/>
      <c r="D139" s="14" t="s">
        <v>62</v>
      </c>
      <c r="E139" s="14">
        <v>3</v>
      </c>
      <c r="F139" s="21"/>
      <c r="G139" s="22"/>
      <c r="H139" s="11"/>
      <c r="I139" s="17">
        <f t="shared" si="6"/>
        <v>0</v>
      </c>
      <c r="J139" s="17">
        <f t="shared" si="7"/>
        <v>0</v>
      </c>
      <c r="K139" s="17">
        <f t="shared" si="8"/>
        <v>0</v>
      </c>
      <c r="L139" s="23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45" customHeight="1" x14ac:dyDescent="0.25">
      <c r="A140" s="20">
        <v>132</v>
      </c>
      <c r="B140" s="15" t="s">
        <v>229</v>
      </c>
      <c r="C140" s="14"/>
      <c r="D140" s="14"/>
      <c r="E140" s="14">
        <v>11</v>
      </c>
      <c r="F140" s="21"/>
      <c r="G140" s="22"/>
      <c r="H140" s="11"/>
      <c r="I140" s="17">
        <f t="shared" si="6"/>
        <v>0</v>
      </c>
      <c r="J140" s="17">
        <f t="shared" si="7"/>
        <v>0</v>
      </c>
      <c r="K140" s="17">
        <f t="shared" si="8"/>
        <v>0</v>
      </c>
      <c r="L140" s="23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45" customHeight="1" x14ac:dyDescent="0.25">
      <c r="A141" s="20">
        <v>133</v>
      </c>
      <c r="B141" s="15" t="s">
        <v>230</v>
      </c>
      <c r="C141" s="14"/>
      <c r="D141" s="14" t="s">
        <v>24</v>
      </c>
      <c r="E141" s="14">
        <v>62</v>
      </c>
      <c r="F141" s="21"/>
      <c r="G141" s="22"/>
      <c r="H141" s="11"/>
      <c r="I141" s="17">
        <f t="shared" si="6"/>
        <v>0</v>
      </c>
      <c r="J141" s="17">
        <f t="shared" si="7"/>
        <v>0</v>
      </c>
      <c r="K141" s="17">
        <f t="shared" si="8"/>
        <v>0</v>
      </c>
      <c r="L141" s="23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45" customHeight="1" x14ac:dyDescent="0.25">
      <c r="A142" s="20">
        <v>134</v>
      </c>
      <c r="B142" s="15" t="s">
        <v>231</v>
      </c>
      <c r="C142" s="14"/>
      <c r="D142" s="14" t="s">
        <v>62</v>
      </c>
      <c r="E142" s="14">
        <v>9</v>
      </c>
      <c r="F142" s="21"/>
      <c r="G142" s="22"/>
      <c r="H142" s="11"/>
      <c r="I142" s="17">
        <f t="shared" si="6"/>
        <v>0</v>
      </c>
      <c r="J142" s="17">
        <f t="shared" si="7"/>
        <v>0</v>
      </c>
      <c r="K142" s="17">
        <f t="shared" si="8"/>
        <v>0</v>
      </c>
      <c r="L142" s="23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45" customHeight="1" x14ac:dyDescent="0.25">
      <c r="A143" s="20">
        <v>135</v>
      </c>
      <c r="B143" s="15" t="s">
        <v>232</v>
      </c>
      <c r="C143" s="14"/>
      <c r="D143" s="14" t="s">
        <v>233</v>
      </c>
      <c r="E143" s="14">
        <v>37</v>
      </c>
      <c r="F143" s="21"/>
      <c r="G143" s="22"/>
      <c r="H143" s="11"/>
      <c r="I143" s="17">
        <f t="shared" si="6"/>
        <v>0</v>
      </c>
      <c r="J143" s="17">
        <f t="shared" si="7"/>
        <v>0</v>
      </c>
      <c r="K143" s="17">
        <f t="shared" si="8"/>
        <v>0</v>
      </c>
      <c r="L143" s="23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45" customHeight="1" x14ac:dyDescent="0.25">
      <c r="A144" s="20">
        <v>136</v>
      </c>
      <c r="B144" s="15" t="s">
        <v>234</v>
      </c>
      <c r="C144" s="14"/>
      <c r="D144" s="14" t="s">
        <v>233</v>
      </c>
      <c r="E144" s="14">
        <v>10</v>
      </c>
      <c r="F144" s="21"/>
      <c r="G144" s="22"/>
      <c r="H144" s="11"/>
      <c r="I144" s="17">
        <f t="shared" si="6"/>
        <v>0</v>
      </c>
      <c r="J144" s="17">
        <f t="shared" si="7"/>
        <v>0</v>
      </c>
      <c r="K144" s="17">
        <f t="shared" si="8"/>
        <v>0</v>
      </c>
      <c r="L144" s="23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45" customHeight="1" x14ac:dyDescent="0.25">
      <c r="A145" s="20">
        <v>137</v>
      </c>
      <c r="B145" s="15" t="s">
        <v>235</v>
      </c>
      <c r="C145" s="14"/>
      <c r="D145" s="14" t="s">
        <v>233</v>
      </c>
      <c r="E145" s="14">
        <v>20</v>
      </c>
      <c r="F145" s="21"/>
      <c r="G145" s="22"/>
      <c r="H145" s="11"/>
      <c r="I145" s="17">
        <f t="shared" si="6"/>
        <v>0</v>
      </c>
      <c r="J145" s="17">
        <f t="shared" si="7"/>
        <v>0</v>
      </c>
      <c r="K145" s="17">
        <f t="shared" si="8"/>
        <v>0</v>
      </c>
      <c r="L145" s="23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45" customHeight="1" x14ac:dyDescent="0.25">
      <c r="A146" s="20">
        <v>138</v>
      </c>
      <c r="B146" s="15" t="s">
        <v>236</v>
      </c>
      <c r="C146" s="14"/>
      <c r="D146" s="16" t="s">
        <v>237</v>
      </c>
      <c r="E146" s="14">
        <v>65</v>
      </c>
      <c r="F146" s="21"/>
      <c r="G146" s="22"/>
      <c r="H146" s="11"/>
      <c r="I146" s="17">
        <f t="shared" si="6"/>
        <v>0</v>
      </c>
      <c r="J146" s="17">
        <f t="shared" si="7"/>
        <v>0</v>
      </c>
      <c r="K146" s="17">
        <f t="shared" si="8"/>
        <v>0</v>
      </c>
      <c r="L146" s="23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45" customHeight="1" x14ac:dyDescent="0.25">
      <c r="A147" s="20">
        <v>139</v>
      </c>
      <c r="B147" s="15" t="s">
        <v>238</v>
      </c>
      <c r="C147" s="14"/>
      <c r="D147" s="19" t="s">
        <v>239</v>
      </c>
      <c r="E147" s="14">
        <v>70</v>
      </c>
      <c r="F147" s="21"/>
      <c r="G147" s="22"/>
      <c r="H147" s="11"/>
      <c r="I147" s="17">
        <f t="shared" si="6"/>
        <v>0</v>
      </c>
      <c r="J147" s="17">
        <f t="shared" si="7"/>
        <v>0</v>
      </c>
      <c r="K147" s="17">
        <f t="shared" si="8"/>
        <v>0</v>
      </c>
      <c r="L147" s="23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45" customHeight="1" x14ac:dyDescent="0.25">
      <c r="A148" s="20">
        <v>140</v>
      </c>
      <c r="B148" s="15" t="s">
        <v>240</v>
      </c>
      <c r="C148" s="14"/>
      <c r="D148" s="16" t="s">
        <v>241</v>
      </c>
      <c r="E148" s="14">
        <v>5</v>
      </c>
      <c r="F148" s="21"/>
      <c r="G148" s="22"/>
      <c r="H148" s="11"/>
      <c r="I148" s="17">
        <f t="shared" si="6"/>
        <v>0</v>
      </c>
      <c r="J148" s="17">
        <f t="shared" si="7"/>
        <v>0</v>
      </c>
      <c r="K148" s="17">
        <f t="shared" si="8"/>
        <v>0</v>
      </c>
      <c r="L148" s="23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45" customHeight="1" x14ac:dyDescent="0.25">
      <c r="A149" s="20">
        <v>141</v>
      </c>
      <c r="B149" s="15" t="s">
        <v>242</v>
      </c>
      <c r="C149" s="14"/>
      <c r="D149" s="16" t="s">
        <v>243</v>
      </c>
      <c r="E149" s="14">
        <v>20</v>
      </c>
      <c r="F149" s="21"/>
      <c r="G149" s="22"/>
      <c r="H149" s="11"/>
      <c r="I149" s="17">
        <f t="shared" si="6"/>
        <v>0</v>
      </c>
      <c r="J149" s="17">
        <f t="shared" si="7"/>
        <v>0</v>
      </c>
      <c r="K149" s="17">
        <f t="shared" si="8"/>
        <v>0</v>
      </c>
      <c r="L149" s="23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45" customHeight="1" x14ac:dyDescent="0.25">
      <c r="A150" s="20">
        <v>142</v>
      </c>
      <c r="B150" s="15" t="s">
        <v>244</v>
      </c>
      <c r="C150" s="14"/>
      <c r="D150" s="16" t="s">
        <v>245</v>
      </c>
      <c r="E150" s="14">
        <v>6</v>
      </c>
      <c r="F150" s="21"/>
      <c r="G150" s="22"/>
      <c r="H150" s="11"/>
      <c r="I150" s="17">
        <f t="shared" si="6"/>
        <v>0</v>
      </c>
      <c r="J150" s="17">
        <f t="shared" si="7"/>
        <v>0</v>
      </c>
      <c r="K150" s="17">
        <f t="shared" si="8"/>
        <v>0</v>
      </c>
      <c r="L150" s="23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45" customHeight="1" x14ac:dyDescent="0.25">
      <c r="A151" s="20">
        <v>143</v>
      </c>
      <c r="B151" s="15" t="s">
        <v>246</v>
      </c>
      <c r="C151" s="14"/>
      <c r="D151" s="16" t="s">
        <v>247</v>
      </c>
      <c r="E151" s="14">
        <v>40</v>
      </c>
      <c r="F151" s="21"/>
      <c r="G151" s="22"/>
      <c r="H151" s="11"/>
      <c r="I151" s="17">
        <f t="shared" si="6"/>
        <v>0</v>
      </c>
      <c r="J151" s="17">
        <f t="shared" si="7"/>
        <v>0</v>
      </c>
      <c r="K151" s="17">
        <f t="shared" si="8"/>
        <v>0</v>
      </c>
      <c r="L151" s="23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45" customHeight="1" x14ac:dyDescent="0.25">
      <c r="A152" s="20">
        <v>144</v>
      </c>
      <c r="B152" s="15" t="s">
        <v>248</v>
      </c>
      <c r="C152" s="14"/>
      <c r="D152" s="16" t="s">
        <v>249</v>
      </c>
      <c r="E152" s="14">
        <v>25</v>
      </c>
      <c r="F152" s="21"/>
      <c r="G152" s="22"/>
      <c r="H152" s="11"/>
      <c r="I152" s="17">
        <f t="shared" si="6"/>
        <v>0</v>
      </c>
      <c r="J152" s="17">
        <f t="shared" si="7"/>
        <v>0</v>
      </c>
      <c r="K152" s="17">
        <f t="shared" si="8"/>
        <v>0</v>
      </c>
      <c r="L152" s="23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45" customHeight="1" x14ac:dyDescent="0.25">
      <c r="A153" s="20">
        <v>145</v>
      </c>
      <c r="B153" s="15" t="s">
        <v>250</v>
      </c>
      <c r="C153" s="14"/>
      <c r="D153" s="19" t="s">
        <v>251</v>
      </c>
      <c r="E153" s="14">
        <v>6</v>
      </c>
      <c r="F153" s="21"/>
      <c r="G153" s="22"/>
      <c r="H153" s="11"/>
      <c r="I153" s="17">
        <f t="shared" si="6"/>
        <v>0</v>
      </c>
      <c r="J153" s="17">
        <f t="shared" si="7"/>
        <v>0</v>
      </c>
      <c r="K153" s="17">
        <f t="shared" si="8"/>
        <v>0</v>
      </c>
      <c r="L153" s="23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45" customHeight="1" x14ac:dyDescent="0.25">
      <c r="A154" s="20">
        <v>146</v>
      </c>
      <c r="B154" s="15" t="s">
        <v>252</v>
      </c>
      <c r="C154" s="14"/>
      <c r="D154" s="16" t="s">
        <v>253</v>
      </c>
      <c r="E154" s="14">
        <v>10</v>
      </c>
      <c r="F154" s="21"/>
      <c r="G154" s="22"/>
      <c r="H154" s="11"/>
      <c r="I154" s="17">
        <f t="shared" si="6"/>
        <v>0</v>
      </c>
      <c r="J154" s="17">
        <f t="shared" si="7"/>
        <v>0</v>
      </c>
      <c r="K154" s="17">
        <f t="shared" si="8"/>
        <v>0</v>
      </c>
      <c r="L154" s="23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45" customHeight="1" x14ac:dyDescent="0.25">
      <c r="A155" s="20">
        <v>147</v>
      </c>
      <c r="B155" s="15" t="s">
        <v>254</v>
      </c>
      <c r="C155" s="14"/>
      <c r="D155" s="16" t="s">
        <v>255</v>
      </c>
      <c r="E155" s="14">
        <v>39</v>
      </c>
      <c r="F155" s="21"/>
      <c r="G155" s="22"/>
      <c r="H155" s="11"/>
      <c r="I155" s="17">
        <f t="shared" si="6"/>
        <v>0</v>
      </c>
      <c r="J155" s="17">
        <f t="shared" si="7"/>
        <v>0</v>
      </c>
      <c r="K155" s="17">
        <f t="shared" si="8"/>
        <v>0</v>
      </c>
      <c r="L155" s="23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45" customHeight="1" x14ac:dyDescent="0.25">
      <c r="A156" s="20">
        <v>148</v>
      </c>
      <c r="B156" s="15" t="s">
        <v>256</v>
      </c>
      <c r="C156" s="14"/>
      <c r="D156" s="14" t="s">
        <v>257</v>
      </c>
      <c r="E156" s="14">
        <v>8</v>
      </c>
      <c r="F156" s="21"/>
      <c r="G156" s="22"/>
      <c r="H156" s="11"/>
      <c r="I156" s="17">
        <f t="shared" si="6"/>
        <v>0</v>
      </c>
      <c r="J156" s="17">
        <f t="shared" si="7"/>
        <v>0</v>
      </c>
      <c r="K156" s="17">
        <f t="shared" si="8"/>
        <v>0</v>
      </c>
      <c r="L156" s="23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45" customHeight="1" x14ac:dyDescent="0.25">
      <c r="A157" s="20">
        <v>149</v>
      </c>
      <c r="B157" s="15" t="s">
        <v>258</v>
      </c>
      <c r="C157" s="14"/>
      <c r="D157" s="14" t="s">
        <v>257</v>
      </c>
      <c r="E157" s="14">
        <v>6</v>
      </c>
      <c r="F157" s="21"/>
      <c r="G157" s="22"/>
      <c r="H157" s="11"/>
      <c r="I157" s="17">
        <f t="shared" si="6"/>
        <v>0</v>
      </c>
      <c r="J157" s="17">
        <f t="shared" si="7"/>
        <v>0</v>
      </c>
      <c r="K157" s="17">
        <f t="shared" si="8"/>
        <v>0</v>
      </c>
      <c r="L157" s="23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45" customHeight="1" x14ac:dyDescent="0.25">
      <c r="A158" s="20">
        <v>150</v>
      </c>
      <c r="B158" s="15" t="s">
        <v>259</v>
      </c>
      <c r="C158" s="14" t="s">
        <v>260</v>
      </c>
      <c r="D158" s="16" t="s">
        <v>261</v>
      </c>
      <c r="E158" s="14">
        <v>6</v>
      </c>
      <c r="F158" s="21"/>
      <c r="G158" s="22"/>
      <c r="H158" s="11"/>
      <c r="I158" s="17">
        <f t="shared" si="6"/>
        <v>0</v>
      </c>
      <c r="J158" s="17">
        <f t="shared" si="7"/>
        <v>0</v>
      </c>
      <c r="K158" s="17">
        <f t="shared" si="8"/>
        <v>0</v>
      </c>
      <c r="L158" s="23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45" customHeight="1" x14ac:dyDescent="0.25">
      <c r="A159" s="20">
        <v>151</v>
      </c>
      <c r="B159" s="15" t="s">
        <v>262</v>
      </c>
      <c r="C159" s="14" t="s">
        <v>263</v>
      </c>
      <c r="D159" s="16" t="s">
        <v>264</v>
      </c>
      <c r="E159" s="14">
        <v>11</v>
      </c>
      <c r="F159" s="21"/>
      <c r="G159" s="22"/>
      <c r="H159" s="11"/>
      <c r="I159" s="17">
        <f t="shared" si="6"/>
        <v>0</v>
      </c>
      <c r="J159" s="17">
        <f t="shared" si="7"/>
        <v>0</v>
      </c>
      <c r="K159" s="17">
        <f t="shared" si="8"/>
        <v>0</v>
      </c>
      <c r="L159" s="23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45" customHeight="1" x14ac:dyDescent="0.25">
      <c r="A160" s="20">
        <v>152</v>
      </c>
      <c r="B160" s="15" t="s">
        <v>265</v>
      </c>
      <c r="C160" s="14" t="s">
        <v>266</v>
      </c>
      <c r="D160" s="16" t="s">
        <v>267</v>
      </c>
      <c r="E160" s="14">
        <v>6</v>
      </c>
      <c r="F160" s="21"/>
      <c r="G160" s="22"/>
      <c r="H160" s="11"/>
      <c r="I160" s="17">
        <f t="shared" si="6"/>
        <v>0</v>
      </c>
      <c r="J160" s="17">
        <f t="shared" si="7"/>
        <v>0</v>
      </c>
      <c r="K160" s="17">
        <f t="shared" si="8"/>
        <v>0</v>
      </c>
      <c r="L160" s="23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45" customHeight="1" x14ac:dyDescent="0.25">
      <c r="A161" s="20">
        <v>153</v>
      </c>
      <c r="B161" s="15" t="s">
        <v>268</v>
      </c>
      <c r="C161" s="14" t="s">
        <v>266</v>
      </c>
      <c r="D161" s="19" t="s">
        <v>251</v>
      </c>
      <c r="E161" s="14">
        <v>2</v>
      </c>
      <c r="F161" s="21"/>
      <c r="G161" s="22"/>
      <c r="H161" s="11"/>
      <c r="I161" s="17">
        <f t="shared" si="6"/>
        <v>0</v>
      </c>
      <c r="J161" s="17">
        <f t="shared" si="7"/>
        <v>0</v>
      </c>
      <c r="K161" s="17">
        <f t="shared" si="8"/>
        <v>0</v>
      </c>
      <c r="L161" s="23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45" customHeight="1" x14ac:dyDescent="0.25">
      <c r="A162" s="20">
        <v>154</v>
      </c>
      <c r="B162" s="15" t="s">
        <v>269</v>
      </c>
      <c r="C162" s="14"/>
      <c r="D162" s="14" t="s">
        <v>270</v>
      </c>
      <c r="E162" s="14">
        <v>2</v>
      </c>
      <c r="F162" s="21"/>
      <c r="G162" s="22"/>
      <c r="H162" s="11"/>
      <c r="I162" s="17">
        <f t="shared" si="6"/>
        <v>0</v>
      </c>
      <c r="J162" s="17">
        <f t="shared" si="7"/>
        <v>0</v>
      </c>
      <c r="K162" s="17">
        <f t="shared" si="8"/>
        <v>0</v>
      </c>
      <c r="L162" s="23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45" customHeight="1" x14ac:dyDescent="0.25">
      <c r="A163" s="20">
        <v>155</v>
      </c>
      <c r="B163" s="15" t="s">
        <v>271</v>
      </c>
      <c r="C163" s="14"/>
      <c r="D163" s="14" t="s">
        <v>272</v>
      </c>
      <c r="E163" s="14">
        <v>21</v>
      </c>
      <c r="F163" s="21"/>
      <c r="G163" s="22"/>
      <c r="H163" s="11"/>
      <c r="I163" s="17">
        <f t="shared" si="6"/>
        <v>0</v>
      </c>
      <c r="J163" s="17">
        <f t="shared" si="7"/>
        <v>0</v>
      </c>
      <c r="K163" s="17">
        <f t="shared" si="8"/>
        <v>0</v>
      </c>
      <c r="L163" s="23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45" customHeight="1" x14ac:dyDescent="0.25">
      <c r="A164" s="20">
        <v>156</v>
      </c>
      <c r="B164" s="15" t="s">
        <v>273</v>
      </c>
      <c r="C164" s="14"/>
      <c r="D164" s="16" t="s">
        <v>274</v>
      </c>
      <c r="E164" s="14">
        <v>29</v>
      </c>
      <c r="F164" s="21"/>
      <c r="G164" s="22"/>
      <c r="H164" s="11"/>
      <c r="I164" s="17">
        <f t="shared" si="6"/>
        <v>0</v>
      </c>
      <c r="J164" s="17">
        <f t="shared" si="7"/>
        <v>0</v>
      </c>
      <c r="K164" s="17">
        <f t="shared" si="8"/>
        <v>0</v>
      </c>
      <c r="L164" s="23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45" customHeight="1" x14ac:dyDescent="0.25">
      <c r="A165" s="20">
        <v>157</v>
      </c>
      <c r="B165" s="15" t="s">
        <v>275</v>
      </c>
      <c r="C165" s="14" t="s">
        <v>276</v>
      </c>
      <c r="D165" s="14" t="s">
        <v>277</v>
      </c>
      <c r="E165" s="14">
        <v>2</v>
      </c>
      <c r="F165" s="21"/>
      <c r="G165" s="22"/>
      <c r="H165" s="11"/>
      <c r="I165" s="17">
        <f t="shared" si="6"/>
        <v>0</v>
      </c>
      <c r="J165" s="17">
        <f t="shared" si="7"/>
        <v>0</v>
      </c>
      <c r="K165" s="17">
        <f t="shared" si="8"/>
        <v>0</v>
      </c>
      <c r="L165" s="23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45" customHeight="1" x14ac:dyDescent="0.25">
      <c r="A166" s="20">
        <v>158</v>
      </c>
      <c r="B166" s="27" t="s">
        <v>278</v>
      </c>
      <c r="C166" s="14"/>
      <c r="D166" s="14"/>
      <c r="E166" s="14">
        <v>1</v>
      </c>
      <c r="F166" s="21"/>
      <c r="G166" s="22"/>
      <c r="H166" s="11"/>
      <c r="I166" s="17">
        <f t="shared" si="6"/>
        <v>0</v>
      </c>
      <c r="J166" s="17">
        <f t="shared" si="7"/>
        <v>0</v>
      </c>
      <c r="K166" s="17">
        <f t="shared" si="8"/>
        <v>0</v>
      </c>
      <c r="L166" s="23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45" customHeight="1" x14ac:dyDescent="0.25">
      <c r="A167" s="20">
        <v>159</v>
      </c>
      <c r="B167" s="15" t="s">
        <v>279</v>
      </c>
      <c r="C167" s="14"/>
      <c r="D167" s="14"/>
      <c r="E167" s="14">
        <v>5</v>
      </c>
      <c r="F167" s="21"/>
      <c r="G167" s="22"/>
      <c r="H167" s="11"/>
      <c r="I167" s="17">
        <f t="shared" si="6"/>
        <v>0</v>
      </c>
      <c r="J167" s="17">
        <f t="shared" si="7"/>
        <v>0</v>
      </c>
      <c r="K167" s="17">
        <f t="shared" si="8"/>
        <v>0</v>
      </c>
      <c r="L167" s="23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45" customHeight="1" x14ac:dyDescent="0.25">
      <c r="A168" s="20">
        <v>160</v>
      </c>
      <c r="B168" s="15" t="s">
        <v>280</v>
      </c>
      <c r="C168" s="14" t="s">
        <v>281</v>
      </c>
      <c r="D168" s="16" t="s">
        <v>282</v>
      </c>
      <c r="E168" s="14">
        <v>1</v>
      </c>
      <c r="F168" s="21"/>
      <c r="G168" s="22"/>
      <c r="H168" s="11"/>
      <c r="I168" s="17">
        <f t="shared" si="6"/>
        <v>0</v>
      </c>
      <c r="J168" s="17">
        <f t="shared" si="7"/>
        <v>0</v>
      </c>
      <c r="K168" s="17">
        <f t="shared" si="8"/>
        <v>0</v>
      </c>
      <c r="L168" s="23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45" customHeight="1" x14ac:dyDescent="0.25">
      <c r="A169" s="20">
        <v>161</v>
      </c>
      <c r="B169" s="15" t="s">
        <v>283</v>
      </c>
      <c r="C169" s="14"/>
      <c r="D169" s="14"/>
      <c r="E169" s="14">
        <v>5</v>
      </c>
      <c r="F169" s="21"/>
      <c r="G169" s="22"/>
      <c r="H169" s="11"/>
      <c r="I169" s="17">
        <f t="shared" si="6"/>
        <v>0</v>
      </c>
      <c r="J169" s="17">
        <f t="shared" si="7"/>
        <v>0</v>
      </c>
      <c r="K169" s="17">
        <f t="shared" si="8"/>
        <v>0</v>
      </c>
      <c r="L169" s="23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45" customHeight="1" x14ac:dyDescent="0.25">
      <c r="A170" s="20">
        <v>162</v>
      </c>
      <c r="B170" s="27" t="s">
        <v>284</v>
      </c>
      <c r="C170" s="14"/>
      <c r="D170" s="16" t="s">
        <v>285</v>
      </c>
      <c r="E170" s="14">
        <v>2</v>
      </c>
      <c r="F170" s="21"/>
      <c r="G170" s="22"/>
      <c r="H170" s="11"/>
      <c r="I170" s="17">
        <f t="shared" si="6"/>
        <v>0</v>
      </c>
      <c r="J170" s="17">
        <f t="shared" si="7"/>
        <v>0</v>
      </c>
      <c r="K170" s="17">
        <f t="shared" si="8"/>
        <v>0</v>
      </c>
      <c r="L170" s="23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45" customHeight="1" x14ac:dyDescent="0.25">
      <c r="A171" s="20">
        <v>163</v>
      </c>
      <c r="B171" s="15" t="s">
        <v>286</v>
      </c>
      <c r="C171" s="14"/>
      <c r="D171" s="16" t="s">
        <v>287</v>
      </c>
      <c r="E171" s="14">
        <v>17</v>
      </c>
      <c r="F171" s="21"/>
      <c r="G171" s="22"/>
      <c r="H171" s="11"/>
      <c r="I171" s="17">
        <f t="shared" si="6"/>
        <v>0</v>
      </c>
      <c r="J171" s="17">
        <f t="shared" si="7"/>
        <v>0</v>
      </c>
      <c r="K171" s="17">
        <f t="shared" si="8"/>
        <v>0</v>
      </c>
      <c r="L171" s="23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45" customHeight="1" x14ac:dyDescent="0.25">
      <c r="A172" s="20">
        <v>164</v>
      </c>
      <c r="B172" s="15" t="s">
        <v>288</v>
      </c>
      <c r="C172" s="14"/>
      <c r="D172" s="16" t="s">
        <v>289</v>
      </c>
      <c r="E172" s="14">
        <v>7</v>
      </c>
      <c r="F172" s="21"/>
      <c r="G172" s="22"/>
      <c r="H172" s="11"/>
      <c r="I172" s="17">
        <f t="shared" si="6"/>
        <v>0</v>
      </c>
      <c r="J172" s="17">
        <f t="shared" si="7"/>
        <v>0</v>
      </c>
      <c r="K172" s="17">
        <f t="shared" si="8"/>
        <v>0</v>
      </c>
      <c r="L172" s="23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45" customHeight="1" x14ac:dyDescent="0.25">
      <c r="A173" s="20">
        <v>165</v>
      </c>
      <c r="B173" s="15" t="s">
        <v>290</v>
      </c>
      <c r="C173" s="14"/>
      <c r="D173" s="16" t="s">
        <v>291</v>
      </c>
      <c r="E173" s="14">
        <v>2</v>
      </c>
      <c r="F173" s="21"/>
      <c r="G173" s="22"/>
      <c r="H173" s="11"/>
      <c r="I173" s="17">
        <f t="shared" si="6"/>
        <v>0</v>
      </c>
      <c r="J173" s="17">
        <f t="shared" si="7"/>
        <v>0</v>
      </c>
      <c r="K173" s="17">
        <f t="shared" si="8"/>
        <v>0</v>
      </c>
      <c r="L173" s="23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45" customHeight="1" x14ac:dyDescent="0.25">
      <c r="A174" s="20">
        <v>166</v>
      </c>
      <c r="B174" s="15" t="s">
        <v>292</v>
      </c>
      <c r="C174" s="14"/>
      <c r="D174" s="16" t="s">
        <v>293</v>
      </c>
      <c r="E174" s="14">
        <v>12</v>
      </c>
      <c r="F174" s="21"/>
      <c r="G174" s="22"/>
      <c r="H174" s="11"/>
      <c r="I174" s="17">
        <f t="shared" si="6"/>
        <v>0</v>
      </c>
      <c r="J174" s="17">
        <f t="shared" si="7"/>
        <v>0</v>
      </c>
      <c r="K174" s="17">
        <f t="shared" si="8"/>
        <v>0</v>
      </c>
      <c r="L174" s="23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45" customHeight="1" x14ac:dyDescent="0.25">
      <c r="A175" s="20">
        <v>167</v>
      </c>
      <c r="B175" s="15" t="s">
        <v>294</v>
      </c>
      <c r="C175" s="14"/>
      <c r="D175" s="14" t="s">
        <v>295</v>
      </c>
      <c r="E175" s="14">
        <v>10</v>
      </c>
      <c r="F175" s="21"/>
      <c r="G175" s="22"/>
      <c r="H175" s="11"/>
      <c r="I175" s="17">
        <f t="shared" si="6"/>
        <v>0</v>
      </c>
      <c r="J175" s="17">
        <f t="shared" si="7"/>
        <v>0</v>
      </c>
      <c r="K175" s="17">
        <f t="shared" si="8"/>
        <v>0</v>
      </c>
      <c r="L175" s="23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45" customHeight="1" x14ac:dyDescent="0.25">
      <c r="A176" s="20">
        <v>168</v>
      </c>
      <c r="B176" s="15" t="s">
        <v>296</v>
      </c>
      <c r="C176" s="14"/>
      <c r="D176" s="14" t="s">
        <v>297</v>
      </c>
      <c r="E176" s="14">
        <v>8</v>
      </c>
      <c r="F176" s="21"/>
      <c r="G176" s="22"/>
      <c r="H176" s="11"/>
      <c r="I176" s="17">
        <f t="shared" si="6"/>
        <v>0</v>
      </c>
      <c r="J176" s="17">
        <f t="shared" si="7"/>
        <v>0</v>
      </c>
      <c r="K176" s="17">
        <f t="shared" si="8"/>
        <v>0</v>
      </c>
      <c r="L176" s="23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45" customHeight="1" x14ac:dyDescent="0.25">
      <c r="A177" s="20">
        <v>169</v>
      </c>
      <c r="B177" s="15" t="s">
        <v>298</v>
      </c>
      <c r="C177" s="14"/>
      <c r="D177" s="14" t="s">
        <v>299</v>
      </c>
      <c r="E177" s="14">
        <v>1</v>
      </c>
      <c r="F177" s="21"/>
      <c r="G177" s="22"/>
      <c r="H177" s="11"/>
      <c r="I177" s="17">
        <f t="shared" si="6"/>
        <v>0</v>
      </c>
      <c r="J177" s="17">
        <f t="shared" si="7"/>
        <v>0</v>
      </c>
      <c r="K177" s="17">
        <f t="shared" si="8"/>
        <v>0</v>
      </c>
      <c r="L177" s="23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45" customHeight="1" x14ac:dyDescent="0.25">
      <c r="A178" s="20">
        <v>170</v>
      </c>
      <c r="B178" s="15" t="s">
        <v>300</v>
      </c>
      <c r="C178" s="14"/>
      <c r="D178" s="14" t="s">
        <v>301</v>
      </c>
      <c r="E178" s="14">
        <v>1</v>
      </c>
      <c r="F178" s="21"/>
      <c r="G178" s="22"/>
      <c r="H178" s="11"/>
      <c r="I178" s="17">
        <f t="shared" si="6"/>
        <v>0</v>
      </c>
      <c r="J178" s="17">
        <f t="shared" si="7"/>
        <v>0</v>
      </c>
      <c r="K178" s="17">
        <f t="shared" si="8"/>
        <v>0</v>
      </c>
      <c r="L178" s="23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45" customHeight="1" x14ac:dyDescent="0.25">
      <c r="A179" s="20">
        <v>171</v>
      </c>
      <c r="B179" s="15" t="s">
        <v>302</v>
      </c>
      <c r="C179" s="14"/>
      <c r="D179" s="14" t="s">
        <v>303</v>
      </c>
      <c r="E179" s="14">
        <v>2</v>
      </c>
      <c r="F179" s="21"/>
      <c r="G179" s="22"/>
      <c r="H179" s="11"/>
      <c r="I179" s="17">
        <f t="shared" si="6"/>
        <v>0</v>
      </c>
      <c r="J179" s="17">
        <f t="shared" si="7"/>
        <v>0</v>
      </c>
      <c r="K179" s="17">
        <f t="shared" si="8"/>
        <v>0</v>
      </c>
      <c r="L179" s="23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45" customHeight="1" x14ac:dyDescent="0.25">
      <c r="A180" s="20">
        <v>172</v>
      </c>
      <c r="B180" s="15" t="s">
        <v>304</v>
      </c>
      <c r="C180" s="14"/>
      <c r="D180" s="14" t="s">
        <v>24</v>
      </c>
      <c r="E180" s="14">
        <v>4</v>
      </c>
      <c r="F180" s="21"/>
      <c r="G180" s="22"/>
      <c r="H180" s="11"/>
      <c r="I180" s="17">
        <f t="shared" si="6"/>
        <v>0</v>
      </c>
      <c r="J180" s="17">
        <f t="shared" si="7"/>
        <v>0</v>
      </c>
      <c r="K180" s="17">
        <f t="shared" si="8"/>
        <v>0</v>
      </c>
      <c r="L180" s="23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45" customHeight="1" x14ac:dyDescent="0.25">
      <c r="A181" s="20">
        <v>173</v>
      </c>
      <c r="B181" s="15" t="s">
        <v>305</v>
      </c>
      <c r="C181" s="14"/>
      <c r="D181" s="14" t="s">
        <v>159</v>
      </c>
      <c r="E181" s="14">
        <v>50</v>
      </c>
      <c r="F181" s="21"/>
      <c r="G181" s="22"/>
      <c r="H181" s="11"/>
      <c r="I181" s="17">
        <f t="shared" si="6"/>
        <v>0</v>
      </c>
      <c r="J181" s="17">
        <f t="shared" si="7"/>
        <v>0</v>
      </c>
      <c r="K181" s="17">
        <f t="shared" si="8"/>
        <v>0</v>
      </c>
      <c r="L181" s="23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45" customHeight="1" x14ac:dyDescent="0.25">
      <c r="A182" s="20">
        <v>174</v>
      </c>
      <c r="B182" s="15" t="s">
        <v>306</v>
      </c>
      <c r="C182" s="14"/>
      <c r="D182" s="14" t="s">
        <v>159</v>
      </c>
      <c r="E182" s="14">
        <v>55</v>
      </c>
      <c r="F182" s="21"/>
      <c r="G182" s="22"/>
      <c r="H182" s="11"/>
      <c r="I182" s="17">
        <f t="shared" si="6"/>
        <v>0</v>
      </c>
      <c r="J182" s="17">
        <f t="shared" si="7"/>
        <v>0</v>
      </c>
      <c r="K182" s="17">
        <f t="shared" si="8"/>
        <v>0</v>
      </c>
      <c r="L182" s="23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45" customHeight="1" x14ac:dyDescent="0.25">
      <c r="A183" s="20">
        <v>175</v>
      </c>
      <c r="B183" s="15" t="s">
        <v>307</v>
      </c>
      <c r="C183" s="14"/>
      <c r="D183" s="14" t="s">
        <v>24</v>
      </c>
      <c r="E183" s="14">
        <v>2</v>
      </c>
      <c r="F183" s="21"/>
      <c r="G183" s="22"/>
      <c r="H183" s="11"/>
      <c r="I183" s="17">
        <f t="shared" si="6"/>
        <v>0</v>
      </c>
      <c r="J183" s="17">
        <f t="shared" si="7"/>
        <v>0</v>
      </c>
      <c r="K183" s="17">
        <f t="shared" si="8"/>
        <v>0</v>
      </c>
      <c r="L183" s="23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45" customHeight="1" x14ac:dyDescent="0.25">
      <c r="A184" s="20">
        <v>176</v>
      </c>
      <c r="B184" s="15" t="s">
        <v>308</v>
      </c>
      <c r="C184" s="14"/>
      <c r="D184" s="14" t="s">
        <v>24</v>
      </c>
      <c r="E184" s="14">
        <v>10</v>
      </c>
      <c r="F184" s="21"/>
      <c r="G184" s="22"/>
      <c r="H184" s="11"/>
      <c r="I184" s="17">
        <f t="shared" si="6"/>
        <v>0</v>
      </c>
      <c r="J184" s="17">
        <f t="shared" si="7"/>
        <v>0</v>
      </c>
      <c r="K184" s="17">
        <f t="shared" si="8"/>
        <v>0</v>
      </c>
      <c r="L184" s="23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45" customHeight="1" x14ac:dyDescent="0.25">
      <c r="A185" s="20">
        <v>177</v>
      </c>
      <c r="B185" s="15" t="s">
        <v>309</v>
      </c>
      <c r="C185" s="14"/>
      <c r="D185" s="14" t="s">
        <v>310</v>
      </c>
      <c r="E185" s="14">
        <v>4</v>
      </c>
      <c r="F185" s="21"/>
      <c r="G185" s="22"/>
      <c r="H185" s="11"/>
      <c r="I185" s="17">
        <f t="shared" si="6"/>
        <v>0</v>
      </c>
      <c r="J185" s="17">
        <f t="shared" si="7"/>
        <v>0</v>
      </c>
      <c r="K185" s="17">
        <f t="shared" si="8"/>
        <v>0</v>
      </c>
      <c r="L185" s="23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45" customHeight="1" x14ac:dyDescent="0.25">
      <c r="A186" s="20">
        <v>178</v>
      </c>
      <c r="B186" s="15" t="s">
        <v>311</v>
      </c>
      <c r="C186" s="14"/>
      <c r="D186" s="14" t="s">
        <v>163</v>
      </c>
      <c r="E186" s="14">
        <v>4</v>
      </c>
      <c r="F186" s="21"/>
      <c r="G186" s="22"/>
      <c r="H186" s="11"/>
      <c r="I186" s="17">
        <f t="shared" si="6"/>
        <v>0</v>
      </c>
      <c r="J186" s="17">
        <f t="shared" si="7"/>
        <v>0</v>
      </c>
      <c r="K186" s="17">
        <f t="shared" si="8"/>
        <v>0</v>
      </c>
      <c r="L186" s="23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45" customHeight="1" x14ac:dyDescent="0.25">
      <c r="A187" s="20">
        <v>179</v>
      </c>
      <c r="B187" s="15" t="s">
        <v>312</v>
      </c>
      <c r="C187" s="14"/>
      <c r="D187" s="14" t="s">
        <v>313</v>
      </c>
      <c r="E187" s="14">
        <v>1</v>
      </c>
      <c r="F187" s="21"/>
      <c r="G187" s="22"/>
      <c r="H187" s="11"/>
      <c r="I187" s="17">
        <f t="shared" si="6"/>
        <v>0</v>
      </c>
      <c r="J187" s="17">
        <f t="shared" si="7"/>
        <v>0</v>
      </c>
      <c r="K187" s="17">
        <f t="shared" si="8"/>
        <v>0</v>
      </c>
      <c r="L187" s="23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45" customHeight="1" x14ac:dyDescent="0.25">
      <c r="A188" s="20">
        <v>180</v>
      </c>
      <c r="B188" s="15" t="s">
        <v>314</v>
      </c>
      <c r="C188" s="14"/>
      <c r="D188" s="16" t="s">
        <v>315</v>
      </c>
      <c r="E188" s="14">
        <v>64</v>
      </c>
      <c r="F188" s="21"/>
      <c r="G188" s="22"/>
      <c r="H188" s="11"/>
      <c r="I188" s="17">
        <f t="shared" si="6"/>
        <v>0</v>
      </c>
      <c r="J188" s="17">
        <f t="shared" si="7"/>
        <v>0</v>
      </c>
      <c r="K188" s="17">
        <f t="shared" si="8"/>
        <v>0</v>
      </c>
      <c r="L188" s="23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45" customHeight="1" x14ac:dyDescent="0.25">
      <c r="A189" s="20">
        <v>181</v>
      </c>
      <c r="B189" s="15" t="s">
        <v>316</v>
      </c>
      <c r="C189" s="14"/>
      <c r="D189" s="14" t="s">
        <v>317</v>
      </c>
      <c r="E189" s="14">
        <v>100</v>
      </c>
      <c r="F189" s="21"/>
      <c r="G189" s="22"/>
      <c r="H189" s="11"/>
      <c r="I189" s="17">
        <f t="shared" si="6"/>
        <v>0</v>
      </c>
      <c r="J189" s="17">
        <f t="shared" si="7"/>
        <v>0</v>
      </c>
      <c r="K189" s="17">
        <f t="shared" si="8"/>
        <v>0</v>
      </c>
      <c r="L189" s="23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45" customHeight="1" x14ac:dyDescent="0.25">
      <c r="A190" s="20">
        <v>182</v>
      </c>
      <c r="B190" s="15" t="s">
        <v>316</v>
      </c>
      <c r="C190" s="14"/>
      <c r="D190" s="14" t="s">
        <v>317</v>
      </c>
      <c r="E190" s="14">
        <v>10</v>
      </c>
      <c r="F190" s="21"/>
      <c r="G190" s="22"/>
      <c r="H190" s="11"/>
      <c r="I190" s="17">
        <f t="shared" si="6"/>
        <v>0</v>
      </c>
      <c r="J190" s="17">
        <f t="shared" si="7"/>
        <v>0</v>
      </c>
      <c r="K190" s="17">
        <f t="shared" si="8"/>
        <v>0</v>
      </c>
      <c r="L190" s="23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45" customHeight="1" x14ac:dyDescent="0.25">
      <c r="A191" s="20">
        <v>183</v>
      </c>
      <c r="B191" s="15" t="s">
        <v>318</v>
      </c>
      <c r="C191" s="14"/>
      <c r="D191" s="14" t="s">
        <v>319</v>
      </c>
      <c r="E191" s="14">
        <v>20</v>
      </c>
      <c r="F191" s="21"/>
      <c r="G191" s="22"/>
      <c r="H191" s="11"/>
      <c r="I191" s="17">
        <f t="shared" si="6"/>
        <v>0</v>
      </c>
      <c r="J191" s="17">
        <f t="shared" si="7"/>
        <v>0</v>
      </c>
      <c r="K191" s="17">
        <f t="shared" si="8"/>
        <v>0</v>
      </c>
      <c r="L191" s="23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45" customHeight="1" x14ac:dyDescent="0.25">
      <c r="A192" s="20">
        <v>184</v>
      </c>
      <c r="B192" s="15" t="s">
        <v>320</v>
      </c>
      <c r="C192" s="14"/>
      <c r="D192" s="14"/>
      <c r="E192" s="14">
        <v>100</v>
      </c>
      <c r="F192" s="21"/>
      <c r="G192" s="22"/>
      <c r="H192" s="11"/>
      <c r="I192" s="17">
        <f t="shared" si="6"/>
        <v>0</v>
      </c>
      <c r="J192" s="17">
        <f t="shared" si="7"/>
        <v>0</v>
      </c>
      <c r="K192" s="17">
        <f t="shared" si="8"/>
        <v>0</v>
      </c>
      <c r="L192" s="23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45" customHeight="1" x14ac:dyDescent="0.25">
      <c r="A193" s="20">
        <v>185</v>
      </c>
      <c r="B193" s="15" t="s">
        <v>321</v>
      </c>
      <c r="C193" s="14"/>
      <c r="D193" s="16" t="s">
        <v>322</v>
      </c>
      <c r="E193" s="14">
        <v>50</v>
      </c>
      <c r="F193" s="21"/>
      <c r="G193" s="22"/>
      <c r="H193" s="11"/>
      <c r="I193" s="17">
        <f t="shared" si="6"/>
        <v>0</v>
      </c>
      <c r="J193" s="17">
        <f t="shared" si="7"/>
        <v>0</v>
      </c>
      <c r="K193" s="17">
        <f t="shared" si="8"/>
        <v>0</v>
      </c>
      <c r="L193" s="23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45" customHeight="1" x14ac:dyDescent="0.25">
      <c r="A194" s="20">
        <v>186</v>
      </c>
      <c r="B194" s="15" t="s">
        <v>323</v>
      </c>
      <c r="C194" s="14"/>
      <c r="D194" s="14" t="s">
        <v>324</v>
      </c>
      <c r="E194" s="14">
        <v>1100</v>
      </c>
      <c r="F194" s="21"/>
      <c r="G194" s="22"/>
      <c r="H194" s="11"/>
      <c r="I194" s="17">
        <f t="shared" si="6"/>
        <v>0</v>
      </c>
      <c r="J194" s="17">
        <f t="shared" si="7"/>
        <v>0</v>
      </c>
      <c r="K194" s="17">
        <f t="shared" si="8"/>
        <v>0</v>
      </c>
      <c r="L194" s="23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45" customHeight="1" x14ac:dyDescent="0.25">
      <c r="A195" s="20">
        <v>187</v>
      </c>
      <c r="B195" s="15" t="s">
        <v>325</v>
      </c>
      <c r="C195" s="14" t="s">
        <v>276</v>
      </c>
      <c r="D195" s="14" t="s">
        <v>326</v>
      </c>
      <c r="E195" s="14">
        <v>2</v>
      </c>
      <c r="F195" s="21"/>
      <c r="G195" s="22"/>
      <c r="H195" s="11"/>
      <c r="I195" s="17">
        <f t="shared" si="6"/>
        <v>0</v>
      </c>
      <c r="J195" s="17">
        <f t="shared" si="7"/>
        <v>0</v>
      </c>
      <c r="K195" s="17">
        <f t="shared" si="8"/>
        <v>0</v>
      </c>
      <c r="L195" s="23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45" customHeight="1" x14ac:dyDescent="0.25">
      <c r="A196" s="20">
        <v>188</v>
      </c>
      <c r="B196" s="15" t="s">
        <v>327</v>
      </c>
      <c r="C196" s="14" t="s">
        <v>328</v>
      </c>
      <c r="D196" s="14"/>
      <c r="E196" s="14">
        <v>3</v>
      </c>
      <c r="F196" s="21"/>
      <c r="G196" s="22"/>
      <c r="H196" s="11"/>
      <c r="I196" s="17">
        <f t="shared" si="6"/>
        <v>0</v>
      </c>
      <c r="J196" s="17">
        <f t="shared" si="7"/>
        <v>0</v>
      </c>
      <c r="K196" s="17">
        <f t="shared" si="8"/>
        <v>0</v>
      </c>
      <c r="L196" s="23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45" customHeight="1" x14ac:dyDescent="0.25">
      <c r="A197" s="20">
        <v>189</v>
      </c>
      <c r="B197" s="15" t="s">
        <v>329</v>
      </c>
      <c r="C197" s="14"/>
      <c r="D197" s="16" t="s">
        <v>330</v>
      </c>
      <c r="E197" s="14">
        <v>2</v>
      </c>
      <c r="F197" s="21"/>
      <c r="G197" s="22"/>
      <c r="H197" s="11"/>
      <c r="I197" s="17">
        <f t="shared" si="6"/>
        <v>0</v>
      </c>
      <c r="J197" s="17">
        <f t="shared" si="7"/>
        <v>0</v>
      </c>
      <c r="K197" s="17">
        <f t="shared" si="8"/>
        <v>0</v>
      </c>
      <c r="L197" s="23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45" customHeight="1" x14ac:dyDescent="0.25">
      <c r="A198" s="20">
        <v>190</v>
      </c>
      <c r="B198" s="15" t="s">
        <v>331</v>
      </c>
      <c r="C198" s="14"/>
      <c r="D198" s="16" t="s">
        <v>332</v>
      </c>
      <c r="E198" s="14">
        <v>12</v>
      </c>
      <c r="F198" s="21"/>
      <c r="G198" s="22"/>
      <c r="H198" s="11"/>
      <c r="I198" s="17">
        <f t="shared" si="6"/>
        <v>0</v>
      </c>
      <c r="J198" s="17">
        <f t="shared" si="7"/>
        <v>0</v>
      </c>
      <c r="K198" s="17">
        <f t="shared" si="8"/>
        <v>0</v>
      </c>
      <c r="L198" s="23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45" customHeight="1" x14ac:dyDescent="0.25">
      <c r="A199" s="20">
        <v>191</v>
      </c>
      <c r="B199" s="15" t="s">
        <v>333</v>
      </c>
      <c r="C199" s="14"/>
      <c r="D199" s="16" t="s">
        <v>334</v>
      </c>
      <c r="E199" s="14">
        <v>5</v>
      </c>
      <c r="F199" s="21"/>
      <c r="G199" s="22"/>
      <c r="H199" s="11"/>
      <c r="I199" s="17">
        <f t="shared" si="6"/>
        <v>0</v>
      </c>
      <c r="J199" s="17">
        <f t="shared" si="7"/>
        <v>0</v>
      </c>
      <c r="K199" s="17">
        <f t="shared" si="8"/>
        <v>0</v>
      </c>
      <c r="L199" s="23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45" customHeight="1" x14ac:dyDescent="0.25">
      <c r="A200" s="20">
        <v>192</v>
      </c>
      <c r="B200" s="15" t="s">
        <v>335</v>
      </c>
      <c r="C200" s="14"/>
      <c r="D200" s="16" t="s">
        <v>336</v>
      </c>
      <c r="E200" s="14">
        <v>8</v>
      </c>
      <c r="F200" s="21"/>
      <c r="G200" s="22"/>
      <c r="H200" s="11"/>
      <c r="I200" s="17">
        <f t="shared" si="6"/>
        <v>0</v>
      </c>
      <c r="J200" s="17">
        <f t="shared" si="7"/>
        <v>0</v>
      </c>
      <c r="K200" s="17">
        <f t="shared" si="8"/>
        <v>0</v>
      </c>
      <c r="L200" s="23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45" customHeight="1" x14ac:dyDescent="0.25">
      <c r="A201" s="20">
        <v>193</v>
      </c>
      <c r="B201" s="15" t="s">
        <v>337</v>
      </c>
      <c r="C201" s="14"/>
      <c r="D201" s="16" t="s">
        <v>338</v>
      </c>
      <c r="E201" s="14">
        <v>8</v>
      </c>
      <c r="F201" s="21"/>
      <c r="G201" s="22"/>
      <c r="H201" s="11"/>
      <c r="I201" s="17">
        <f t="shared" si="6"/>
        <v>0</v>
      </c>
      <c r="J201" s="17">
        <f t="shared" si="7"/>
        <v>0</v>
      </c>
      <c r="K201" s="17">
        <f t="shared" si="8"/>
        <v>0</v>
      </c>
      <c r="L201" s="23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45" customHeight="1" x14ac:dyDescent="0.25">
      <c r="A202" s="20">
        <v>194</v>
      </c>
      <c r="B202" s="15" t="s">
        <v>339</v>
      </c>
      <c r="C202" s="14"/>
      <c r="D202" s="16" t="s">
        <v>340</v>
      </c>
      <c r="E202" s="14">
        <v>100</v>
      </c>
      <c r="F202" s="21"/>
      <c r="G202" s="22"/>
      <c r="H202" s="11"/>
      <c r="I202" s="17">
        <f t="shared" ref="I202:I210" si="9">+G202*H202</f>
        <v>0</v>
      </c>
      <c r="J202" s="17">
        <f t="shared" ref="J202:J210" si="10">ROUND(G202+I202,0)</f>
        <v>0</v>
      </c>
      <c r="K202" s="17">
        <f t="shared" ref="K202:K210" si="11">J202*E202</f>
        <v>0</v>
      </c>
      <c r="L202" s="23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45" customHeight="1" x14ac:dyDescent="0.25">
      <c r="A203" s="20">
        <v>195</v>
      </c>
      <c r="B203" s="15" t="s">
        <v>341</v>
      </c>
      <c r="C203" s="14"/>
      <c r="D203" s="16" t="s">
        <v>342</v>
      </c>
      <c r="E203" s="14">
        <v>2</v>
      </c>
      <c r="F203" s="21"/>
      <c r="G203" s="22"/>
      <c r="H203" s="11"/>
      <c r="I203" s="17">
        <f t="shared" si="9"/>
        <v>0</v>
      </c>
      <c r="J203" s="17">
        <f t="shared" si="10"/>
        <v>0</v>
      </c>
      <c r="K203" s="17">
        <f t="shared" si="11"/>
        <v>0</v>
      </c>
      <c r="L203" s="23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45" customHeight="1" x14ac:dyDescent="0.25">
      <c r="A204" s="20">
        <v>196</v>
      </c>
      <c r="B204" s="27" t="s">
        <v>343</v>
      </c>
      <c r="C204" s="14"/>
      <c r="D204" s="16" t="s">
        <v>344</v>
      </c>
      <c r="E204" s="14">
        <v>1</v>
      </c>
      <c r="F204" s="21"/>
      <c r="G204" s="22"/>
      <c r="H204" s="11"/>
      <c r="I204" s="17">
        <f t="shared" si="9"/>
        <v>0</v>
      </c>
      <c r="J204" s="17">
        <f t="shared" si="10"/>
        <v>0</v>
      </c>
      <c r="K204" s="17">
        <f t="shared" si="11"/>
        <v>0</v>
      </c>
      <c r="L204" s="23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45" customHeight="1" x14ac:dyDescent="0.25">
      <c r="A205" s="20">
        <v>197</v>
      </c>
      <c r="B205" s="15" t="s">
        <v>345</v>
      </c>
      <c r="C205" s="14"/>
      <c r="D205" s="14" t="s">
        <v>346</v>
      </c>
      <c r="E205" s="14">
        <v>2</v>
      </c>
      <c r="F205" s="21"/>
      <c r="G205" s="22"/>
      <c r="H205" s="11"/>
      <c r="I205" s="17">
        <f t="shared" si="9"/>
        <v>0</v>
      </c>
      <c r="J205" s="17">
        <f t="shared" si="10"/>
        <v>0</v>
      </c>
      <c r="K205" s="17">
        <f t="shared" si="11"/>
        <v>0</v>
      </c>
      <c r="L205" s="23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45" customHeight="1" x14ac:dyDescent="0.25">
      <c r="A206" s="20">
        <v>198</v>
      </c>
      <c r="B206" s="15" t="s">
        <v>347</v>
      </c>
      <c r="C206" s="14"/>
      <c r="D206" s="14" t="s">
        <v>348</v>
      </c>
      <c r="E206" s="14">
        <v>6</v>
      </c>
      <c r="F206" s="21"/>
      <c r="G206" s="22"/>
      <c r="H206" s="11"/>
      <c r="I206" s="17">
        <f t="shared" si="9"/>
        <v>0</v>
      </c>
      <c r="J206" s="17">
        <f t="shared" si="10"/>
        <v>0</v>
      </c>
      <c r="K206" s="17">
        <f t="shared" si="11"/>
        <v>0</v>
      </c>
      <c r="L206" s="23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45" customHeight="1" x14ac:dyDescent="0.25">
      <c r="A207" s="20">
        <v>199</v>
      </c>
      <c r="B207" s="15" t="s">
        <v>366</v>
      </c>
      <c r="C207" s="14"/>
      <c r="D207" s="16" t="s">
        <v>349</v>
      </c>
      <c r="E207" s="14">
        <v>85</v>
      </c>
      <c r="F207" s="21"/>
      <c r="G207" s="22"/>
      <c r="H207" s="11"/>
      <c r="I207" s="17">
        <f t="shared" si="9"/>
        <v>0</v>
      </c>
      <c r="J207" s="17">
        <f t="shared" si="10"/>
        <v>0</v>
      </c>
      <c r="K207" s="17">
        <f t="shared" si="11"/>
        <v>0</v>
      </c>
      <c r="L207" s="23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45" customHeight="1" x14ac:dyDescent="0.25">
      <c r="A208" s="20">
        <v>200</v>
      </c>
      <c r="B208" s="15" t="s">
        <v>350</v>
      </c>
      <c r="C208" s="14"/>
      <c r="D208" s="14" t="s">
        <v>257</v>
      </c>
      <c r="E208" s="14">
        <v>124</v>
      </c>
      <c r="F208" s="21"/>
      <c r="G208" s="22"/>
      <c r="H208" s="11"/>
      <c r="I208" s="17">
        <f t="shared" si="9"/>
        <v>0</v>
      </c>
      <c r="J208" s="17">
        <f t="shared" si="10"/>
        <v>0</v>
      </c>
      <c r="K208" s="17">
        <f t="shared" si="11"/>
        <v>0</v>
      </c>
      <c r="L208" s="23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45" customHeight="1" x14ac:dyDescent="0.25">
      <c r="A209" s="20">
        <v>201</v>
      </c>
      <c r="B209" s="15" t="s">
        <v>351</v>
      </c>
      <c r="C209" s="14"/>
      <c r="D209" s="14" t="s">
        <v>257</v>
      </c>
      <c r="E209" s="14">
        <v>5</v>
      </c>
      <c r="F209" s="21"/>
      <c r="G209" s="22"/>
      <c r="H209" s="11"/>
      <c r="I209" s="17">
        <f t="shared" si="9"/>
        <v>0</v>
      </c>
      <c r="J209" s="17">
        <f t="shared" si="10"/>
        <v>0</v>
      </c>
      <c r="K209" s="17">
        <f t="shared" si="11"/>
        <v>0</v>
      </c>
      <c r="L209" s="23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45" customHeight="1" x14ac:dyDescent="0.25">
      <c r="A210" s="20">
        <v>202</v>
      </c>
      <c r="B210" s="15" t="s">
        <v>352</v>
      </c>
      <c r="C210" s="14"/>
      <c r="D210" s="19" t="s">
        <v>353</v>
      </c>
      <c r="E210" s="14">
        <v>12</v>
      </c>
      <c r="F210" s="21"/>
      <c r="G210" s="22"/>
      <c r="H210" s="11"/>
      <c r="I210" s="17">
        <f t="shared" si="9"/>
        <v>0</v>
      </c>
      <c r="J210" s="17">
        <f t="shared" si="10"/>
        <v>0</v>
      </c>
      <c r="K210" s="17">
        <f t="shared" si="11"/>
        <v>0</v>
      </c>
      <c r="L210" s="23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7.75" customHeight="1" x14ac:dyDescent="0.25">
      <c r="A211" s="48" t="s">
        <v>354</v>
      </c>
      <c r="B211" s="45"/>
      <c r="C211" s="45"/>
      <c r="D211" s="45"/>
      <c r="E211" s="45"/>
      <c r="F211" s="45"/>
      <c r="G211" s="45"/>
      <c r="H211" s="45"/>
      <c r="I211" s="45"/>
      <c r="J211" s="45"/>
      <c r="K211" s="34">
        <f>SUM(K9:K210)</f>
        <v>0</v>
      </c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</row>
    <row r="212" spans="1:26" ht="12.75" customHeight="1" x14ac:dyDescent="0.25">
      <c r="A212" s="49"/>
      <c r="B212" s="42"/>
      <c r="C212" s="42"/>
      <c r="D212" s="42"/>
      <c r="E212" s="42"/>
      <c r="F212" s="42"/>
      <c r="G212" s="42"/>
      <c r="H212" s="42"/>
      <c r="I212" s="42"/>
      <c r="J212" s="42"/>
      <c r="K212" s="42"/>
      <c r="L212" s="42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48" customHeight="1" x14ac:dyDescent="0.25">
      <c r="A213" s="41" t="s">
        <v>355</v>
      </c>
      <c r="B213" s="42"/>
      <c r="C213" s="42"/>
      <c r="D213" s="42"/>
      <c r="E213" s="42"/>
      <c r="F213" s="42"/>
      <c r="G213" s="42"/>
      <c r="H213" s="42"/>
      <c r="I213" s="42"/>
      <c r="J213" s="42"/>
      <c r="K213" s="42"/>
      <c r="L213" s="43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36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36"/>
      <c r="B215" s="36"/>
      <c r="C215" s="36"/>
      <c r="D215" s="36"/>
      <c r="E215" s="36"/>
      <c r="F215" s="36"/>
      <c r="G215" s="36"/>
      <c r="H215" s="36"/>
      <c r="I215" s="36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37"/>
      <c r="C216" s="36"/>
      <c r="D216" s="38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37"/>
      <c r="C217" s="36"/>
      <c r="D217" s="38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5.5" customHeight="1" x14ac:dyDescent="0.25">
      <c r="A218" s="1"/>
      <c r="B218" s="39" t="s">
        <v>356</v>
      </c>
      <c r="C218" s="44"/>
      <c r="D218" s="45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30" customHeight="1" x14ac:dyDescent="0.25">
      <c r="A219" s="1"/>
      <c r="B219" s="39" t="s">
        <v>357</v>
      </c>
      <c r="C219" s="46"/>
      <c r="D219" s="42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31.5" customHeight="1" x14ac:dyDescent="0.25">
      <c r="A220" s="1"/>
      <c r="B220" s="39" t="s">
        <v>358</v>
      </c>
      <c r="C220" s="46"/>
      <c r="D220" s="42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32.25" customHeight="1" x14ac:dyDescent="0.25">
      <c r="A221" s="1"/>
      <c r="B221" s="40" t="s">
        <v>359</v>
      </c>
      <c r="C221" s="47"/>
      <c r="D221" s="42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6"/>
      <c r="C222" s="7"/>
      <c r="D222" s="38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37"/>
      <c r="C223" s="36"/>
      <c r="D223" s="38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37"/>
      <c r="C224" s="36"/>
      <c r="D224" s="38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37"/>
      <c r="C225" s="36"/>
      <c r="D225" s="38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37"/>
      <c r="C226" s="36"/>
      <c r="D226" s="38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37"/>
      <c r="C227" s="36"/>
      <c r="D227" s="38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37"/>
      <c r="C228" s="36"/>
      <c r="D228" s="38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37"/>
      <c r="C229" s="36"/>
      <c r="D229" s="38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37"/>
      <c r="C230" s="36"/>
      <c r="D230" s="38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2">
        <v>0</v>
      </c>
      <c r="B231" s="37"/>
      <c r="C231" s="36"/>
      <c r="D231" s="38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2">
        <v>0.05</v>
      </c>
      <c r="B232" s="37"/>
      <c r="C232" s="36"/>
      <c r="D232" s="38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2">
        <v>0.1</v>
      </c>
      <c r="B233" s="37"/>
      <c r="C233" s="36"/>
      <c r="D233" s="38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2">
        <v>0.19</v>
      </c>
      <c r="B234" s="37"/>
      <c r="C234" s="36"/>
      <c r="D234" s="38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37"/>
      <c r="C235" s="36"/>
      <c r="D235" s="38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37"/>
      <c r="C236" s="36"/>
      <c r="D236" s="38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37"/>
      <c r="C237" s="36"/>
      <c r="D237" s="38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37"/>
      <c r="C238" s="36"/>
      <c r="D238" s="38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37"/>
      <c r="C239" s="36"/>
      <c r="D239" s="38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37"/>
      <c r="C240" s="36"/>
      <c r="D240" s="38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37"/>
      <c r="C241" s="36"/>
      <c r="D241" s="38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37"/>
      <c r="C242" s="36"/>
      <c r="D242" s="38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37"/>
      <c r="C243" s="36"/>
      <c r="D243" s="38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37"/>
      <c r="C244" s="36"/>
      <c r="D244" s="38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37"/>
      <c r="C245" s="36"/>
      <c r="D245" s="38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37"/>
      <c r="C246" s="36"/>
      <c r="D246" s="38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37"/>
      <c r="C247" s="36"/>
      <c r="D247" s="38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37"/>
      <c r="C248" s="36"/>
      <c r="D248" s="38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37"/>
      <c r="C249" s="36"/>
      <c r="D249" s="38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37"/>
      <c r="C250" s="36"/>
      <c r="D250" s="38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37"/>
      <c r="C251" s="36"/>
      <c r="D251" s="38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37"/>
      <c r="C252" s="36"/>
      <c r="D252" s="38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37"/>
      <c r="C253" s="36"/>
      <c r="D253" s="38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37"/>
      <c r="C254" s="36"/>
      <c r="D254" s="38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37"/>
      <c r="C255" s="36"/>
      <c r="D255" s="38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37"/>
      <c r="C256" s="36"/>
      <c r="D256" s="38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37"/>
      <c r="C257" s="36"/>
      <c r="D257" s="38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"/>
      <c r="B258" s="37"/>
      <c r="C258" s="36"/>
      <c r="D258" s="38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37"/>
      <c r="C259" s="36"/>
      <c r="D259" s="38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"/>
      <c r="B260" s="37"/>
      <c r="C260" s="36"/>
      <c r="D260" s="38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"/>
      <c r="B261" s="37"/>
      <c r="C261" s="36"/>
      <c r="D261" s="38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37"/>
      <c r="C262" s="36"/>
      <c r="D262" s="38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37"/>
      <c r="C263" s="36"/>
      <c r="D263" s="38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37"/>
      <c r="C264" s="36"/>
      <c r="D264" s="38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"/>
      <c r="B265" s="37"/>
      <c r="C265" s="36"/>
      <c r="D265" s="38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"/>
      <c r="B266" s="37"/>
      <c r="C266" s="36"/>
      <c r="D266" s="38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"/>
      <c r="B267" s="37"/>
      <c r="C267" s="36"/>
      <c r="D267" s="38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"/>
      <c r="B268" s="37"/>
      <c r="C268" s="36"/>
      <c r="D268" s="38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"/>
      <c r="B269" s="37"/>
      <c r="C269" s="36"/>
      <c r="D269" s="38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"/>
      <c r="B270" s="37"/>
      <c r="C270" s="36"/>
      <c r="D270" s="38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"/>
      <c r="B271" s="37"/>
      <c r="C271" s="36"/>
      <c r="D271" s="38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"/>
      <c r="B272" s="37"/>
      <c r="C272" s="36"/>
      <c r="D272" s="38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"/>
      <c r="B273" s="37"/>
      <c r="C273" s="36"/>
      <c r="D273" s="38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"/>
      <c r="B274" s="37"/>
      <c r="C274" s="36"/>
      <c r="D274" s="38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"/>
      <c r="B275" s="37"/>
      <c r="C275" s="36"/>
      <c r="D275" s="38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"/>
      <c r="B276" s="37"/>
      <c r="C276" s="36"/>
      <c r="D276" s="38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"/>
      <c r="B277" s="37"/>
      <c r="C277" s="36"/>
      <c r="D277" s="38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"/>
      <c r="B278" s="37"/>
      <c r="C278" s="36"/>
      <c r="D278" s="38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"/>
      <c r="B279" s="37"/>
      <c r="C279" s="36"/>
      <c r="D279" s="38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"/>
      <c r="B280" s="37"/>
      <c r="C280" s="36"/>
      <c r="D280" s="38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"/>
      <c r="B281" s="37"/>
      <c r="C281" s="36"/>
      <c r="D281" s="38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"/>
      <c r="B282" s="37"/>
      <c r="C282" s="36"/>
      <c r="D282" s="38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37"/>
      <c r="C283" s="36"/>
      <c r="D283" s="38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37"/>
      <c r="C284" s="36"/>
      <c r="D284" s="38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37"/>
      <c r="C285" s="36"/>
      <c r="D285" s="38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37"/>
      <c r="C286" s="36"/>
      <c r="D286" s="38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37"/>
      <c r="C287" s="36"/>
      <c r="D287" s="38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37"/>
      <c r="C288" s="36"/>
      <c r="D288" s="38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37"/>
      <c r="C289" s="36"/>
      <c r="D289" s="38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37"/>
      <c r="C290" s="36"/>
      <c r="D290" s="38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"/>
      <c r="B291" s="37"/>
      <c r="C291" s="36"/>
      <c r="D291" s="38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"/>
      <c r="B292" s="37"/>
      <c r="C292" s="36"/>
      <c r="D292" s="38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37"/>
      <c r="C293" s="36"/>
      <c r="D293" s="38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"/>
      <c r="B294" s="37"/>
      <c r="C294" s="36"/>
      <c r="D294" s="38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"/>
      <c r="B295" s="37"/>
      <c r="C295" s="36"/>
      <c r="D295" s="38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37"/>
      <c r="C296" s="36"/>
      <c r="D296" s="38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37"/>
      <c r="C297" s="36"/>
      <c r="D297" s="38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37"/>
      <c r="C298" s="36"/>
      <c r="D298" s="38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37"/>
      <c r="C299" s="36"/>
      <c r="D299" s="38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37"/>
      <c r="C300" s="36"/>
      <c r="D300" s="38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37"/>
      <c r="C301" s="36"/>
      <c r="D301" s="38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37"/>
      <c r="C302" s="36"/>
      <c r="D302" s="38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37"/>
      <c r="C303" s="36"/>
      <c r="D303" s="38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37"/>
      <c r="C304" s="36"/>
      <c r="D304" s="38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37"/>
      <c r="C305" s="36"/>
      <c r="D305" s="38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37"/>
      <c r="C306" s="36"/>
      <c r="D306" s="38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37"/>
      <c r="C307" s="36"/>
      <c r="D307" s="38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37"/>
      <c r="C308" s="36"/>
      <c r="D308" s="38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37"/>
      <c r="C309" s="36"/>
      <c r="D309" s="38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37"/>
      <c r="C310" s="36"/>
      <c r="D310" s="38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"/>
      <c r="B311" s="37"/>
      <c r="C311" s="36"/>
      <c r="D311" s="38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37"/>
      <c r="C312" s="36"/>
      <c r="D312" s="38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"/>
      <c r="B313" s="37"/>
      <c r="C313" s="36"/>
      <c r="D313" s="38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"/>
      <c r="B314" s="37"/>
      <c r="C314" s="36"/>
      <c r="D314" s="38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37"/>
      <c r="C315" s="36"/>
      <c r="D315" s="38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37"/>
      <c r="C316" s="36"/>
      <c r="D316" s="38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37"/>
      <c r="C317" s="36"/>
      <c r="D317" s="38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37"/>
      <c r="C318" s="36"/>
      <c r="D318" s="38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37"/>
      <c r="C319" s="36"/>
      <c r="D319" s="38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37"/>
      <c r="C320" s="36"/>
      <c r="D320" s="38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37"/>
      <c r="C321" s="36"/>
      <c r="D321" s="38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37"/>
      <c r="C322" s="36"/>
      <c r="D322" s="38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37"/>
      <c r="C323" s="36"/>
      <c r="D323" s="38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37"/>
      <c r="C324" s="36"/>
      <c r="D324" s="38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37"/>
      <c r="C325" s="36"/>
      <c r="D325" s="38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37"/>
      <c r="C326" s="36"/>
      <c r="D326" s="38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37"/>
      <c r="C327" s="36"/>
      <c r="D327" s="38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37"/>
      <c r="C328" s="36"/>
      <c r="D328" s="38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37"/>
      <c r="C329" s="36"/>
      <c r="D329" s="38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37"/>
      <c r="C330" s="36"/>
      <c r="D330" s="38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37"/>
      <c r="C331" s="36"/>
      <c r="D331" s="38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37"/>
      <c r="C332" s="36"/>
      <c r="D332" s="38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37"/>
      <c r="C333" s="36"/>
      <c r="D333" s="38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37"/>
      <c r="C334" s="36"/>
      <c r="D334" s="38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37"/>
      <c r="C335" s="36"/>
      <c r="D335" s="38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37"/>
      <c r="C336" s="36"/>
      <c r="D336" s="38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37"/>
      <c r="C337" s="36"/>
      <c r="D337" s="38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37"/>
      <c r="C338" s="36"/>
      <c r="D338" s="38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37"/>
      <c r="C339" s="36"/>
      <c r="D339" s="38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37"/>
      <c r="C340" s="36"/>
      <c r="D340" s="38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37"/>
      <c r="C341" s="36"/>
      <c r="D341" s="38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37"/>
      <c r="C342" s="36"/>
      <c r="D342" s="38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37"/>
      <c r="C343" s="36"/>
      <c r="D343" s="38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37"/>
      <c r="C344" s="36"/>
      <c r="D344" s="38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"/>
      <c r="B345" s="37"/>
      <c r="C345" s="36"/>
      <c r="D345" s="38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37"/>
      <c r="C346" s="36"/>
      <c r="D346" s="38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"/>
      <c r="B347" s="37"/>
      <c r="C347" s="36"/>
      <c r="D347" s="38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"/>
      <c r="B348" s="37"/>
      <c r="C348" s="36"/>
      <c r="D348" s="38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37"/>
      <c r="C349" s="36"/>
      <c r="D349" s="38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37"/>
      <c r="C350" s="36"/>
      <c r="D350" s="38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37"/>
      <c r="C351" s="36"/>
      <c r="D351" s="38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37"/>
      <c r="C352" s="36"/>
      <c r="D352" s="38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37"/>
      <c r="C353" s="36"/>
      <c r="D353" s="38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37"/>
      <c r="C354" s="36"/>
      <c r="D354" s="38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37"/>
      <c r="C355" s="36"/>
      <c r="D355" s="38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37"/>
      <c r="C356" s="36"/>
      <c r="D356" s="38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37"/>
      <c r="C357" s="36"/>
      <c r="D357" s="38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37"/>
      <c r="C358" s="36"/>
      <c r="D358" s="38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37"/>
      <c r="C359" s="36"/>
      <c r="D359" s="38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37"/>
      <c r="C360" s="36"/>
      <c r="D360" s="38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37"/>
      <c r="C361" s="36"/>
      <c r="D361" s="38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37"/>
      <c r="C362" s="36"/>
      <c r="D362" s="38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37"/>
      <c r="C363" s="36"/>
      <c r="D363" s="38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37"/>
      <c r="C364" s="36"/>
      <c r="D364" s="38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37"/>
      <c r="C365" s="36"/>
      <c r="D365" s="38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37"/>
      <c r="C366" s="36"/>
      <c r="D366" s="38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37"/>
      <c r="C367" s="36"/>
      <c r="D367" s="38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37"/>
      <c r="C368" s="36"/>
      <c r="D368" s="38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37"/>
      <c r="C369" s="36"/>
      <c r="D369" s="38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37"/>
      <c r="C370" s="36"/>
      <c r="D370" s="38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37"/>
      <c r="C371" s="36"/>
      <c r="D371" s="38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37"/>
      <c r="C372" s="36"/>
      <c r="D372" s="38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37"/>
      <c r="C373" s="36"/>
      <c r="D373" s="38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37"/>
      <c r="C374" s="36"/>
      <c r="D374" s="38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37"/>
      <c r="C375" s="36"/>
      <c r="D375" s="38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37"/>
      <c r="C376" s="36"/>
      <c r="D376" s="38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37"/>
      <c r="C377" s="36"/>
      <c r="D377" s="38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37"/>
      <c r="C378" s="36"/>
      <c r="D378" s="38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37"/>
      <c r="C379" s="36"/>
      <c r="D379" s="38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37"/>
      <c r="C380" s="36"/>
      <c r="D380" s="38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37"/>
      <c r="C381" s="36"/>
      <c r="D381" s="38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37"/>
      <c r="C382" s="36"/>
      <c r="D382" s="38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37"/>
      <c r="C383" s="36"/>
      <c r="D383" s="38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37"/>
      <c r="C384" s="36"/>
      <c r="D384" s="38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37"/>
      <c r="C385" s="36"/>
      <c r="D385" s="38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37"/>
      <c r="C386" s="36"/>
      <c r="D386" s="38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37"/>
      <c r="C387" s="36"/>
      <c r="D387" s="38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37"/>
      <c r="C388" s="36"/>
      <c r="D388" s="38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37"/>
      <c r="C389" s="36"/>
      <c r="D389" s="38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37"/>
      <c r="C390" s="36"/>
      <c r="D390" s="38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37"/>
      <c r="C391" s="36"/>
      <c r="D391" s="38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37"/>
      <c r="C392" s="36"/>
      <c r="D392" s="38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37"/>
      <c r="C393" s="36"/>
      <c r="D393" s="38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37"/>
      <c r="C394" s="36"/>
      <c r="D394" s="38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37"/>
      <c r="C395" s="36"/>
      <c r="D395" s="38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37"/>
      <c r="C396" s="36"/>
      <c r="D396" s="38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37"/>
      <c r="C397" s="36"/>
      <c r="D397" s="38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37"/>
      <c r="C398" s="36"/>
      <c r="D398" s="38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37"/>
      <c r="C399" s="36"/>
      <c r="D399" s="38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37"/>
      <c r="C400" s="36"/>
      <c r="D400" s="38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37"/>
      <c r="C401" s="36"/>
      <c r="D401" s="38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37"/>
      <c r="C402" s="36"/>
      <c r="D402" s="38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37"/>
      <c r="C403" s="36"/>
      <c r="D403" s="38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37"/>
      <c r="C404" s="36"/>
      <c r="D404" s="38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37"/>
      <c r="C405" s="36"/>
      <c r="D405" s="38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37"/>
      <c r="C406" s="36"/>
      <c r="D406" s="38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37"/>
      <c r="C407" s="36"/>
      <c r="D407" s="38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37"/>
      <c r="C408" s="36"/>
      <c r="D408" s="38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37"/>
      <c r="C409" s="36"/>
      <c r="D409" s="38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37"/>
      <c r="C410" s="36"/>
      <c r="D410" s="38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37"/>
      <c r="C411" s="36"/>
      <c r="D411" s="38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37"/>
      <c r="C412" s="36"/>
      <c r="D412" s="38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37"/>
      <c r="C413" s="36"/>
      <c r="D413" s="38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37"/>
      <c r="C414" s="36"/>
      <c r="D414" s="38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37"/>
      <c r="C415" s="36"/>
      <c r="D415" s="38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37"/>
      <c r="C416" s="36"/>
      <c r="D416" s="38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37"/>
      <c r="C417" s="36"/>
      <c r="D417" s="38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37"/>
      <c r="C418" s="36"/>
      <c r="D418" s="38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37"/>
      <c r="C419" s="36"/>
      <c r="D419" s="38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37"/>
      <c r="C420" s="36"/>
      <c r="D420" s="38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37"/>
      <c r="C421" s="36"/>
      <c r="D421" s="38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37"/>
      <c r="C422" s="36"/>
      <c r="D422" s="38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37"/>
      <c r="C423" s="36"/>
      <c r="D423" s="38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37"/>
      <c r="C424" s="36"/>
      <c r="D424" s="38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37"/>
      <c r="C425" s="36"/>
      <c r="D425" s="38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37"/>
      <c r="C426" s="36"/>
      <c r="D426" s="38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37"/>
      <c r="C427" s="36"/>
      <c r="D427" s="38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37"/>
      <c r="C428" s="36"/>
      <c r="D428" s="38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37"/>
      <c r="C429" s="36"/>
      <c r="D429" s="38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37"/>
      <c r="C430" s="36"/>
      <c r="D430" s="38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37"/>
      <c r="C431" s="36"/>
      <c r="D431" s="38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37"/>
      <c r="C432" s="36"/>
      <c r="D432" s="38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37"/>
      <c r="C433" s="36"/>
      <c r="D433" s="38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37"/>
      <c r="C434" s="36"/>
      <c r="D434" s="38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37"/>
      <c r="C435" s="36"/>
      <c r="D435" s="38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37"/>
      <c r="C436" s="36"/>
      <c r="D436" s="38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37"/>
      <c r="C437" s="36"/>
      <c r="D437" s="38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37"/>
      <c r="C438" s="36"/>
      <c r="D438" s="38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37"/>
      <c r="C439" s="36"/>
      <c r="D439" s="38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37"/>
      <c r="C440" s="36"/>
      <c r="D440" s="38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37"/>
      <c r="C441" s="36"/>
      <c r="D441" s="38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37"/>
      <c r="C442" s="36"/>
      <c r="D442" s="38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37"/>
      <c r="C443" s="36"/>
      <c r="D443" s="38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37"/>
      <c r="C444" s="36"/>
      <c r="D444" s="38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37"/>
      <c r="C445" s="36"/>
      <c r="D445" s="38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37"/>
      <c r="C446" s="36"/>
      <c r="D446" s="38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37"/>
      <c r="C447" s="36"/>
      <c r="D447" s="38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37"/>
      <c r="C448" s="36"/>
      <c r="D448" s="38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37"/>
      <c r="C449" s="36"/>
      <c r="D449" s="38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37"/>
      <c r="C450" s="36"/>
      <c r="D450" s="38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37"/>
      <c r="C451" s="36"/>
      <c r="D451" s="38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37"/>
      <c r="C452" s="36"/>
      <c r="D452" s="38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37"/>
      <c r="C453" s="36"/>
      <c r="D453" s="38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37"/>
      <c r="C454" s="36"/>
      <c r="D454" s="38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37"/>
      <c r="C455" s="36"/>
      <c r="D455" s="38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37"/>
      <c r="C456" s="36"/>
      <c r="D456" s="38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37"/>
      <c r="C457" s="36"/>
      <c r="D457" s="38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37"/>
      <c r="C458" s="36"/>
      <c r="D458" s="38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37"/>
      <c r="C459" s="36"/>
      <c r="D459" s="38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37"/>
      <c r="C460" s="36"/>
      <c r="D460" s="38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37"/>
      <c r="C461" s="36"/>
      <c r="D461" s="38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37"/>
      <c r="C462" s="36"/>
      <c r="D462" s="38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37"/>
      <c r="C463" s="36"/>
      <c r="D463" s="38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37"/>
      <c r="C464" s="36"/>
      <c r="D464" s="38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37"/>
      <c r="C465" s="36"/>
      <c r="D465" s="38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37"/>
      <c r="C466" s="36"/>
      <c r="D466" s="38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37"/>
      <c r="C467" s="36"/>
      <c r="D467" s="38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37"/>
      <c r="C468" s="36"/>
      <c r="D468" s="38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37"/>
      <c r="C469" s="36"/>
      <c r="D469" s="38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37"/>
      <c r="C470" s="36"/>
      <c r="D470" s="38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37"/>
      <c r="C471" s="36"/>
      <c r="D471" s="38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37"/>
      <c r="C472" s="36"/>
      <c r="D472" s="38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37"/>
      <c r="C473" s="36"/>
      <c r="D473" s="38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37"/>
      <c r="C474" s="36"/>
      <c r="D474" s="38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37"/>
      <c r="C475" s="36"/>
      <c r="D475" s="38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37"/>
      <c r="C476" s="36"/>
      <c r="D476" s="38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37"/>
      <c r="C477" s="36"/>
      <c r="D477" s="38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37"/>
      <c r="C478" s="36"/>
      <c r="D478" s="38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37"/>
      <c r="C479" s="36"/>
      <c r="D479" s="38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37"/>
      <c r="C480" s="36"/>
      <c r="D480" s="38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37"/>
      <c r="C481" s="36"/>
      <c r="D481" s="38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37"/>
      <c r="C482" s="36"/>
      <c r="D482" s="38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37"/>
      <c r="C483" s="36"/>
      <c r="D483" s="38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37"/>
      <c r="C484" s="36"/>
      <c r="D484" s="38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37"/>
      <c r="C485" s="36"/>
      <c r="D485" s="38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37"/>
      <c r="C486" s="36"/>
      <c r="D486" s="38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37"/>
      <c r="C487" s="36"/>
      <c r="D487" s="38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37"/>
      <c r="C488" s="36"/>
      <c r="D488" s="38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37"/>
      <c r="C489" s="36"/>
      <c r="D489" s="38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37"/>
      <c r="C490" s="36"/>
      <c r="D490" s="38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37"/>
      <c r="C491" s="36"/>
      <c r="D491" s="38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37"/>
      <c r="C492" s="36"/>
      <c r="D492" s="38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37"/>
      <c r="C493" s="36"/>
      <c r="D493" s="38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37"/>
      <c r="C494" s="36"/>
      <c r="D494" s="38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37"/>
      <c r="C495" s="36"/>
      <c r="D495" s="38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37"/>
      <c r="C496" s="36"/>
      <c r="D496" s="38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37"/>
      <c r="C497" s="36"/>
      <c r="D497" s="38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37"/>
      <c r="C498" s="36"/>
      <c r="D498" s="38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37"/>
      <c r="C499" s="36"/>
      <c r="D499" s="38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37"/>
      <c r="C500" s="36"/>
      <c r="D500" s="38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37"/>
      <c r="C501" s="36"/>
      <c r="D501" s="38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37"/>
      <c r="C502" s="36"/>
      <c r="D502" s="38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37"/>
      <c r="C503" s="36"/>
      <c r="D503" s="38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37"/>
      <c r="C504" s="36"/>
      <c r="D504" s="38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37"/>
      <c r="C505" s="36"/>
      <c r="D505" s="38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37"/>
      <c r="C506" s="36"/>
      <c r="D506" s="38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37"/>
      <c r="C507" s="36"/>
      <c r="D507" s="38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37"/>
      <c r="C508" s="36"/>
      <c r="D508" s="38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37"/>
      <c r="C509" s="36"/>
      <c r="D509" s="38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37"/>
      <c r="C510" s="36"/>
      <c r="D510" s="38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37"/>
      <c r="C511" s="36"/>
      <c r="D511" s="38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37"/>
      <c r="C512" s="36"/>
      <c r="D512" s="38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37"/>
      <c r="C513" s="36"/>
      <c r="D513" s="38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37"/>
      <c r="C514" s="36"/>
      <c r="D514" s="38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37"/>
      <c r="C515" s="36"/>
      <c r="D515" s="38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37"/>
      <c r="C516" s="36"/>
      <c r="D516" s="38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37"/>
      <c r="C517" s="36"/>
      <c r="D517" s="38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37"/>
      <c r="C518" s="36"/>
      <c r="D518" s="38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37"/>
      <c r="C519" s="36"/>
      <c r="D519" s="38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37"/>
      <c r="C520" s="36"/>
      <c r="D520" s="38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37"/>
      <c r="C521" s="36"/>
      <c r="D521" s="38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37"/>
      <c r="C522" s="36"/>
      <c r="D522" s="38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37"/>
      <c r="C523" s="36"/>
      <c r="D523" s="38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37"/>
      <c r="C524" s="36"/>
      <c r="D524" s="38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37"/>
      <c r="C525" s="36"/>
      <c r="D525" s="38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37"/>
      <c r="C526" s="36"/>
      <c r="D526" s="38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37"/>
      <c r="C527" s="36"/>
      <c r="D527" s="38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37"/>
      <c r="C528" s="36"/>
      <c r="D528" s="38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37"/>
      <c r="C529" s="36"/>
      <c r="D529" s="38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37"/>
      <c r="C530" s="36"/>
      <c r="D530" s="38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37"/>
      <c r="C531" s="36"/>
      <c r="D531" s="38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37"/>
      <c r="C532" s="36"/>
      <c r="D532" s="38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37"/>
      <c r="C533" s="36"/>
      <c r="D533" s="38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37"/>
      <c r="C534" s="36"/>
      <c r="D534" s="38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37"/>
      <c r="C535" s="36"/>
      <c r="D535" s="38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37"/>
      <c r="C536" s="36"/>
      <c r="D536" s="38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37"/>
      <c r="C537" s="36"/>
      <c r="D537" s="38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37"/>
      <c r="C538" s="36"/>
      <c r="D538" s="38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37"/>
      <c r="C539" s="36"/>
      <c r="D539" s="38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37"/>
      <c r="C540" s="36"/>
      <c r="D540" s="38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37"/>
      <c r="C541" s="36"/>
      <c r="D541" s="38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37"/>
      <c r="C542" s="36"/>
      <c r="D542" s="38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37"/>
      <c r="C543" s="36"/>
      <c r="D543" s="38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37"/>
      <c r="C544" s="36"/>
      <c r="D544" s="38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37"/>
      <c r="C545" s="36"/>
      <c r="D545" s="38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37"/>
      <c r="C546" s="36"/>
      <c r="D546" s="38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37"/>
      <c r="C547" s="36"/>
      <c r="D547" s="38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37"/>
      <c r="C548" s="36"/>
      <c r="D548" s="38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37"/>
      <c r="C549" s="36"/>
      <c r="D549" s="38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37"/>
      <c r="C550" s="36"/>
      <c r="D550" s="38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37"/>
      <c r="C551" s="36"/>
      <c r="D551" s="38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37"/>
      <c r="C552" s="36"/>
      <c r="D552" s="38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37"/>
      <c r="C553" s="36"/>
      <c r="D553" s="38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37"/>
      <c r="C554" s="36"/>
      <c r="D554" s="38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37"/>
      <c r="C555" s="36"/>
      <c r="D555" s="38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37"/>
      <c r="C556" s="36"/>
      <c r="D556" s="38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37"/>
      <c r="C557" s="36"/>
      <c r="D557" s="38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37"/>
      <c r="C558" s="36"/>
      <c r="D558" s="38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37"/>
      <c r="C559" s="36"/>
      <c r="D559" s="38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37"/>
      <c r="C560" s="36"/>
      <c r="D560" s="38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37"/>
      <c r="C561" s="36"/>
      <c r="D561" s="38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37"/>
      <c r="C562" s="36"/>
      <c r="D562" s="38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37"/>
      <c r="C563" s="36"/>
      <c r="D563" s="38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37"/>
      <c r="C564" s="36"/>
      <c r="D564" s="38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37"/>
      <c r="C565" s="36"/>
      <c r="D565" s="38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37"/>
      <c r="C566" s="36"/>
      <c r="D566" s="38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37"/>
      <c r="C567" s="36"/>
      <c r="D567" s="38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37"/>
      <c r="C568" s="36"/>
      <c r="D568" s="38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37"/>
      <c r="C569" s="36"/>
      <c r="D569" s="38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37"/>
      <c r="C570" s="36"/>
      <c r="D570" s="38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37"/>
      <c r="C571" s="36"/>
      <c r="D571" s="38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37"/>
      <c r="C572" s="36"/>
      <c r="D572" s="38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37"/>
      <c r="C573" s="36"/>
      <c r="D573" s="38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37"/>
      <c r="C574" s="36"/>
      <c r="D574" s="38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37"/>
      <c r="C575" s="36"/>
      <c r="D575" s="38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37"/>
      <c r="C576" s="36"/>
      <c r="D576" s="38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37"/>
      <c r="C577" s="36"/>
      <c r="D577" s="38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37"/>
      <c r="C578" s="36"/>
      <c r="D578" s="38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37"/>
      <c r="C579" s="36"/>
      <c r="D579" s="38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37"/>
      <c r="C580" s="36"/>
      <c r="D580" s="38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37"/>
      <c r="C581" s="36"/>
      <c r="D581" s="38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37"/>
      <c r="C582" s="36"/>
      <c r="D582" s="38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37"/>
      <c r="C583" s="36"/>
      <c r="D583" s="38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37"/>
      <c r="C584" s="36"/>
      <c r="D584" s="38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37"/>
      <c r="C585" s="36"/>
      <c r="D585" s="38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37"/>
      <c r="C586" s="36"/>
      <c r="D586" s="38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37"/>
      <c r="C587" s="36"/>
      <c r="D587" s="38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37"/>
      <c r="C588" s="36"/>
      <c r="D588" s="38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37"/>
      <c r="C589" s="36"/>
      <c r="D589" s="38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37"/>
      <c r="C590" s="36"/>
      <c r="D590" s="38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37"/>
      <c r="C591" s="36"/>
      <c r="D591" s="38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37"/>
      <c r="C592" s="36"/>
      <c r="D592" s="38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37"/>
      <c r="C593" s="36"/>
      <c r="D593" s="38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37"/>
      <c r="C594" s="36"/>
      <c r="D594" s="38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37"/>
      <c r="C595" s="36"/>
      <c r="D595" s="38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37"/>
      <c r="C596" s="36"/>
      <c r="D596" s="38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37"/>
      <c r="C597" s="36"/>
      <c r="D597" s="38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37"/>
      <c r="C598" s="36"/>
      <c r="D598" s="38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37"/>
      <c r="C599" s="36"/>
      <c r="D599" s="38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37"/>
      <c r="C600" s="36"/>
      <c r="D600" s="38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37"/>
      <c r="C601" s="36"/>
      <c r="D601" s="38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37"/>
      <c r="C602" s="36"/>
      <c r="D602" s="38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37"/>
      <c r="C603" s="36"/>
      <c r="D603" s="38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37"/>
      <c r="C604" s="36"/>
      <c r="D604" s="38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37"/>
      <c r="C605" s="36"/>
      <c r="D605" s="38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37"/>
      <c r="C606" s="36"/>
      <c r="D606" s="38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37"/>
      <c r="C607" s="36"/>
      <c r="D607" s="38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37"/>
      <c r="C608" s="36"/>
      <c r="D608" s="38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37"/>
      <c r="C609" s="36"/>
      <c r="D609" s="38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37"/>
      <c r="C610" s="36"/>
      <c r="D610" s="38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37"/>
      <c r="C611" s="36"/>
      <c r="D611" s="38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37"/>
      <c r="C612" s="36"/>
      <c r="D612" s="38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37"/>
      <c r="C613" s="36"/>
      <c r="D613" s="38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37"/>
      <c r="C614" s="36"/>
      <c r="D614" s="38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37"/>
      <c r="C615" s="36"/>
      <c r="D615" s="38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37"/>
      <c r="C616" s="36"/>
      <c r="D616" s="38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37"/>
      <c r="C617" s="36"/>
      <c r="D617" s="38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37"/>
      <c r="C618" s="36"/>
      <c r="D618" s="38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37"/>
      <c r="C619" s="36"/>
      <c r="D619" s="38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37"/>
      <c r="C620" s="36"/>
      <c r="D620" s="38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37"/>
      <c r="C621" s="36"/>
      <c r="D621" s="38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37"/>
      <c r="C622" s="36"/>
      <c r="D622" s="38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37"/>
      <c r="C623" s="36"/>
      <c r="D623" s="38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37"/>
      <c r="C624" s="36"/>
      <c r="D624" s="38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37"/>
      <c r="C625" s="36"/>
      <c r="D625" s="38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37"/>
      <c r="C626" s="36"/>
      <c r="D626" s="38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37"/>
      <c r="C627" s="36"/>
      <c r="D627" s="38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37"/>
      <c r="C628" s="36"/>
      <c r="D628" s="38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37"/>
      <c r="C629" s="36"/>
      <c r="D629" s="38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37"/>
      <c r="C630" s="36"/>
      <c r="D630" s="38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37"/>
      <c r="C631" s="36"/>
      <c r="D631" s="38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37"/>
      <c r="C632" s="36"/>
      <c r="D632" s="38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37"/>
      <c r="C633" s="36"/>
      <c r="D633" s="38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37"/>
      <c r="C634" s="36"/>
      <c r="D634" s="38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37"/>
      <c r="C635" s="36"/>
      <c r="D635" s="38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37"/>
      <c r="C636" s="36"/>
      <c r="D636" s="38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37"/>
      <c r="C637" s="36"/>
      <c r="D637" s="38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37"/>
      <c r="C638" s="36"/>
      <c r="D638" s="38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37"/>
      <c r="C639" s="36"/>
      <c r="D639" s="38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37"/>
      <c r="C640" s="36"/>
      <c r="D640" s="38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37"/>
      <c r="C641" s="36"/>
      <c r="D641" s="38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37"/>
      <c r="C642" s="36"/>
      <c r="D642" s="38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37"/>
      <c r="C643" s="36"/>
      <c r="D643" s="38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37"/>
      <c r="C644" s="36"/>
      <c r="D644" s="38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37"/>
      <c r="C645" s="36"/>
      <c r="D645" s="38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37"/>
      <c r="C646" s="36"/>
      <c r="D646" s="38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37"/>
      <c r="C647" s="36"/>
      <c r="D647" s="38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37"/>
      <c r="C648" s="36"/>
      <c r="D648" s="38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37"/>
      <c r="C649" s="36"/>
      <c r="D649" s="38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37"/>
      <c r="C650" s="36"/>
      <c r="D650" s="38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37"/>
      <c r="C651" s="36"/>
      <c r="D651" s="38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37"/>
      <c r="C652" s="36"/>
      <c r="D652" s="38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37"/>
      <c r="C653" s="36"/>
      <c r="D653" s="38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37"/>
      <c r="C654" s="36"/>
      <c r="D654" s="38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37"/>
      <c r="C655" s="36"/>
      <c r="D655" s="38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37"/>
      <c r="C656" s="36"/>
      <c r="D656" s="38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37"/>
      <c r="C657" s="36"/>
      <c r="D657" s="38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37"/>
      <c r="C658" s="36"/>
      <c r="D658" s="38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37"/>
      <c r="C659" s="36"/>
      <c r="D659" s="38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37"/>
      <c r="C660" s="36"/>
      <c r="D660" s="38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37"/>
      <c r="C661" s="36"/>
      <c r="D661" s="38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37"/>
      <c r="C662" s="36"/>
      <c r="D662" s="38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37"/>
      <c r="C663" s="36"/>
      <c r="D663" s="38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37"/>
      <c r="C664" s="36"/>
      <c r="D664" s="38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37"/>
      <c r="C665" s="36"/>
      <c r="D665" s="38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37"/>
      <c r="C666" s="36"/>
      <c r="D666" s="38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37"/>
      <c r="C667" s="36"/>
      <c r="D667" s="38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37"/>
      <c r="C668" s="36"/>
      <c r="D668" s="38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37"/>
      <c r="C669" s="36"/>
      <c r="D669" s="38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37"/>
      <c r="C670" s="36"/>
      <c r="D670" s="38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37"/>
      <c r="C671" s="36"/>
      <c r="D671" s="38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37"/>
      <c r="C672" s="36"/>
      <c r="D672" s="38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37"/>
      <c r="C673" s="36"/>
      <c r="D673" s="38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37"/>
      <c r="C674" s="36"/>
      <c r="D674" s="38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37"/>
      <c r="C675" s="36"/>
      <c r="D675" s="38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37"/>
      <c r="C676" s="36"/>
      <c r="D676" s="38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37"/>
      <c r="C677" s="36"/>
      <c r="D677" s="38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37"/>
      <c r="C678" s="36"/>
      <c r="D678" s="38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37"/>
      <c r="C679" s="36"/>
      <c r="D679" s="38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37"/>
      <c r="C680" s="36"/>
      <c r="D680" s="38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37"/>
      <c r="C681" s="36"/>
      <c r="D681" s="38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37"/>
      <c r="C682" s="36"/>
      <c r="D682" s="38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37"/>
      <c r="C683" s="36"/>
      <c r="D683" s="38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37"/>
      <c r="C684" s="36"/>
      <c r="D684" s="38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37"/>
      <c r="C685" s="36"/>
      <c r="D685" s="38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37"/>
      <c r="C686" s="36"/>
      <c r="D686" s="38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37"/>
      <c r="C687" s="36"/>
      <c r="D687" s="38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37"/>
      <c r="C688" s="36"/>
      <c r="D688" s="38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37"/>
      <c r="C689" s="36"/>
      <c r="D689" s="38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37"/>
      <c r="C690" s="36"/>
      <c r="D690" s="38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37"/>
      <c r="C691" s="36"/>
      <c r="D691" s="38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37"/>
      <c r="C692" s="36"/>
      <c r="D692" s="38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37"/>
      <c r="C693" s="36"/>
      <c r="D693" s="38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37"/>
      <c r="C694" s="36"/>
      <c r="D694" s="38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37"/>
      <c r="C695" s="36"/>
      <c r="D695" s="38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37"/>
      <c r="C696" s="36"/>
      <c r="D696" s="38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37"/>
      <c r="C697" s="36"/>
      <c r="D697" s="38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37"/>
      <c r="C698" s="36"/>
      <c r="D698" s="38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37"/>
      <c r="C699" s="36"/>
      <c r="D699" s="38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37"/>
      <c r="C700" s="36"/>
      <c r="D700" s="38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37"/>
      <c r="C701" s="36"/>
      <c r="D701" s="38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37"/>
      <c r="C702" s="36"/>
      <c r="D702" s="38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37"/>
      <c r="C703" s="36"/>
      <c r="D703" s="38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37"/>
      <c r="C704" s="36"/>
      <c r="D704" s="38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37"/>
      <c r="C705" s="36"/>
      <c r="D705" s="38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37"/>
      <c r="C706" s="36"/>
      <c r="D706" s="38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37"/>
      <c r="C707" s="36"/>
      <c r="D707" s="38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37"/>
      <c r="C708" s="36"/>
      <c r="D708" s="38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37"/>
      <c r="C709" s="36"/>
      <c r="D709" s="38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37"/>
      <c r="C710" s="36"/>
      <c r="D710" s="38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37"/>
      <c r="C711" s="36"/>
      <c r="D711" s="38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37"/>
      <c r="C712" s="36"/>
      <c r="D712" s="38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37"/>
      <c r="C713" s="36"/>
      <c r="D713" s="38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37"/>
      <c r="C714" s="36"/>
      <c r="D714" s="38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37"/>
      <c r="C715" s="36"/>
      <c r="D715" s="38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37"/>
      <c r="C716" s="36"/>
      <c r="D716" s="38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37"/>
      <c r="C717" s="36"/>
      <c r="D717" s="38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37"/>
      <c r="C718" s="36"/>
      <c r="D718" s="38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37"/>
      <c r="C719" s="36"/>
      <c r="D719" s="38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37"/>
      <c r="C720" s="36"/>
      <c r="D720" s="38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37"/>
      <c r="C721" s="36"/>
      <c r="D721" s="38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37"/>
      <c r="C722" s="36"/>
      <c r="D722" s="38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37"/>
      <c r="C723" s="36"/>
      <c r="D723" s="38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37"/>
      <c r="C724" s="36"/>
      <c r="D724" s="38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37"/>
      <c r="C725" s="36"/>
      <c r="D725" s="38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37"/>
      <c r="C726" s="36"/>
      <c r="D726" s="38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37"/>
      <c r="C727" s="36"/>
      <c r="D727" s="38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37"/>
      <c r="C728" s="36"/>
      <c r="D728" s="38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37"/>
      <c r="C729" s="36"/>
      <c r="D729" s="38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37"/>
      <c r="C730" s="36"/>
      <c r="D730" s="38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37"/>
      <c r="C731" s="36"/>
      <c r="D731" s="38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37"/>
      <c r="C732" s="36"/>
      <c r="D732" s="38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37"/>
      <c r="C733" s="36"/>
      <c r="D733" s="38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37"/>
      <c r="C734" s="36"/>
      <c r="D734" s="38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37"/>
      <c r="C735" s="36"/>
      <c r="D735" s="38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37"/>
      <c r="C736" s="36"/>
      <c r="D736" s="38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37"/>
      <c r="C737" s="36"/>
      <c r="D737" s="38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37"/>
      <c r="C738" s="36"/>
      <c r="D738" s="38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37"/>
      <c r="C739" s="36"/>
      <c r="D739" s="38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37"/>
      <c r="C740" s="36"/>
      <c r="D740" s="38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37"/>
      <c r="C741" s="36"/>
      <c r="D741" s="38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37"/>
      <c r="C742" s="36"/>
      <c r="D742" s="38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37"/>
      <c r="C743" s="36"/>
      <c r="D743" s="38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37"/>
      <c r="C744" s="36"/>
      <c r="D744" s="38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37"/>
      <c r="C745" s="36"/>
      <c r="D745" s="38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37"/>
      <c r="C746" s="36"/>
      <c r="D746" s="38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37"/>
      <c r="C747" s="36"/>
      <c r="D747" s="38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37"/>
      <c r="C748" s="36"/>
      <c r="D748" s="38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37"/>
      <c r="C749" s="36"/>
      <c r="D749" s="38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37"/>
      <c r="C750" s="36"/>
      <c r="D750" s="38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37"/>
      <c r="C751" s="36"/>
      <c r="D751" s="38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37"/>
      <c r="C752" s="36"/>
      <c r="D752" s="38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37"/>
      <c r="C753" s="36"/>
      <c r="D753" s="38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37"/>
      <c r="C754" s="36"/>
      <c r="D754" s="38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37"/>
      <c r="C755" s="36"/>
      <c r="D755" s="38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37"/>
      <c r="C756" s="36"/>
      <c r="D756" s="38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37"/>
      <c r="C757" s="36"/>
      <c r="D757" s="38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37"/>
      <c r="C758" s="36"/>
      <c r="D758" s="38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37"/>
      <c r="C759" s="36"/>
      <c r="D759" s="38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37"/>
      <c r="C760" s="36"/>
      <c r="D760" s="38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37"/>
      <c r="C761" s="36"/>
      <c r="D761" s="38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37"/>
      <c r="C762" s="36"/>
      <c r="D762" s="38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37"/>
      <c r="C763" s="36"/>
      <c r="D763" s="38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37"/>
      <c r="C764" s="36"/>
      <c r="D764" s="38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37"/>
      <c r="C765" s="36"/>
      <c r="D765" s="38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37"/>
      <c r="C766" s="36"/>
      <c r="D766" s="38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37"/>
      <c r="C767" s="36"/>
      <c r="D767" s="38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37"/>
      <c r="C768" s="36"/>
      <c r="D768" s="38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37"/>
      <c r="C769" s="36"/>
      <c r="D769" s="38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37"/>
      <c r="C770" s="36"/>
      <c r="D770" s="38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37"/>
      <c r="C771" s="36"/>
      <c r="D771" s="38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37"/>
      <c r="C772" s="36"/>
      <c r="D772" s="38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37"/>
      <c r="C773" s="36"/>
      <c r="D773" s="38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37"/>
      <c r="C774" s="36"/>
      <c r="D774" s="38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37"/>
      <c r="C775" s="36"/>
      <c r="D775" s="38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37"/>
      <c r="C776" s="36"/>
      <c r="D776" s="38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37"/>
      <c r="C777" s="36"/>
      <c r="D777" s="38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37"/>
      <c r="C778" s="36"/>
      <c r="D778" s="38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37"/>
      <c r="C779" s="36"/>
      <c r="D779" s="38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37"/>
      <c r="C780" s="36"/>
      <c r="D780" s="38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37"/>
      <c r="C781" s="36"/>
      <c r="D781" s="38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37"/>
      <c r="C782" s="36"/>
      <c r="D782" s="38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37"/>
      <c r="C783" s="36"/>
      <c r="D783" s="38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37"/>
      <c r="C784" s="36"/>
      <c r="D784" s="38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37"/>
      <c r="C785" s="36"/>
      <c r="D785" s="38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37"/>
      <c r="C786" s="36"/>
      <c r="D786" s="38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37"/>
      <c r="C787" s="36"/>
      <c r="D787" s="38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37"/>
      <c r="C788" s="36"/>
      <c r="D788" s="38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37"/>
      <c r="C789" s="36"/>
      <c r="D789" s="38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37"/>
      <c r="C790" s="36"/>
      <c r="D790" s="38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37"/>
      <c r="C791" s="36"/>
      <c r="D791" s="38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37"/>
      <c r="C792" s="36"/>
      <c r="D792" s="38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37"/>
      <c r="C793" s="36"/>
      <c r="D793" s="38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37"/>
      <c r="C794" s="36"/>
      <c r="D794" s="38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37"/>
      <c r="C795" s="36"/>
      <c r="D795" s="38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37"/>
      <c r="C796" s="36"/>
      <c r="D796" s="38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37"/>
      <c r="C797" s="36"/>
      <c r="D797" s="38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37"/>
      <c r="C798" s="36"/>
      <c r="D798" s="38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37"/>
      <c r="C799" s="36"/>
      <c r="D799" s="38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37"/>
      <c r="C800" s="36"/>
      <c r="D800" s="38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37"/>
      <c r="C801" s="36"/>
      <c r="D801" s="38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37"/>
      <c r="C802" s="36"/>
      <c r="D802" s="38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37"/>
      <c r="C803" s="36"/>
      <c r="D803" s="38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37"/>
      <c r="C804" s="36"/>
      <c r="D804" s="38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37"/>
      <c r="C805" s="36"/>
      <c r="D805" s="38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37"/>
      <c r="C806" s="36"/>
      <c r="D806" s="38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37"/>
      <c r="C807" s="36"/>
      <c r="D807" s="38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37"/>
      <c r="C808" s="36"/>
      <c r="D808" s="38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37"/>
      <c r="C809" s="36"/>
      <c r="D809" s="38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37"/>
      <c r="C810" s="36"/>
      <c r="D810" s="38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37"/>
      <c r="C811" s="36"/>
      <c r="D811" s="38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37"/>
      <c r="C812" s="36"/>
      <c r="D812" s="38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37"/>
      <c r="C813" s="36"/>
      <c r="D813" s="38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37"/>
      <c r="C814" s="36"/>
      <c r="D814" s="38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37"/>
      <c r="C815" s="36"/>
      <c r="D815" s="38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37"/>
      <c r="C816" s="36"/>
      <c r="D816" s="38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37"/>
      <c r="C817" s="36"/>
      <c r="D817" s="38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37"/>
      <c r="C818" s="36"/>
      <c r="D818" s="38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37"/>
      <c r="C819" s="36"/>
      <c r="D819" s="38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37"/>
      <c r="C820" s="36"/>
      <c r="D820" s="38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37"/>
      <c r="C821" s="36"/>
      <c r="D821" s="38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37"/>
      <c r="C822" s="36"/>
      <c r="D822" s="38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37"/>
      <c r="C823" s="36"/>
      <c r="D823" s="38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37"/>
      <c r="C824" s="36"/>
      <c r="D824" s="38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37"/>
      <c r="C825" s="36"/>
      <c r="D825" s="38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37"/>
      <c r="C826" s="36"/>
      <c r="D826" s="38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37"/>
      <c r="C827" s="36"/>
      <c r="D827" s="38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37"/>
      <c r="C828" s="36"/>
      <c r="D828" s="38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37"/>
      <c r="C829" s="36"/>
      <c r="D829" s="38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37"/>
      <c r="C830" s="36"/>
      <c r="D830" s="38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37"/>
      <c r="C831" s="36"/>
      <c r="D831" s="38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37"/>
      <c r="C832" s="36"/>
      <c r="D832" s="38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37"/>
      <c r="C833" s="36"/>
      <c r="D833" s="38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37"/>
      <c r="C834" s="36"/>
      <c r="D834" s="38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37"/>
      <c r="C835" s="36"/>
      <c r="D835" s="38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37"/>
      <c r="C836" s="36"/>
      <c r="D836" s="38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37"/>
      <c r="C837" s="36"/>
      <c r="D837" s="38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37"/>
      <c r="C838" s="36"/>
      <c r="D838" s="38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37"/>
      <c r="C839" s="36"/>
      <c r="D839" s="38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37"/>
      <c r="C840" s="36"/>
      <c r="D840" s="38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37"/>
      <c r="C841" s="36"/>
      <c r="D841" s="38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37"/>
      <c r="C842" s="36"/>
      <c r="D842" s="38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37"/>
      <c r="C843" s="36"/>
      <c r="D843" s="38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37"/>
      <c r="C844" s="36"/>
      <c r="D844" s="38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37"/>
      <c r="C845" s="36"/>
      <c r="D845" s="38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37"/>
      <c r="C846" s="36"/>
      <c r="D846" s="38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37"/>
      <c r="C847" s="36"/>
      <c r="D847" s="38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37"/>
      <c r="C848" s="36"/>
      <c r="D848" s="38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37"/>
      <c r="C849" s="36"/>
      <c r="D849" s="38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37"/>
      <c r="C850" s="36"/>
      <c r="D850" s="38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37"/>
      <c r="C851" s="36"/>
      <c r="D851" s="38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37"/>
      <c r="C852" s="36"/>
      <c r="D852" s="38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37"/>
      <c r="C853" s="36"/>
      <c r="D853" s="38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37"/>
      <c r="C854" s="36"/>
      <c r="D854" s="38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37"/>
      <c r="C855" s="36"/>
      <c r="D855" s="38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37"/>
      <c r="C856" s="36"/>
      <c r="D856" s="38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37"/>
      <c r="C857" s="36"/>
      <c r="D857" s="38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37"/>
      <c r="C858" s="36"/>
      <c r="D858" s="38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37"/>
      <c r="C859" s="36"/>
      <c r="D859" s="38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37"/>
      <c r="C860" s="36"/>
      <c r="D860" s="38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37"/>
      <c r="C861" s="36"/>
      <c r="D861" s="38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37"/>
      <c r="C862" s="36"/>
      <c r="D862" s="38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37"/>
      <c r="C863" s="36"/>
      <c r="D863" s="38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37"/>
      <c r="C864" s="36"/>
      <c r="D864" s="38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37"/>
      <c r="C865" s="36"/>
      <c r="D865" s="38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37"/>
      <c r="C866" s="36"/>
      <c r="D866" s="38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37"/>
      <c r="C867" s="36"/>
      <c r="D867" s="38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37"/>
      <c r="C868" s="36"/>
      <c r="D868" s="38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37"/>
      <c r="C869" s="36"/>
      <c r="D869" s="38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37"/>
      <c r="C870" s="36"/>
      <c r="D870" s="38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37"/>
      <c r="C871" s="36"/>
      <c r="D871" s="38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37"/>
      <c r="C872" s="36"/>
      <c r="D872" s="38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37"/>
      <c r="C873" s="36"/>
      <c r="D873" s="38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37"/>
      <c r="C874" s="36"/>
      <c r="D874" s="38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37"/>
      <c r="C875" s="36"/>
      <c r="D875" s="38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37"/>
      <c r="C876" s="36"/>
      <c r="D876" s="38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37"/>
      <c r="C877" s="36"/>
      <c r="D877" s="38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37"/>
      <c r="C878" s="36"/>
      <c r="D878" s="38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37"/>
      <c r="C879" s="36"/>
      <c r="D879" s="38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37"/>
      <c r="C880" s="36"/>
      <c r="D880" s="38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37"/>
      <c r="C881" s="36"/>
      <c r="D881" s="38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37"/>
      <c r="C882" s="36"/>
      <c r="D882" s="38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37"/>
      <c r="C883" s="36"/>
      <c r="D883" s="38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37"/>
      <c r="C884" s="36"/>
      <c r="D884" s="38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37"/>
      <c r="C885" s="36"/>
      <c r="D885" s="38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37"/>
      <c r="C886" s="36"/>
      <c r="D886" s="38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37"/>
      <c r="C887" s="36"/>
      <c r="D887" s="38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37"/>
      <c r="C888" s="36"/>
      <c r="D888" s="38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37"/>
      <c r="C889" s="36"/>
      <c r="D889" s="38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37"/>
      <c r="C890" s="36"/>
      <c r="D890" s="38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37"/>
      <c r="C891" s="36"/>
      <c r="D891" s="38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37"/>
      <c r="C892" s="36"/>
      <c r="D892" s="38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37"/>
      <c r="C893" s="36"/>
      <c r="D893" s="38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37"/>
      <c r="C894" s="36"/>
      <c r="D894" s="38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37"/>
      <c r="C895" s="36"/>
      <c r="D895" s="38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37"/>
      <c r="C896" s="36"/>
      <c r="D896" s="38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37"/>
      <c r="C897" s="36"/>
      <c r="D897" s="38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37"/>
      <c r="C898" s="36"/>
      <c r="D898" s="38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37"/>
      <c r="C899" s="36"/>
      <c r="D899" s="38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37"/>
      <c r="C900" s="36"/>
      <c r="D900" s="38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37"/>
      <c r="C901" s="36"/>
      <c r="D901" s="38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37"/>
      <c r="C902" s="36"/>
      <c r="D902" s="38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37"/>
      <c r="C903" s="36"/>
      <c r="D903" s="38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37"/>
      <c r="C904" s="36"/>
      <c r="D904" s="38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37"/>
      <c r="C905" s="36"/>
      <c r="D905" s="38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37"/>
      <c r="C906" s="36"/>
      <c r="D906" s="38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37"/>
      <c r="C907" s="36"/>
      <c r="D907" s="38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37"/>
      <c r="C908" s="36"/>
      <c r="D908" s="38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37"/>
      <c r="C909" s="36"/>
      <c r="D909" s="38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37"/>
      <c r="C910" s="36"/>
      <c r="D910" s="38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37"/>
      <c r="C911" s="36"/>
      <c r="D911" s="38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37"/>
      <c r="C912" s="36"/>
      <c r="D912" s="38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37"/>
      <c r="C913" s="36"/>
      <c r="D913" s="38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37"/>
      <c r="C914" s="36"/>
      <c r="D914" s="38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37"/>
      <c r="C915" s="36"/>
      <c r="D915" s="38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37"/>
      <c r="C916" s="36"/>
      <c r="D916" s="38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37"/>
      <c r="C917" s="36"/>
      <c r="D917" s="38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37"/>
      <c r="C918" s="36"/>
      <c r="D918" s="38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37"/>
      <c r="C919" s="36"/>
      <c r="D919" s="38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37"/>
      <c r="C920" s="36"/>
      <c r="D920" s="38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37"/>
      <c r="C921" s="36"/>
      <c r="D921" s="38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37"/>
      <c r="C922" s="36"/>
      <c r="D922" s="38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37"/>
      <c r="C923" s="36"/>
      <c r="D923" s="38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37"/>
      <c r="C924" s="36"/>
      <c r="D924" s="38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37"/>
      <c r="C925" s="36"/>
      <c r="D925" s="38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37"/>
      <c r="C926" s="36"/>
      <c r="D926" s="38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37"/>
      <c r="C927" s="36"/>
      <c r="D927" s="38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37"/>
      <c r="C928" s="36"/>
      <c r="D928" s="38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37"/>
      <c r="C929" s="36"/>
      <c r="D929" s="38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37"/>
      <c r="C930" s="36"/>
      <c r="D930" s="38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37"/>
      <c r="C931" s="36"/>
      <c r="D931" s="38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37"/>
      <c r="C932" s="36"/>
      <c r="D932" s="38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37"/>
      <c r="C933" s="36"/>
      <c r="D933" s="38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37"/>
      <c r="C934" s="36"/>
      <c r="D934" s="38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37"/>
      <c r="C935" s="36"/>
      <c r="D935" s="38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37"/>
      <c r="C936" s="36"/>
      <c r="D936" s="38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37"/>
      <c r="C937" s="36"/>
      <c r="D937" s="38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37"/>
      <c r="C938" s="36"/>
      <c r="D938" s="38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37"/>
      <c r="C939" s="36"/>
      <c r="D939" s="38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37"/>
      <c r="C940" s="36"/>
      <c r="D940" s="38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37"/>
      <c r="C941" s="36"/>
      <c r="D941" s="38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37"/>
      <c r="C942" s="36"/>
      <c r="D942" s="38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37"/>
      <c r="C943" s="36"/>
      <c r="D943" s="38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37"/>
      <c r="C944" s="36"/>
      <c r="D944" s="38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37"/>
      <c r="C945" s="36"/>
      <c r="D945" s="38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"/>
      <c r="B946" s="37"/>
      <c r="C946" s="36"/>
      <c r="D946" s="38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"/>
      <c r="B947" s="37"/>
      <c r="C947" s="36"/>
      <c r="D947" s="38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"/>
      <c r="B948" s="37"/>
      <c r="C948" s="36"/>
      <c r="D948" s="38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"/>
      <c r="B949" s="37"/>
      <c r="C949" s="36"/>
      <c r="D949" s="38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"/>
      <c r="B950" s="37"/>
      <c r="C950" s="36"/>
      <c r="D950" s="38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"/>
      <c r="B951" s="37"/>
      <c r="C951" s="36"/>
      <c r="D951" s="38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"/>
      <c r="B952" s="37"/>
      <c r="C952" s="36"/>
      <c r="D952" s="38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"/>
      <c r="B953" s="37"/>
      <c r="C953" s="36"/>
      <c r="D953" s="38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"/>
      <c r="B954" s="37"/>
      <c r="C954" s="36"/>
      <c r="D954" s="38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"/>
      <c r="B955" s="37"/>
      <c r="C955" s="36"/>
      <c r="D955" s="38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"/>
      <c r="B956" s="37"/>
      <c r="C956" s="36"/>
      <c r="D956" s="38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"/>
      <c r="B957" s="37"/>
      <c r="C957" s="36"/>
      <c r="D957" s="38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"/>
      <c r="B958" s="37"/>
      <c r="C958" s="36"/>
      <c r="D958" s="38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"/>
      <c r="B959" s="37"/>
      <c r="C959" s="36"/>
      <c r="D959" s="38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"/>
      <c r="B960" s="37"/>
      <c r="C960" s="36"/>
      <c r="D960" s="38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"/>
      <c r="B961" s="37"/>
      <c r="C961" s="36"/>
      <c r="D961" s="38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"/>
      <c r="B962" s="37"/>
      <c r="C962" s="36"/>
      <c r="D962" s="38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"/>
      <c r="B963" s="37"/>
      <c r="C963" s="36"/>
      <c r="D963" s="38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"/>
      <c r="B964" s="37"/>
      <c r="C964" s="36"/>
      <c r="D964" s="38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"/>
      <c r="B965" s="37"/>
      <c r="C965" s="36"/>
      <c r="D965" s="38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"/>
      <c r="B966" s="37"/>
      <c r="C966" s="36"/>
      <c r="D966" s="38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"/>
      <c r="B967" s="37"/>
      <c r="C967" s="36"/>
      <c r="D967" s="38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"/>
      <c r="B968" s="37"/>
      <c r="C968" s="36"/>
      <c r="D968" s="38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"/>
      <c r="B969" s="37"/>
      <c r="C969" s="36"/>
      <c r="D969" s="38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"/>
      <c r="B970" s="37"/>
      <c r="C970" s="36"/>
      <c r="D970" s="38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"/>
      <c r="B971" s="37"/>
      <c r="C971" s="36"/>
      <c r="D971" s="38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"/>
      <c r="B972" s="37"/>
      <c r="C972" s="36"/>
      <c r="D972" s="38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"/>
      <c r="B973" s="37"/>
      <c r="C973" s="36"/>
      <c r="D973" s="38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1"/>
      <c r="B974" s="37"/>
      <c r="C974" s="36"/>
      <c r="D974" s="38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1"/>
      <c r="B975" s="37"/>
      <c r="C975" s="36"/>
      <c r="D975" s="38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1"/>
      <c r="B976" s="37"/>
      <c r="C976" s="36"/>
      <c r="D976" s="38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1"/>
      <c r="B977" s="37"/>
      <c r="C977" s="36"/>
      <c r="D977" s="38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1"/>
      <c r="B978" s="37"/>
      <c r="C978" s="36"/>
      <c r="D978" s="38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1"/>
      <c r="B979" s="37"/>
      <c r="C979" s="36"/>
      <c r="D979" s="38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1"/>
      <c r="B980" s="37"/>
      <c r="C980" s="36"/>
      <c r="D980" s="38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1"/>
      <c r="B981" s="37"/>
      <c r="C981" s="36"/>
      <c r="D981" s="38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1"/>
      <c r="B982" s="37"/>
      <c r="C982" s="36"/>
      <c r="D982" s="38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1"/>
      <c r="B983" s="37"/>
      <c r="C983" s="36"/>
      <c r="D983" s="38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1"/>
      <c r="B984" s="37"/>
      <c r="C984" s="36"/>
      <c r="D984" s="38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1"/>
      <c r="B985" s="37"/>
      <c r="C985" s="36"/>
      <c r="D985" s="38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1"/>
      <c r="B986" s="37"/>
      <c r="C986" s="36"/>
      <c r="D986" s="38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1"/>
      <c r="B987" s="37"/>
      <c r="C987" s="36"/>
      <c r="D987" s="38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1"/>
      <c r="B988" s="37"/>
      <c r="C988" s="36"/>
      <c r="D988" s="38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1"/>
      <c r="B989" s="37"/>
      <c r="C989" s="36"/>
      <c r="D989" s="38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1"/>
      <c r="B990" s="37"/>
      <c r="C990" s="36"/>
      <c r="D990" s="38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1"/>
      <c r="B991" s="37"/>
      <c r="C991" s="36"/>
      <c r="D991" s="38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5">
      <c r="A992" s="1"/>
      <c r="B992" s="37"/>
      <c r="C992" s="36"/>
      <c r="D992" s="38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5">
      <c r="A993" s="1"/>
      <c r="B993" s="37"/>
      <c r="C993" s="36"/>
      <c r="D993" s="38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5">
      <c r="A994" s="1"/>
      <c r="B994" s="37"/>
      <c r="C994" s="36"/>
      <c r="D994" s="38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5">
      <c r="A995" s="1"/>
      <c r="B995" s="37"/>
      <c r="C995" s="36"/>
      <c r="D995" s="38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5">
      <c r="A996" s="1"/>
      <c r="B996" s="37"/>
      <c r="C996" s="36"/>
      <c r="D996" s="38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5">
      <c r="A997" s="1"/>
      <c r="B997" s="37"/>
      <c r="C997" s="36"/>
      <c r="D997" s="38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5">
      <c r="A998" s="1"/>
      <c r="B998" s="37"/>
      <c r="C998" s="36"/>
      <c r="D998" s="38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5">
      <c r="A999" s="1"/>
      <c r="B999" s="37"/>
      <c r="C999" s="36"/>
      <c r="D999" s="38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5">
      <c r="A1000" s="1"/>
      <c r="B1000" s="37"/>
      <c r="C1000" s="36"/>
      <c r="D1000" s="38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2">
    <mergeCell ref="A211:J211"/>
    <mergeCell ref="A212:L212"/>
    <mergeCell ref="A1:L1"/>
    <mergeCell ref="A2:L2"/>
    <mergeCell ref="A3:L3"/>
    <mergeCell ref="A4:L4"/>
    <mergeCell ref="A6:B6"/>
    <mergeCell ref="A213:L213"/>
    <mergeCell ref="C218:D218"/>
    <mergeCell ref="C219:D219"/>
    <mergeCell ref="C220:D220"/>
    <mergeCell ref="C221:D221"/>
  </mergeCells>
  <conditionalFormatting sqref="E75:E79 E93:E96">
    <cfRule type="containsText" dxfId="3" priority="1" operator="containsText" text="MATERIAL DE REFERENCIA CERTIFICADO">
      <formula>NOT(ISERROR(SEARCH(("MATERIAL DE REFERENCIA CERTIFICADO"),(E75))))</formula>
    </cfRule>
  </conditionalFormatting>
  <conditionalFormatting sqref="E75:E79 E93:E96">
    <cfRule type="containsText" dxfId="2" priority="2" operator="containsText" text="MATERIAL DE REFERENCIA CERTIFICADO">
      <formula>NOT(ISERROR(SEARCH(("MATERIAL DE REFERENCIA CERTIFICADO"),(E75))))</formula>
    </cfRule>
  </conditionalFormatting>
  <conditionalFormatting sqref="E75:E79 E93:E96">
    <cfRule type="containsText" dxfId="1" priority="3" operator="containsText" text="REACTIVO GRADO ANALÌTICO">
      <formula>NOT(ISERROR(SEARCH(("REACTIVO GRADO ANALÌTICO"),(E75))))</formula>
    </cfRule>
  </conditionalFormatting>
  <conditionalFormatting sqref="E75:E79 E93:E96">
    <cfRule type="containsText" dxfId="0" priority="4" operator="containsText" text="MATERIAL DE REFERENCIA ">
      <formula>NOT(ISERROR(SEARCH(("MATERIAL DE REFERENCIA "),(E75))))</formula>
    </cfRule>
  </conditionalFormatting>
  <dataValidations count="1">
    <dataValidation type="list" allowBlank="1" showErrorMessage="1" sqref="H9:H210">
      <formula1>$N$1:$N$4</formula1>
    </dataValidation>
  </dataValidation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2022-11-10T20:04:45Z</dcterms:created>
  <dcterms:modified xsi:type="dcterms:W3CDTF">2023-07-27T20:55:24Z</dcterms:modified>
</cp:coreProperties>
</file>