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ONES PÚBLICAS 2022\INVITACIÓN PUBLICA BS 46 DE 2022- MATERIAL DE LABORATORIO\ANEXOS MODIFICADOS\"/>
    </mc:Choice>
  </mc:AlternateContent>
  <bookViews>
    <workbookView xWindow="0" yWindow="0" windowWidth="28395" windowHeight="12180"/>
  </bookViews>
  <sheets>
    <sheet name="Anexo 4 - Laboratorio de Agu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1" l="1"/>
  <c r="I52" i="1" l="1"/>
  <c r="J52" i="1" s="1"/>
  <c r="K52" i="1" s="1"/>
  <c r="I51" i="1"/>
  <c r="J51" i="1" s="1"/>
  <c r="K51" i="1" s="1"/>
  <c r="I50" i="1"/>
  <c r="J50" i="1" s="1"/>
  <c r="K50" i="1" s="1"/>
  <c r="I49" i="1"/>
  <c r="J49" i="1" s="1"/>
  <c r="K49" i="1" s="1"/>
  <c r="I48" i="1"/>
  <c r="J48" i="1" s="1"/>
  <c r="K48" i="1" s="1"/>
  <c r="I47" i="1"/>
  <c r="J47" i="1" s="1"/>
  <c r="K47" i="1" s="1"/>
  <c r="I46" i="1"/>
  <c r="J46" i="1" s="1"/>
  <c r="K46" i="1" s="1"/>
  <c r="I45" i="1"/>
  <c r="J45" i="1" s="1"/>
  <c r="K45" i="1" s="1"/>
  <c r="I44" i="1"/>
  <c r="J44" i="1" s="1"/>
  <c r="K44" i="1" s="1"/>
  <c r="I43" i="1"/>
  <c r="J43" i="1" s="1"/>
  <c r="K43" i="1" s="1"/>
  <c r="I42" i="1"/>
  <c r="J42" i="1" s="1"/>
  <c r="K42" i="1" s="1"/>
  <c r="I41" i="1"/>
  <c r="J41" i="1" s="1"/>
  <c r="K41" i="1" s="1"/>
  <c r="I40" i="1"/>
  <c r="J40" i="1" s="1"/>
  <c r="K40" i="1" s="1"/>
  <c r="I39" i="1"/>
  <c r="J39" i="1" s="1"/>
  <c r="K39" i="1" s="1"/>
  <c r="I38" i="1"/>
  <c r="J38" i="1" s="1"/>
  <c r="K38" i="1" s="1"/>
  <c r="I37" i="1"/>
  <c r="J37" i="1" s="1"/>
  <c r="K37" i="1" s="1"/>
  <c r="I36" i="1"/>
  <c r="J36" i="1" s="1"/>
  <c r="K36" i="1" s="1"/>
  <c r="I35" i="1"/>
  <c r="J35" i="1" s="1"/>
  <c r="K35" i="1" s="1"/>
  <c r="I34" i="1"/>
  <c r="J34" i="1" s="1"/>
  <c r="K34" i="1" s="1"/>
  <c r="I33" i="1"/>
  <c r="J33" i="1" s="1"/>
  <c r="K33" i="1" s="1"/>
  <c r="I32" i="1"/>
  <c r="J32" i="1" s="1"/>
  <c r="K32" i="1" s="1"/>
  <c r="I31" i="1"/>
  <c r="J31" i="1" s="1"/>
  <c r="K31" i="1" s="1"/>
  <c r="I30" i="1"/>
  <c r="J30" i="1" s="1"/>
  <c r="K30" i="1" s="1"/>
  <c r="I29" i="1"/>
  <c r="J29" i="1" s="1"/>
  <c r="K29" i="1" s="1"/>
  <c r="I28" i="1"/>
  <c r="J28" i="1" s="1"/>
  <c r="K28" i="1" s="1"/>
  <c r="I27" i="1"/>
  <c r="J27" i="1" s="1"/>
  <c r="K27" i="1" s="1"/>
  <c r="I26" i="1"/>
  <c r="J26" i="1" s="1"/>
  <c r="K26" i="1" s="1"/>
  <c r="I25" i="1"/>
  <c r="J25" i="1" s="1"/>
  <c r="K25" i="1" s="1"/>
  <c r="I24" i="1"/>
  <c r="J24" i="1" s="1"/>
  <c r="K24" i="1" s="1"/>
  <c r="I23" i="1"/>
  <c r="J23" i="1" s="1"/>
  <c r="K23" i="1" s="1"/>
  <c r="I22" i="1"/>
  <c r="J22" i="1" s="1"/>
  <c r="K22" i="1" s="1"/>
  <c r="I21" i="1"/>
  <c r="J21" i="1" s="1"/>
  <c r="K21" i="1" s="1"/>
  <c r="I20" i="1"/>
  <c r="J20" i="1" s="1"/>
  <c r="K20" i="1" s="1"/>
  <c r="I19" i="1"/>
  <c r="J19" i="1" s="1"/>
  <c r="K19" i="1" s="1"/>
  <c r="I18" i="1"/>
  <c r="J18" i="1" s="1"/>
  <c r="K18" i="1" s="1"/>
  <c r="I17" i="1"/>
  <c r="J17" i="1" s="1"/>
  <c r="K17" i="1" s="1"/>
  <c r="I16" i="1"/>
  <c r="J16" i="1" s="1"/>
  <c r="K16" i="1" s="1"/>
  <c r="I15" i="1"/>
  <c r="J15" i="1" s="1"/>
  <c r="K15" i="1" s="1"/>
  <c r="I14" i="1"/>
  <c r="J14" i="1" s="1"/>
  <c r="K14" i="1" s="1"/>
  <c r="I13" i="1"/>
  <c r="J13" i="1" s="1"/>
  <c r="K13" i="1" s="1"/>
  <c r="I12" i="1"/>
  <c r="J12" i="1" s="1"/>
  <c r="K12" i="1" s="1"/>
  <c r="I11" i="1"/>
  <c r="J11" i="1" s="1"/>
  <c r="K11" i="1" s="1"/>
</calcChain>
</file>

<file path=xl/sharedStrings.xml><?xml version="1.0" encoding="utf-8"?>
<sst xmlns="http://schemas.openxmlformats.org/spreadsheetml/2006/main" count="147" uniqueCount="88">
  <si>
    <t xml:space="preserve">UNIVERSIDAD TECNOLOGICA  DE PEREIRA </t>
  </si>
  <si>
    <t xml:space="preserve">ÍTEM 4.  LABORATORIO DE AGUAS </t>
  </si>
  <si>
    <t>SUBÍTEM</t>
  </si>
  <si>
    <t>DESCRIPCION Y ESPECIFICACIONES</t>
  </si>
  <si>
    <t>MARCA, PRESENTACIÓN Y REFERENCIA SOLICITADA</t>
  </si>
  <si>
    <t xml:space="preserve">UNIDAD </t>
  </si>
  <si>
    <t>CANTIDAD TOTAL</t>
  </si>
  <si>
    <t>MARCA OFERTADA</t>
  </si>
  <si>
    <t>PRECIO UNITARIO ANTES DE IVA
 (DE LA PRESENTACIÓN SOLICITADA)</t>
  </si>
  <si>
    <r>
      <t xml:space="preserve">PORCENTAJE IVA 
</t>
    </r>
    <r>
      <rPr>
        <b/>
        <sz val="11"/>
        <rFont val="Arial"/>
        <family val="2"/>
      </rPr>
      <t>( % )</t>
    </r>
  </si>
  <si>
    <t>VALOR IVA</t>
  </si>
  <si>
    <t>PRECIO UNITARIO IVA INCLUÍDO</t>
  </si>
  <si>
    <t>TOTAL IVA INCLUIDO</t>
  </si>
  <si>
    <t>TIEMPO DE ENTREGA (DIAS CALENDARIO)</t>
  </si>
  <si>
    <t>Atomizadores medianos</t>
  </si>
  <si>
    <t>Nacional</t>
  </si>
  <si>
    <t>Unidad</t>
  </si>
  <si>
    <t>Beacker de 100 mL forma alta</t>
  </si>
  <si>
    <t>Boeco, Schott, Brand, LMS, Kimax, HBG, Pyrex, Simax, Wheaton, Marienfeld;  Isolab, QLS</t>
  </si>
  <si>
    <t>Beaker de vidrio de 50 mL.</t>
  </si>
  <si>
    <t>Cinta indicadora de esterilización x rollo</t>
  </si>
  <si>
    <t>Rollo</t>
  </si>
  <si>
    <t>Embudo en vidrio de 7 cm de diámetro con vástago</t>
  </si>
  <si>
    <t>Vilab; Walter Velasco. Vidrioequipos; Brand; Duran, Wheaton, GLASSCO</t>
  </si>
  <si>
    <t xml:space="preserve">Embudo plástico grande. Diametro 8 cm con vastago </t>
  </si>
  <si>
    <t>Erlenmeyer cuello angosto en vidrio de 125 mL</t>
  </si>
  <si>
    <t>Erlenmeyer cuello angosto en vidrio de 250 mL.</t>
  </si>
  <si>
    <t>Erlenmeyer en vidrio, cuello Ancho de 250mL</t>
  </si>
  <si>
    <t>Escobillones grandes, para balones</t>
  </si>
  <si>
    <t>Escobillones para tetero</t>
  </si>
  <si>
    <t>NACIONAL</t>
  </si>
  <si>
    <t>Escobillones pequeños de 15 cm de longitud para tubos de ensayo</t>
  </si>
  <si>
    <t>Espátula metálica acanalada</t>
  </si>
  <si>
    <t>FISHER</t>
  </si>
  <si>
    <t>Espátula plástica acanalada</t>
  </si>
  <si>
    <t>Comercial</t>
  </si>
  <si>
    <t>Frasco en vidrio boca ancha de 1000 mL, con tapa.</t>
  </si>
  <si>
    <t>Frasco lavador plástico de 500mL. Tubular unida a la tapa NO AL TARRO</t>
  </si>
  <si>
    <t>Guardianes 1litro o descartadores de agujas x unidad</t>
  </si>
  <si>
    <t>Matraces Aforados en vidrio de 100 mL Con tapa esmerilada. Clase A</t>
  </si>
  <si>
    <t>Matraces Aforados en vidrio de 1000 mL Con tapa esmerilada. Clase A</t>
  </si>
  <si>
    <t>Matraces Aforados en vidrio de 50 mL Con tapa esmerilada. Clase A</t>
  </si>
  <si>
    <t>Papel Aluminio por rollo de 30 cm de ancho por 100 metros de largo.</t>
  </si>
  <si>
    <t>Papel plástico vinipel por rollo de 30 cm de ancho por 100 metros de largo.</t>
  </si>
  <si>
    <t>Pipeta Volumétrica de 20 mL VIDRIO Clase A Un solo aforo.</t>
  </si>
  <si>
    <t>Pipeta Volumétrica de 25 mL VIDRIO Clase A Un solo aforo.</t>
  </si>
  <si>
    <t>Pipeta volumétrica en vidrio de 10 mL. Clase A</t>
  </si>
  <si>
    <t>Pipeteador tipo pera x unidad</t>
  </si>
  <si>
    <t>Probeta graduada en vidrio de 100 mL con anillo de seguridad. Base en vidrio o en plástico.</t>
  </si>
  <si>
    <t>Probeta graduadas plásticas de 1000 mL. Polipropileno</t>
  </si>
  <si>
    <t>Bibby Sterilin; SCHOTT; BRAND; Azlon; Boeco, Vit Lab, Kartell, Nalgene</t>
  </si>
  <si>
    <t>Garrafa  plástica de 20  litros  con tapa y contratapa</t>
  </si>
  <si>
    <t>Recipientes de plástico de 2 Litros con tapa y contratapa</t>
  </si>
  <si>
    <t>Recipientes de plástico de 4 Litros con tapa y contratapa</t>
  </si>
  <si>
    <t>Tapabocas. Con Fecha de vencimiento y registro sanitario</t>
  </si>
  <si>
    <t>MEDICAL NOVAL;  RYMCO caja por 50 unidades</t>
  </si>
  <si>
    <t>Caja</t>
  </si>
  <si>
    <t>Toalla absorbente WYPALL X-70</t>
  </si>
  <si>
    <t>KIMBERLY-Clark</t>
  </si>
  <si>
    <t>Guantes de Nitrilo desechables para trabajo con sustancias quimicas. Calibre grueso Talla M .Caja x 50 Pares</t>
  </si>
  <si>
    <t>Kramer, Kimberly-Clark</t>
  </si>
  <si>
    <t>Guantes de Nitrilo desechables para trabajo con sustancias quimicas. Calibre grueso Talla L . Caja x 50 Pares</t>
  </si>
  <si>
    <t>Fisher Brand™ Toallita de limpieza de lentes. Código 11517362</t>
  </si>
  <si>
    <t>Fisher Brand</t>
  </si>
  <si>
    <t>Embudos de plástico medianos</t>
  </si>
  <si>
    <t>Probeta graduada en vidrio de 100 mL con anillo de seguridad.  Clase A</t>
  </si>
  <si>
    <t>Referencia: 35138
Marca: BRAND
Forma alta - PMP, transparente.</t>
  </si>
  <si>
    <t>Guantes de carnaza para protección frente a superficies calientes. Paquete por par. Talla M</t>
  </si>
  <si>
    <t>Nacional - 1 Par 
Caña Media-Alta (Al codo)</t>
  </si>
  <si>
    <t>Par</t>
  </si>
  <si>
    <t>Tapa de Polietileno para frasco Winkler
WHEATON® Cap And Insert For BOD Bottles, case/50</t>
  </si>
  <si>
    <t>Referencia: WH-227723
Presentación: Bolsa x 50 unidades
Marca: DWK Life Sciences (WHEATON)</t>
  </si>
  <si>
    <t>Caja de Petri desechable plástica ESTERIL.
100 mm x 15 mm. Caja x 500 unidades</t>
  </si>
  <si>
    <t>Rollo papel KRAFT Ancho 50 cm x Largo 100 m</t>
  </si>
  <si>
    <t xml:space="preserve">VALOR TOTAL OFERTA </t>
  </si>
  <si>
    <t>NOMBRE Y NIT  EMPRESA:</t>
  </si>
  <si>
    <t>NOMBRE Y FIRMA REPRESENTANTE LEGAL</t>
  </si>
  <si>
    <t>CÉDULA REPRESENTANTE LEGAL</t>
  </si>
  <si>
    <t>FECHA:</t>
  </si>
  <si>
    <t>INVITACIÓN PÚBLICA No. 46 de 2022 
COMPRA DE MATERIALES DE LABORATORIO PARA CIENCIAS AMBIENTALES, MEDICINA, QUÍMICA, AGROINDUSTRIA Y LABORATORIO DE AGUAS Y ALIMENTOS</t>
  </si>
  <si>
    <r>
      <t xml:space="preserve">3 M; DELTALAB, BRAND; </t>
    </r>
    <r>
      <rPr>
        <sz val="10"/>
        <color rgb="FFFF0000"/>
        <rFont val="Calibri"/>
        <family val="2"/>
        <scheme val="minor"/>
      </rPr>
      <t>TRUE Referencia: CSWN1T</t>
    </r>
  </si>
  <si>
    <r>
      <t xml:space="preserve">ANEXO 4 </t>
    </r>
    <r>
      <rPr>
        <b/>
        <sz val="10"/>
        <color rgb="FFFF0000"/>
        <rFont val="Calibri"/>
        <family val="2"/>
      </rPr>
      <t>Modificado</t>
    </r>
    <r>
      <rPr>
        <b/>
        <sz val="10"/>
        <color theme="1"/>
        <rFont val="Calibri"/>
        <family val="2"/>
      </rPr>
      <t xml:space="preserve"> -  ESPECIFICACIONES TÉCNICAS MÍNIMAS Y FORMATO PARA PRESENTACIÓN DE OFERTA</t>
    </r>
  </si>
  <si>
    <r>
      <t xml:space="preserve">Bibi sterilin; Azlon; Boeco; Schott; Brand, Fisher, Scienceware, Deltalab; Katell; </t>
    </r>
    <r>
      <rPr>
        <sz val="10"/>
        <color rgb="FFFF0000"/>
        <rFont val="Calibri"/>
        <family val="2"/>
        <scheme val="minor"/>
      </rPr>
      <t>Heathrow Scientific  ref: HS20632B</t>
    </r>
  </si>
  <si>
    <t xml:space="preserve">Citotest referencia 33100901; Lab Force (Thomas scientific) ref: 1188N80 </t>
  </si>
  <si>
    <r>
      <t xml:space="preserve">Boeco, Schott, Brand, LMS, Kimax, HBG, Pyrex, Simax, Wheaton, Marienfeld;  Isolab; </t>
    </r>
    <r>
      <rPr>
        <sz val="10"/>
        <color rgb="FFFF0000"/>
        <rFont val="Calibri"/>
        <family val="2"/>
        <scheme val="minor"/>
      </rPr>
      <t>Heathrow scientific ref: 120245</t>
    </r>
  </si>
  <si>
    <r>
      <t xml:space="preserve">Boeco, Schott, Brand, LMS, Kimax, HBG, Pyrex, Simax, Wheaton, Marienfeld;  Isolab, QLS; </t>
    </r>
    <r>
      <rPr>
        <sz val="10"/>
        <color rgb="FFFF0000"/>
        <rFont val="Calibri"/>
        <family val="2"/>
        <scheme val="minor"/>
      </rPr>
      <t>Scharlau</t>
    </r>
  </si>
  <si>
    <r>
      <t xml:space="preserve">Boeco, Schott, Brand, LMS, Kimax, HBG, Pyrex, Simax, Wheaton, Marienfeld;  Isolab; </t>
    </r>
    <r>
      <rPr>
        <sz val="10"/>
        <color rgb="FFFF0000"/>
        <rFont val="Calibri"/>
        <family val="2"/>
        <scheme val="minor"/>
      </rPr>
      <t>Scharlau</t>
    </r>
  </si>
  <si>
    <t>Boeco, Schott, Brand, LMS, Kimax, HBG, Pyrex, Simax, Wheaton, Marienfeld;  Isolab.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</si>
</sst>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name val="Calibri"/>
      <family val="2"/>
    </font>
    <font>
      <b/>
      <sz val="11"/>
      <name val="Arial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color rgb="FF000000"/>
      <name val="Calibri Light"/>
      <family val="2"/>
      <scheme val="major"/>
    </font>
    <font>
      <b/>
      <sz val="11"/>
      <color rgb="FF000000"/>
      <name val="Calibri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Times New Roman"/>
      <family val="1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rgb="FFD9EAD3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52">
    <xf numFmtId="0" fontId="0" fillId="0" borderId="0" xfId="0"/>
    <xf numFmtId="0" fontId="0" fillId="0" borderId="0" xfId="0" applyFont="1" applyAlignment="1">
      <alignment horizontal="left" vertical="top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43" fontId="3" fillId="0" borderId="0" xfId="1" applyFont="1" applyAlignment="1">
      <alignment horizontal="left" vertical="center"/>
    </xf>
    <xf numFmtId="9" fontId="3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3" fontId="5" fillId="3" borderId="1" xfId="2" applyNumberFormat="1" applyFont="1" applyFill="1" applyBorder="1" applyAlignment="1" applyProtection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3" fontId="5" fillId="5" borderId="1" xfId="1" applyFont="1" applyFill="1" applyBorder="1" applyAlignment="1" applyProtection="1">
      <alignment horizontal="center" vertical="center" wrapText="1"/>
      <protection locked="0"/>
    </xf>
    <xf numFmtId="9" fontId="5" fillId="5" borderId="1" xfId="2" applyFont="1" applyFill="1" applyBorder="1" applyAlignment="1" applyProtection="1">
      <alignment horizontal="center" vertical="center" wrapText="1"/>
      <protection locked="0"/>
    </xf>
    <xf numFmtId="41" fontId="5" fillId="5" borderId="1" xfId="3" applyFont="1" applyFill="1" applyBorder="1" applyAlignment="1" applyProtection="1">
      <alignment horizontal="center" vertical="center" wrapText="1"/>
      <protection locked="0"/>
    </xf>
    <xf numFmtId="3" fontId="5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top"/>
    </xf>
    <xf numFmtId="3" fontId="8" fillId="2" borderId="1" xfId="2" applyNumberFormat="1" applyFont="1" applyFill="1" applyBorder="1" applyAlignment="1" applyProtection="1">
      <alignment horizontal="center" vertical="center" wrapText="1"/>
    </xf>
    <xf numFmtId="0" fontId="8" fillId="2" borderId="1" xfId="4" applyFont="1" applyFill="1" applyBorder="1" applyAlignment="1">
      <alignment horizontal="left" vertical="center" wrapText="1"/>
    </xf>
    <xf numFmtId="0" fontId="8" fillId="2" borderId="1" xfId="4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/>
    </xf>
    <xf numFmtId="43" fontId="9" fillId="0" borderId="1" xfId="1" applyFont="1" applyBorder="1" applyAlignment="1">
      <alignment horizontal="left" vertical="center"/>
    </xf>
    <xf numFmtId="9" fontId="9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43" fontId="9" fillId="0" borderId="2" xfId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top"/>
    </xf>
    <xf numFmtId="164" fontId="10" fillId="0" borderId="1" xfId="1" applyNumberFormat="1" applyFont="1" applyBorder="1" applyAlignment="1">
      <alignment vertical="center"/>
    </xf>
    <xf numFmtId="3" fontId="10" fillId="0" borderId="0" xfId="0" applyNumberFormat="1" applyFont="1" applyBorder="1" applyAlignment="1"/>
    <xf numFmtId="0" fontId="11" fillId="0" borderId="0" xfId="0" applyFont="1" applyAlignment="1" applyProtection="1">
      <alignment vertical="center" wrapText="1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9" fontId="14" fillId="0" borderId="0" xfId="2" applyFont="1" applyAlignment="1">
      <alignment horizontal="center" vertical="top"/>
    </xf>
    <xf numFmtId="43" fontId="0" fillId="0" borderId="0" xfId="1" applyFont="1" applyAlignment="1">
      <alignment horizontal="left" vertical="center"/>
    </xf>
    <xf numFmtId="9" fontId="0" fillId="0" borderId="0" xfId="2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5" fillId="2" borderId="1" xfId="4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/>
      <protection locked="0"/>
    </xf>
  </cellXfs>
  <cellStyles count="5">
    <cellStyle name="Millares" xfId="1" builtinId="3"/>
    <cellStyle name="Millares [0] 2" xf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649432</xdr:colOff>
      <xdr:row>10</xdr:row>
      <xdr:rowOff>0</xdr:rowOff>
    </xdr:from>
    <xdr:to>
      <xdr:col>1</xdr:col>
      <xdr:colOff>744682</xdr:colOff>
      <xdr:row>10</xdr:row>
      <xdr:rowOff>141817</xdr:rowOff>
    </xdr:to>
    <xdr:pic>
      <xdr:nvPicPr>
        <xdr:cNvPr id="2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1431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10</xdr:row>
      <xdr:rowOff>0</xdr:rowOff>
    </xdr:from>
    <xdr:ext cx="47625" cy="9525"/>
    <xdr:pic>
      <xdr:nvPicPr>
        <xdr:cNvPr id="3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1431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46</xdr:row>
      <xdr:rowOff>0</xdr:rowOff>
    </xdr:from>
    <xdr:ext cx="47625" cy="9525"/>
    <xdr:pic>
      <xdr:nvPicPr>
        <xdr:cNvPr id="4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7259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649432</xdr:colOff>
      <xdr:row>48</xdr:row>
      <xdr:rowOff>0</xdr:rowOff>
    </xdr:from>
    <xdr:ext cx="95250" cy="141817"/>
    <xdr:pic>
      <xdr:nvPicPr>
        <xdr:cNvPr id="5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75641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649432</xdr:colOff>
      <xdr:row>52</xdr:row>
      <xdr:rowOff>0</xdr:rowOff>
    </xdr:from>
    <xdr:to>
      <xdr:col>1</xdr:col>
      <xdr:colOff>744682</xdr:colOff>
      <xdr:row>52</xdr:row>
      <xdr:rowOff>141817</xdr:rowOff>
    </xdr:to>
    <xdr:pic>
      <xdr:nvPicPr>
        <xdr:cNvPr id="6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96691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52</xdr:row>
      <xdr:rowOff>0</xdr:rowOff>
    </xdr:from>
    <xdr:ext cx="47625" cy="9525"/>
    <xdr:pic>
      <xdr:nvPicPr>
        <xdr:cNvPr id="7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6691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52</xdr:row>
      <xdr:rowOff>0</xdr:rowOff>
    </xdr:from>
    <xdr:to>
      <xdr:col>1</xdr:col>
      <xdr:colOff>744682</xdr:colOff>
      <xdr:row>52</xdr:row>
      <xdr:rowOff>141817</xdr:rowOff>
    </xdr:to>
    <xdr:pic>
      <xdr:nvPicPr>
        <xdr:cNvPr id="8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96691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52</xdr:row>
      <xdr:rowOff>0</xdr:rowOff>
    </xdr:from>
    <xdr:ext cx="47625" cy="9525"/>
    <xdr:pic>
      <xdr:nvPicPr>
        <xdr:cNvPr id="9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6691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52</xdr:row>
      <xdr:rowOff>0</xdr:rowOff>
    </xdr:from>
    <xdr:to>
      <xdr:col>1</xdr:col>
      <xdr:colOff>744682</xdr:colOff>
      <xdr:row>52</xdr:row>
      <xdr:rowOff>141817</xdr:rowOff>
    </xdr:to>
    <xdr:pic>
      <xdr:nvPicPr>
        <xdr:cNvPr id="10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96691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52</xdr:row>
      <xdr:rowOff>0</xdr:rowOff>
    </xdr:from>
    <xdr:ext cx="47625" cy="9525"/>
    <xdr:pic>
      <xdr:nvPicPr>
        <xdr:cNvPr id="11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6691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abSelected="1" topLeftCell="A40" workbookViewId="0">
      <selection activeCell="C36" sqref="C36"/>
    </sheetView>
  </sheetViews>
  <sheetFormatPr baseColWidth="10" defaultRowHeight="15" x14ac:dyDescent="0.25"/>
  <cols>
    <col min="1" max="1" width="7.42578125" style="1" customWidth="1"/>
    <col min="2" max="2" width="32.5703125" style="1" customWidth="1"/>
    <col min="3" max="3" width="25.140625" style="1" customWidth="1"/>
    <col min="4" max="4" width="7.85546875" style="1" bestFit="1" customWidth="1"/>
    <col min="5" max="5" width="8" style="1" bestFit="1" customWidth="1"/>
    <col min="6" max="6" width="13.42578125" style="1" bestFit="1" customWidth="1"/>
    <col min="7" max="7" width="16.7109375" style="40" customWidth="1"/>
    <col min="8" max="8" width="9.5703125" style="41" bestFit="1" customWidth="1"/>
    <col min="9" max="9" width="10.42578125" style="1" bestFit="1" customWidth="1"/>
    <col min="10" max="10" width="10.42578125" style="1" customWidth="1"/>
    <col min="11" max="11" width="12" style="42" customWidth="1"/>
    <col min="12" max="12" width="15" style="1" customWidth="1"/>
    <col min="13" max="16384" width="11.42578125" style="1"/>
  </cols>
  <sheetData>
    <row r="1" spans="1:12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27" customHeight="1" x14ac:dyDescent="0.25">
      <c r="A2" s="49" t="s">
        <v>79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1.75" customHeight="1" x14ac:dyDescent="0.25">
      <c r="A3" s="50" t="s">
        <v>81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x14ac:dyDescent="0.2">
      <c r="A4" s="2"/>
      <c r="B4" s="3"/>
      <c r="C4" s="3"/>
      <c r="D4" s="3"/>
      <c r="E4" s="2"/>
      <c r="F4" s="2"/>
      <c r="G4" s="4"/>
      <c r="H4" s="5"/>
      <c r="I4" s="6"/>
      <c r="J4" s="6"/>
      <c r="K4" s="7"/>
      <c r="L4" s="6"/>
    </row>
    <row r="5" spans="1:12" x14ac:dyDescent="0.2">
      <c r="A5" s="51"/>
      <c r="B5" s="51"/>
      <c r="C5" s="51"/>
      <c r="D5" s="51"/>
      <c r="E5" s="51"/>
      <c r="F5" s="51"/>
      <c r="G5" s="4"/>
      <c r="H5" s="5"/>
      <c r="I5" s="6"/>
      <c r="J5" s="6"/>
      <c r="K5" s="7"/>
      <c r="L5" s="6"/>
    </row>
    <row r="6" spans="1:12" x14ac:dyDescent="0.2">
      <c r="A6" s="48" t="s">
        <v>1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2" x14ac:dyDescent="0.25">
      <c r="A7" s="6"/>
      <c r="B7" s="8"/>
      <c r="C7" s="8"/>
      <c r="D7" s="8"/>
      <c r="E7" s="6"/>
      <c r="F7" s="6"/>
      <c r="G7" s="4"/>
      <c r="H7" s="5"/>
      <c r="I7" s="6"/>
      <c r="J7" s="6"/>
      <c r="K7" s="7"/>
      <c r="L7" s="6"/>
    </row>
    <row r="8" spans="1:12" x14ac:dyDescent="0.25">
      <c r="A8" s="9"/>
      <c r="B8" s="8"/>
      <c r="C8" s="8"/>
      <c r="D8" s="8"/>
      <c r="E8" s="6"/>
      <c r="F8" s="6"/>
      <c r="G8" s="4"/>
      <c r="H8" s="5"/>
      <c r="I8" s="6"/>
      <c r="J8" s="6"/>
      <c r="K8" s="7"/>
      <c r="L8" s="6"/>
    </row>
    <row r="9" spans="1:12" x14ac:dyDescent="0.25">
      <c r="A9" s="6"/>
      <c r="B9" s="8"/>
      <c r="C9" s="8"/>
      <c r="D9" s="8"/>
      <c r="E9" s="6"/>
      <c r="F9" s="6"/>
      <c r="G9" s="4"/>
      <c r="H9" s="5"/>
      <c r="I9" s="6"/>
      <c r="J9" s="6"/>
      <c r="K9" s="7"/>
      <c r="L9" s="6"/>
    </row>
    <row r="10" spans="1:12" s="17" customFormat="1" ht="45" x14ac:dyDescent="0.25">
      <c r="A10" s="10" t="s">
        <v>2</v>
      </c>
      <c r="B10" s="11" t="s">
        <v>3</v>
      </c>
      <c r="C10" s="11" t="s">
        <v>4</v>
      </c>
      <c r="D10" s="11" t="s">
        <v>5</v>
      </c>
      <c r="E10" s="12" t="s">
        <v>6</v>
      </c>
      <c r="F10" s="11" t="s">
        <v>7</v>
      </c>
      <c r="G10" s="13" t="s">
        <v>8</v>
      </c>
      <c r="H10" s="14" t="s">
        <v>9</v>
      </c>
      <c r="I10" s="15" t="s">
        <v>10</v>
      </c>
      <c r="J10" s="15" t="s">
        <v>11</v>
      </c>
      <c r="K10" s="15" t="s">
        <v>12</v>
      </c>
      <c r="L10" s="16" t="s">
        <v>13</v>
      </c>
    </row>
    <row r="11" spans="1:12" x14ac:dyDescent="0.25">
      <c r="A11" s="18">
        <v>1</v>
      </c>
      <c r="B11" s="19" t="s">
        <v>14</v>
      </c>
      <c r="C11" s="20" t="s">
        <v>15</v>
      </c>
      <c r="D11" s="20" t="s">
        <v>16</v>
      </c>
      <c r="E11" s="20">
        <v>4</v>
      </c>
      <c r="F11" s="21"/>
      <c r="G11" s="22"/>
      <c r="H11" s="23"/>
      <c r="I11" s="24">
        <f>+G11*H11</f>
        <v>0</v>
      </c>
      <c r="J11" s="25">
        <f>ROUND(G11+I11,0)</f>
        <v>0</v>
      </c>
      <c r="K11" s="25">
        <f>+E11*J11</f>
        <v>0</v>
      </c>
      <c r="L11" s="26"/>
    </row>
    <row r="12" spans="1:12" ht="51" x14ac:dyDescent="0.25">
      <c r="A12" s="18">
        <v>2</v>
      </c>
      <c r="B12" s="19" t="s">
        <v>17</v>
      </c>
      <c r="C12" s="20" t="s">
        <v>85</v>
      </c>
      <c r="D12" s="20" t="s">
        <v>16</v>
      </c>
      <c r="E12" s="20">
        <v>10</v>
      </c>
      <c r="F12" s="21"/>
      <c r="G12" s="22"/>
      <c r="H12" s="23"/>
      <c r="I12" s="24">
        <f t="shared" ref="I12:I52" si="0">+G12*H12</f>
        <v>0</v>
      </c>
      <c r="J12" s="25">
        <f t="shared" ref="J12:J52" si="1">ROUND(G12+I12,0)</f>
        <v>0</v>
      </c>
      <c r="K12" s="25">
        <f t="shared" ref="K12:K52" si="2">+E12*J12</f>
        <v>0</v>
      </c>
      <c r="L12" s="26"/>
    </row>
    <row r="13" spans="1:12" ht="51" x14ac:dyDescent="0.25">
      <c r="A13" s="18">
        <v>3</v>
      </c>
      <c r="B13" s="19" t="s">
        <v>19</v>
      </c>
      <c r="C13" s="20" t="s">
        <v>85</v>
      </c>
      <c r="D13" s="20" t="s">
        <v>16</v>
      </c>
      <c r="E13" s="20">
        <v>10</v>
      </c>
      <c r="F13" s="21"/>
      <c r="G13" s="22"/>
      <c r="H13" s="23"/>
      <c r="I13" s="24">
        <f t="shared" si="0"/>
        <v>0</v>
      </c>
      <c r="J13" s="25">
        <f t="shared" si="1"/>
        <v>0</v>
      </c>
      <c r="K13" s="25">
        <f t="shared" si="2"/>
        <v>0</v>
      </c>
      <c r="L13" s="26"/>
    </row>
    <row r="14" spans="1:12" ht="25.5" x14ac:dyDescent="0.25">
      <c r="A14" s="18">
        <v>4</v>
      </c>
      <c r="B14" s="19" t="s">
        <v>20</v>
      </c>
      <c r="C14" s="19" t="s">
        <v>80</v>
      </c>
      <c r="D14" s="20" t="s">
        <v>21</v>
      </c>
      <c r="E14" s="20">
        <v>1</v>
      </c>
      <c r="F14" s="21"/>
      <c r="G14" s="22"/>
      <c r="H14" s="23"/>
      <c r="I14" s="24">
        <f t="shared" si="0"/>
        <v>0</v>
      </c>
      <c r="J14" s="25">
        <f t="shared" si="1"/>
        <v>0</v>
      </c>
      <c r="K14" s="25">
        <f t="shared" si="2"/>
        <v>0</v>
      </c>
      <c r="L14" s="26"/>
    </row>
    <row r="15" spans="1:12" ht="38.25" x14ac:dyDescent="0.25">
      <c r="A15" s="18">
        <v>5</v>
      </c>
      <c r="B15" s="19" t="s">
        <v>22</v>
      </c>
      <c r="C15" s="20" t="s">
        <v>23</v>
      </c>
      <c r="D15" s="20" t="s">
        <v>16</v>
      </c>
      <c r="E15" s="20">
        <v>5</v>
      </c>
      <c r="F15" s="21"/>
      <c r="G15" s="22"/>
      <c r="H15" s="23"/>
      <c r="I15" s="24">
        <f t="shared" si="0"/>
        <v>0</v>
      </c>
      <c r="J15" s="25">
        <f t="shared" si="1"/>
        <v>0</v>
      </c>
      <c r="K15" s="25">
        <f t="shared" si="2"/>
        <v>0</v>
      </c>
      <c r="L15" s="26"/>
    </row>
    <row r="16" spans="1:12" ht="25.5" x14ac:dyDescent="0.25">
      <c r="A16" s="18">
        <v>6</v>
      </c>
      <c r="B16" s="19" t="s">
        <v>24</v>
      </c>
      <c r="C16" s="20" t="s">
        <v>15</v>
      </c>
      <c r="D16" s="20" t="s">
        <v>16</v>
      </c>
      <c r="E16" s="20">
        <v>1</v>
      </c>
      <c r="F16" s="21"/>
      <c r="G16" s="22"/>
      <c r="H16" s="23"/>
      <c r="I16" s="24">
        <f t="shared" si="0"/>
        <v>0</v>
      </c>
      <c r="J16" s="25">
        <f t="shared" si="1"/>
        <v>0</v>
      </c>
      <c r="K16" s="25">
        <f t="shared" si="2"/>
        <v>0</v>
      </c>
      <c r="L16" s="26"/>
    </row>
    <row r="17" spans="1:12" ht="51" x14ac:dyDescent="0.25">
      <c r="A17" s="18">
        <v>7</v>
      </c>
      <c r="B17" s="19" t="s">
        <v>25</v>
      </c>
      <c r="C17" s="20" t="s">
        <v>18</v>
      </c>
      <c r="D17" s="20" t="s">
        <v>16</v>
      </c>
      <c r="E17" s="20">
        <v>10</v>
      </c>
      <c r="F17" s="21"/>
      <c r="G17" s="22"/>
      <c r="H17" s="23"/>
      <c r="I17" s="24">
        <f t="shared" si="0"/>
        <v>0</v>
      </c>
      <c r="J17" s="25">
        <f t="shared" si="1"/>
        <v>0</v>
      </c>
      <c r="K17" s="25">
        <f t="shared" si="2"/>
        <v>0</v>
      </c>
      <c r="L17" s="26"/>
    </row>
    <row r="18" spans="1:12" ht="51" x14ac:dyDescent="0.25">
      <c r="A18" s="18">
        <v>8</v>
      </c>
      <c r="B18" s="19" t="s">
        <v>26</v>
      </c>
      <c r="C18" s="20" t="s">
        <v>85</v>
      </c>
      <c r="D18" s="20" t="s">
        <v>16</v>
      </c>
      <c r="E18" s="20">
        <v>10</v>
      </c>
      <c r="F18" s="21"/>
      <c r="G18" s="22"/>
      <c r="H18" s="23"/>
      <c r="I18" s="24">
        <f t="shared" si="0"/>
        <v>0</v>
      </c>
      <c r="J18" s="25">
        <f t="shared" si="1"/>
        <v>0</v>
      </c>
      <c r="K18" s="25">
        <f t="shared" si="2"/>
        <v>0</v>
      </c>
      <c r="L18" s="26"/>
    </row>
    <row r="19" spans="1:12" ht="51" x14ac:dyDescent="0.25">
      <c r="A19" s="18">
        <v>9</v>
      </c>
      <c r="B19" s="19" t="s">
        <v>27</v>
      </c>
      <c r="C19" s="20" t="s">
        <v>85</v>
      </c>
      <c r="D19" s="20" t="s">
        <v>16</v>
      </c>
      <c r="E19" s="20">
        <v>10</v>
      </c>
      <c r="F19" s="21"/>
      <c r="G19" s="22"/>
      <c r="H19" s="23"/>
      <c r="I19" s="24">
        <f t="shared" si="0"/>
        <v>0</v>
      </c>
      <c r="J19" s="25">
        <f t="shared" si="1"/>
        <v>0</v>
      </c>
      <c r="K19" s="25">
        <f t="shared" si="2"/>
        <v>0</v>
      </c>
      <c r="L19" s="26"/>
    </row>
    <row r="20" spans="1:12" x14ac:dyDescent="0.25">
      <c r="A20" s="18">
        <v>10</v>
      </c>
      <c r="B20" s="19" t="s">
        <v>28</v>
      </c>
      <c r="C20" s="20" t="s">
        <v>15</v>
      </c>
      <c r="D20" s="20" t="s">
        <v>16</v>
      </c>
      <c r="E20" s="20">
        <v>5</v>
      </c>
      <c r="F20" s="21"/>
      <c r="G20" s="22"/>
      <c r="H20" s="23"/>
      <c r="I20" s="24">
        <f t="shared" si="0"/>
        <v>0</v>
      </c>
      <c r="J20" s="25">
        <f t="shared" si="1"/>
        <v>0</v>
      </c>
      <c r="K20" s="25">
        <f t="shared" si="2"/>
        <v>0</v>
      </c>
      <c r="L20" s="26"/>
    </row>
    <row r="21" spans="1:12" x14ac:dyDescent="0.25">
      <c r="A21" s="18">
        <v>11</v>
      </c>
      <c r="B21" s="19" t="s">
        <v>29</v>
      </c>
      <c r="C21" s="20" t="s">
        <v>30</v>
      </c>
      <c r="D21" s="20" t="s">
        <v>16</v>
      </c>
      <c r="E21" s="20">
        <v>5</v>
      </c>
      <c r="F21" s="21"/>
      <c r="G21" s="22"/>
      <c r="H21" s="23"/>
      <c r="I21" s="24">
        <f t="shared" si="0"/>
        <v>0</v>
      </c>
      <c r="J21" s="25">
        <f t="shared" si="1"/>
        <v>0</v>
      </c>
      <c r="K21" s="25">
        <f t="shared" si="2"/>
        <v>0</v>
      </c>
      <c r="L21" s="26"/>
    </row>
    <row r="22" spans="1:12" ht="25.5" x14ac:dyDescent="0.25">
      <c r="A22" s="18">
        <v>12</v>
      </c>
      <c r="B22" s="19" t="s">
        <v>31</v>
      </c>
      <c r="C22" s="20" t="s">
        <v>15</v>
      </c>
      <c r="D22" s="20" t="s">
        <v>16</v>
      </c>
      <c r="E22" s="20">
        <v>5</v>
      </c>
      <c r="F22" s="21"/>
      <c r="G22" s="22"/>
      <c r="H22" s="23"/>
      <c r="I22" s="24">
        <f t="shared" si="0"/>
        <v>0</v>
      </c>
      <c r="J22" s="25">
        <f t="shared" si="1"/>
        <v>0</v>
      </c>
      <c r="K22" s="25">
        <f t="shared" si="2"/>
        <v>0</v>
      </c>
      <c r="L22" s="26"/>
    </row>
    <row r="23" spans="1:12" x14ac:dyDescent="0.25">
      <c r="A23" s="18">
        <v>13</v>
      </c>
      <c r="B23" s="19" t="s">
        <v>32</v>
      </c>
      <c r="C23" s="20" t="s">
        <v>33</v>
      </c>
      <c r="D23" s="20" t="s">
        <v>16</v>
      </c>
      <c r="E23" s="20">
        <v>5</v>
      </c>
      <c r="F23" s="21"/>
      <c r="G23" s="22"/>
      <c r="H23" s="23"/>
      <c r="I23" s="24">
        <f t="shared" si="0"/>
        <v>0</v>
      </c>
      <c r="J23" s="25">
        <f t="shared" si="1"/>
        <v>0</v>
      </c>
      <c r="K23" s="25">
        <f t="shared" si="2"/>
        <v>0</v>
      </c>
      <c r="L23" s="26"/>
    </row>
    <row r="24" spans="1:12" x14ac:dyDescent="0.25">
      <c r="A24" s="18">
        <v>14</v>
      </c>
      <c r="B24" s="19" t="s">
        <v>34</v>
      </c>
      <c r="C24" s="20" t="s">
        <v>35</v>
      </c>
      <c r="D24" s="20" t="s">
        <v>16</v>
      </c>
      <c r="E24" s="20">
        <v>5</v>
      </c>
      <c r="F24" s="21"/>
      <c r="G24" s="22"/>
      <c r="H24" s="23"/>
      <c r="I24" s="24">
        <f t="shared" si="0"/>
        <v>0</v>
      </c>
      <c r="J24" s="25">
        <f t="shared" si="1"/>
        <v>0</v>
      </c>
      <c r="K24" s="25">
        <f t="shared" si="2"/>
        <v>0</v>
      </c>
      <c r="L24" s="26"/>
    </row>
    <row r="25" spans="1:12" ht="25.5" x14ac:dyDescent="0.25">
      <c r="A25" s="18">
        <v>15</v>
      </c>
      <c r="B25" s="19" t="s">
        <v>36</v>
      </c>
      <c r="C25" s="20" t="s">
        <v>15</v>
      </c>
      <c r="D25" s="20" t="s">
        <v>16</v>
      </c>
      <c r="E25" s="20">
        <v>20</v>
      </c>
      <c r="F25" s="21"/>
      <c r="G25" s="22"/>
      <c r="H25" s="23"/>
      <c r="I25" s="24">
        <f t="shared" si="0"/>
        <v>0</v>
      </c>
      <c r="J25" s="25">
        <f t="shared" si="1"/>
        <v>0</v>
      </c>
      <c r="K25" s="25">
        <f t="shared" si="2"/>
        <v>0</v>
      </c>
      <c r="L25" s="26"/>
    </row>
    <row r="26" spans="1:12" ht="63.75" x14ac:dyDescent="0.25">
      <c r="A26" s="18">
        <v>16</v>
      </c>
      <c r="B26" s="19" t="s">
        <v>37</v>
      </c>
      <c r="C26" s="20" t="s">
        <v>84</v>
      </c>
      <c r="D26" s="20" t="s">
        <v>16</v>
      </c>
      <c r="E26" s="20">
        <v>5</v>
      </c>
      <c r="F26" s="21"/>
      <c r="G26" s="22"/>
      <c r="H26" s="23"/>
      <c r="I26" s="24">
        <f t="shared" si="0"/>
        <v>0</v>
      </c>
      <c r="J26" s="25">
        <f t="shared" si="1"/>
        <v>0</v>
      </c>
      <c r="K26" s="25">
        <f t="shared" si="2"/>
        <v>0</v>
      </c>
      <c r="L26" s="26"/>
    </row>
    <row r="27" spans="1:12" ht="25.5" x14ac:dyDescent="0.25">
      <c r="A27" s="18">
        <v>17</v>
      </c>
      <c r="B27" s="19" t="s">
        <v>38</v>
      </c>
      <c r="C27" s="20" t="s">
        <v>15</v>
      </c>
      <c r="D27" s="20" t="s">
        <v>16</v>
      </c>
      <c r="E27" s="20">
        <v>3</v>
      </c>
      <c r="F27" s="21"/>
      <c r="G27" s="22"/>
      <c r="H27" s="23"/>
      <c r="I27" s="24">
        <f t="shared" si="0"/>
        <v>0</v>
      </c>
      <c r="J27" s="25">
        <f t="shared" si="1"/>
        <v>0</v>
      </c>
      <c r="K27" s="25">
        <f t="shared" si="2"/>
        <v>0</v>
      </c>
      <c r="L27" s="26"/>
    </row>
    <row r="28" spans="1:12" ht="51" x14ac:dyDescent="0.25">
      <c r="A28" s="18">
        <v>18</v>
      </c>
      <c r="B28" s="19" t="s">
        <v>39</v>
      </c>
      <c r="C28" s="20" t="s">
        <v>86</v>
      </c>
      <c r="D28" s="20" t="s">
        <v>16</v>
      </c>
      <c r="E28" s="20">
        <v>10</v>
      </c>
      <c r="F28" s="21"/>
      <c r="G28" s="22"/>
      <c r="H28" s="23"/>
      <c r="I28" s="24">
        <f t="shared" si="0"/>
        <v>0</v>
      </c>
      <c r="J28" s="25">
        <f t="shared" si="1"/>
        <v>0</v>
      </c>
      <c r="K28" s="25">
        <f t="shared" si="2"/>
        <v>0</v>
      </c>
      <c r="L28" s="26"/>
    </row>
    <row r="29" spans="1:12" ht="51" x14ac:dyDescent="0.25">
      <c r="A29" s="18">
        <v>19</v>
      </c>
      <c r="B29" s="19" t="s">
        <v>40</v>
      </c>
      <c r="C29" s="20" t="s">
        <v>86</v>
      </c>
      <c r="D29" s="20" t="s">
        <v>16</v>
      </c>
      <c r="E29" s="20">
        <v>2</v>
      </c>
      <c r="F29" s="21"/>
      <c r="G29" s="22"/>
      <c r="H29" s="23"/>
      <c r="I29" s="24">
        <f t="shared" si="0"/>
        <v>0</v>
      </c>
      <c r="J29" s="25">
        <f t="shared" si="1"/>
        <v>0</v>
      </c>
      <c r="K29" s="25">
        <f t="shared" si="2"/>
        <v>0</v>
      </c>
      <c r="L29" s="26"/>
    </row>
    <row r="30" spans="1:12" ht="51" x14ac:dyDescent="0.25">
      <c r="A30" s="18">
        <v>20</v>
      </c>
      <c r="B30" s="19" t="s">
        <v>41</v>
      </c>
      <c r="C30" s="20" t="s">
        <v>86</v>
      </c>
      <c r="D30" s="20" t="s">
        <v>16</v>
      </c>
      <c r="E30" s="20">
        <v>10</v>
      </c>
      <c r="F30" s="21"/>
      <c r="G30" s="22"/>
      <c r="H30" s="23"/>
      <c r="I30" s="24">
        <f t="shared" si="0"/>
        <v>0</v>
      </c>
      <c r="J30" s="25">
        <f t="shared" si="1"/>
        <v>0</v>
      </c>
      <c r="K30" s="25">
        <f t="shared" si="2"/>
        <v>0</v>
      </c>
      <c r="L30" s="26"/>
    </row>
    <row r="31" spans="1:12" ht="25.5" x14ac:dyDescent="0.25">
      <c r="A31" s="18">
        <v>21</v>
      </c>
      <c r="B31" s="19" t="s">
        <v>42</v>
      </c>
      <c r="C31" s="20" t="s">
        <v>35</v>
      </c>
      <c r="D31" s="20" t="s">
        <v>21</v>
      </c>
      <c r="E31" s="20">
        <v>1</v>
      </c>
      <c r="F31" s="21"/>
      <c r="G31" s="22"/>
      <c r="H31" s="23"/>
      <c r="I31" s="24">
        <f t="shared" si="0"/>
        <v>0</v>
      </c>
      <c r="J31" s="25">
        <f t="shared" si="1"/>
        <v>0</v>
      </c>
      <c r="K31" s="25">
        <f t="shared" si="2"/>
        <v>0</v>
      </c>
      <c r="L31" s="26"/>
    </row>
    <row r="32" spans="1:12" ht="25.5" x14ac:dyDescent="0.25">
      <c r="A32" s="18">
        <v>22</v>
      </c>
      <c r="B32" s="19" t="s">
        <v>43</v>
      </c>
      <c r="C32" s="20" t="s">
        <v>35</v>
      </c>
      <c r="D32" s="20" t="s">
        <v>21</v>
      </c>
      <c r="E32" s="20">
        <v>1</v>
      </c>
      <c r="F32" s="21"/>
      <c r="G32" s="22"/>
      <c r="H32" s="23"/>
      <c r="I32" s="24">
        <f t="shared" si="0"/>
        <v>0</v>
      </c>
      <c r="J32" s="25">
        <f t="shared" si="1"/>
        <v>0</v>
      </c>
      <c r="K32" s="25">
        <f t="shared" si="2"/>
        <v>0</v>
      </c>
      <c r="L32" s="26"/>
    </row>
    <row r="33" spans="1:12" ht="51" x14ac:dyDescent="0.25">
      <c r="A33" s="18">
        <v>23</v>
      </c>
      <c r="B33" s="19" t="s">
        <v>44</v>
      </c>
      <c r="C33" s="20" t="s">
        <v>86</v>
      </c>
      <c r="D33" s="20" t="s">
        <v>16</v>
      </c>
      <c r="E33" s="20">
        <v>10</v>
      </c>
      <c r="F33" s="21"/>
      <c r="G33" s="22"/>
      <c r="H33" s="23"/>
      <c r="I33" s="24">
        <f t="shared" si="0"/>
        <v>0</v>
      </c>
      <c r="J33" s="25">
        <f t="shared" si="1"/>
        <v>0</v>
      </c>
      <c r="K33" s="25">
        <f t="shared" si="2"/>
        <v>0</v>
      </c>
      <c r="L33" s="26"/>
    </row>
    <row r="34" spans="1:12" ht="51" x14ac:dyDescent="0.25">
      <c r="A34" s="18">
        <v>24</v>
      </c>
      <c r="B34" s="19" t="s">
        <v>45</v>
      </c>
      <c r="C34" s="20" t="s">
        <v>86</v>
      </c>
      <c r="D34" s="20" t="s">
        <v>16</v>
      </c>
      <c r="E34" s="20">
        <v>10</v>
      </c>
      <c r="F34" s="21"/>
      <c r="G34" s="22"/>
      <c r="H34" s="23"/>
      <c r="I34" s="24">
        <f t="shared" si="0"/>
        <v>0</v>
      </c>
      <c r="J34" s="25">
        <f t="shared" si="1"/>
        <v>0</v>
      </c>
      <c r="K34" s="25">
        <f t="shared" si="2"/>
        <v>0</v>
      </c>
      <c r="L34" s="26"/>
    </row>
    <row r="35" spans="1:12" ht="51" x14ac:dyDescent="0.25">
      <c r="A35" s="18">
        <v>25</v>
      </c>
      <c r="B35" s="19" t="s">
        <v>46</v>
      </c>
      <c r="C35" s="20" t="s">
        <v>86</v>
      </c>
      <c r="D35" s="20" t="s">
        <v>16</v>
      </c>
      <c r="E35" s="20">
        <v>10</v>
      </c>
      <c r="F35" s="21"/>
      <c r="G35" s="22"/>
      <c r="H35" s="23"/>
      <c r="I35" s="24">
        <f t="shared" si="0"/>
        <v>0</v>
      </c>
      <c r="J35" s="25">
        <f t="shared" si="1"/>
        <v>0</v>
      </c>
      <c r="K35" s="25">
        <f t="shared" si="2"/>
        <v>0</v>
      </c>
      <c r="L35" s="26"/>
    </row>
    <row r="36" spans="1:12" ht="63.75" x14ac:dyDescent="0.25">
      <c r="A36" s="18">
        <v>26</v>
      </c>
      <c r="B36" s="19" t="s">
        <v>47</v>
      </c>
      <c r="C36" s="20" t="s">
        <v>82</v>
      </c>
      <c r="D36" s="20" t="s">
        <v>16</v>
      </c>
      <c r="E36" s="20">
        <v>5</v>
      </c>
      <c r="F36" s="21"/>
      <c r="G36" s="22"/>
      <c r="H36" s="23"/>
      <c r="I36" s="24">
        <f t="shared" si="0"/>
        <v>0</v>
      </c>
      <c r="J36" s="25">
        <f t="shared" si="1"/>
        <v>0</v>
      </c>
      <c r="K36" s="25">
        <f t="shared" si="2"/>
        <v>0</v>
      </c>
      <c r="L36" s="26"/>
    </row>
    <row r="37" spans="1:12" ht="62.25" customHeight="1" x14ac:dyDescent="0.25">
      <c r="A37" s="18">
        <v>27</v>
      </c>
      <c r="B37" s="19" t="s">
        <v>48</v>
      </c>
      <c r="C37" s="20" t="s">
        <v>87</v>
      </c>
      <c r="D37" s="20" t="s">
        <v>16</v>
      </c>
      <c r="E37" s="20">
        <v>4</v>
      </c>
      <c r="F37" s="21"/>
      <c r="G37" s="22"/>
      <c r="H37" s="23"/>
      <c r="I37" s="24">
        <f t="shared" si="0"/>
        <v>0</v>
      </c>
      <c r="J37" s="25">
        <f t="shared" si="1"/>
        <v>0</v>
      </c>
      <c r="K37" s="25">
        <f t="shared" si="2"/>
        <v>0</v>
      </c>
      <c r="L37" s="26"/>
    </row>
    <row r="38" spans="1:12" ht="38.25" x14ac:dyDescent="0.25">
      <c r="A38" s="18">
        <v>28</v>
      </c>
      <c r="B38" s="19" t="s">
        <v>49</v>
      </c>
      <c r="C38" s="20" t="s">
        <v>50</v>
      </c>
      <c r="D38" s="20" t="s">
        <v>16</v>
      </c>
      <c r="E38" s="20">
        <v>2</v>
      </c>
      <c r="F38" s="21"/>
      <c r="G38" s="22"/>
      <c r="H38" s="23"/>
      <c r="I38" s="24">
        <f t="shared" si="0"/>
        <v>0</v>
      </c>
      <c r="J38" s="25">
        <f t="shared" si="1"/>
        <v>0</v>
      </c>
      <c r="K38" s="25">
        <f t="shared" si="2"/>
        <v>0</v>
      </c>
      <c r="L38" s="26"/>
    </row>
    <row r="39" spans="1:12" ht="25.5" x14ac:dyDescent="0.25">
      <c r="A39" s="18">
        <v>29</v>
      </c>
      <c r="B39" s="19" t="s">
        <v>51</v>
      </c>
      <c r="C39" s="20" t="s">
        <v>30</v>
      </c>
      <c r="D39" s="20" t="s">
        <v>16</v>
      </c>
      <c r="E39" s="20">
        <v>10</v>
      </c>
      <c r="F39" s="27"/>
      <c r="G39" s="28"/>
      <c r="H39" s="23"/>
      <c r="I39" s="24">
        <f t="shared" si="0"/>
        <v>0</v>
      </c>
      <c r="J39" s="25">
        <f t="shared" si="1"/>
        <v>0</v>
      </c>
      <c r="K39" s="25">
        <f t="shared" si="2"/>
        <v>0</v>
      </c>
      <c r="L39" s="29"/>
    </row>
    <row r="40" spans="1:12" ht="25.5" x14ac:dyDescent="0.25">
      <c r="A40" s="18">
        <v>30</v>
      </c>
      <c r="B40" s="19" t="s">
        <v>52</v>
      </c>
      <c r="C40" s="20" t="s">
        <v>30</v>
      </c>
      <c r="D40" s="20" t="s">
        <v>16</v>
      </c>
      <c r="E40" s="20">
        <v>10</v>
      </c>
      <c r="F40" s="21"/>
      <c r="G40" s="22"/>
      <c r="H40" s="23"/>
      <c r="I40" s="24">
        <f t="shared" si="0"/>
        <v>0</v>
      </c>
      <c r="J40" s="25">
        <f t="shared" si="1"/>
        <v>0</v>
      </c>
      <c r="K40" s="25">
        <f t="shared" si="2"/>
        <v>0</v>
      </c>
      <c r="L40" s="26"/>
    </row>
    <row r="41" spans="1:12" ht="25.5" x14ac:dyDescent="0.25">
      <c r="A41" s="18">
        <v>31</v>
      </c>
      <c r="B41" s="19" t="s">
        <v>53</v>
      </c>
      <c r="C41" s="20" t="s">
        <v>30</v>
      </c>
      <c r="D41" s="20" t="s">
        <v>16</v>
      </c>
      <c r="E41" s="20">
        <v>10</v>
      </c>
      <c r="F41" s="21"/>
      <c r="G41" s="22"/>
      <c r="H41" s="23"/>
      <c r="I41" s="24">
        <f t="shared" si="0"/>
        <v>0</v>
      </c>
      <c r="J41" s="25">
        <f t="shared" si="1"/>
        <v>0</v>
      </c>
      <c r="K41" s="25">
        <f t="shared" si="2"/>
        <v>0</v>
      </c>
      <c r="L41" s="26"/>
    </row>
    <row r="42" spans="1:12" ht="25.5" x14ac:dyDescent="0.25">
      <c r="A42" s="18">
        <v>32</v>
      </c>
      <c r="B42" s="19" t="s">
        <v>54</v>
      </c>
      <c r="C42" s="20" t="s">
        <v>55</v>
      </c>
      <c r="D42" s="20" t="s">
        <v>56</v>
      </c>
      <c r="E42" s="20">
        <v>12</v>
      </c>
      <c r="F42" s="21"/>
      <c r="G42" s="22"/>
      <c r="H42" s="23"/>
      <c r="I42" s="24">
        <f t="shared" si="0"/>
        <v>0</v>
      </c>
      <c r="J42" s="25">
        <f t="shared" si="1"/>
        <v>0</v>
      </c>
      <c r="K42" s="25">
        <f t="shared" si="2"/>
        <v>0</v>
      </c>
      <c r="L42" s="26"/>
    </row>
    <row r="43" spans="1:12" x14ac:dyDescent="0.25">
      <c r="A43" s="18">
        <v>33</v>
      </c>
      <c r="B43" s="19" t="s">
        <v>57</v>
      </c>
      <c r="C43" s="20" t="s">
        <v>58</v>
      </c>
      <c r="D43" s="20" t="s">
        <v>21</v>
      </c>
      <c r="E43" s="20">
        <v>1</v>
      </c>
      <c r="F43" s="21"/>
      <c r="G43" s="22"/>
      <c r="H43" s="23"/>
      <c r="I43" s="24">
        <f t="shared" si="0"/>
        <v>0</v>
      </c>
      <c r="J43" s="25">
        <f t="shared" si="1"/>
        <v>0</v>
      </c>
      <c r="K43" s="25">
        <f t="shared" si="2"/>
        <v>0</v>
      </c>
      <c r="L43" s="26"/>
    </row>
    <row r="44" spans="1:12" ht="38.25" x14ac:dyDescent="0.25">
      <c r="A44" s="18">
        <v>34</v>
      </c>
      <c r="B44" s="19" t="s">
        <v>59</v>
      </c>
      <c r="C44" s="20" t="s">
        <v>60</v>
      </c>
      <c r="D44" s="20" t="s">
        <v>56</v>
      </c>
      <c r="E44" s="20">
        <v>10</v>
      </c>
      <c r="F44" s="21"/>
      <c r="G44" s="22"/>
      <c r="H44" s="23"/>
      <c r="I44" s="24">
        <f t="shared" si="0"/>
        <v>0</v>
      </c>
      <c r="J44" s="25">
        <f t="shared" si="1"/>
        <v>0</v>
      </c>
      <c r="K44" s="25">
        <f t="shared" si="2"/>
        <v>0</v>
      </c>
      <c r="L44" s="26"/>
    </row>
    <row r="45" spans="1:12" ht="38.25" x14ac:dyDescent="0.25">
      <c r="A45" s="18">
        <v>35</v>
      </c>
      <c r="B45" s="19" t="s">
        <v>61</v>
      </c>
      <c r="C45" s="20" t="s">
        <v>60</v>
      </c>
      <c r="D45" s="20" t="s">
        <v>56</v>
      </c>
      <c r="E45" s="20">
        <v>20</v>
      </c>
      <c r="F45" s="21"/>
      <c r="G45" s="22"/>
      <c r="H45" s="23"/>
      <c r="I45" s="24">
        <f t="shared" si="0"/>
        <v>0</v>
      </c>
      <c r="J45" s="25">
        <f t="shared" si="1"/>
        <v>0</v>
      </c>
      <c r="K45" s="25">
        <f t="shared" si="2"/>
        <v>0</v>
      </c>
      <c r="L45" s="26"/>
    </row>
    <row r="46" spans="1:12" ht="25.5" x14ac:dyDescent="0.25">
      <c r="A46" s="18">
        <v>36</v>
      </c>
      <c r="B46" s="19" t="s">
        <v>62</v>
      </c>
      <c r="C46" s="20" t="s">
        <v>63</v>
      </c>
      <c r="D46" s="20" t="s">
        <v>16</v>
      </c>
      <c r="E46" s="20">
        <v>1</v>
      </c>
      <c r="F46" s="21"/>
      <c r="G46" s="22"/>
      <c r="H46" s="23"/>
      <c r="I46" s="24">
        <f t="shared" si="0"/>
        <v>0</v>
      </c>
      <c r="J46" s="25">
        <f t="shared" si="1"/>
        <v>0</v>
      </c>
      <c r="K46" s="25">
        <f t="shared" si="2"/>
        <v>0</v>
      </c>
      <c r="L46" s="26"/>
    </row>
    <row r="47" spans="1:12" x14ac:dyDescent="0.25">
      <c r="A47" s="18">
        <v>37</v>
      </c>
      <c r="B47" s="19" t="s">
        <v>64</v>
      </c>
      <c r="C47" s="20" t="s">
        <v>35</v>
      </c>
      <c r="D47" s="20" t="s">
        <v>16</v>
      </c>
      <c r="E47" s="20">
        <v>4</v>
      </c>
      <c r="F47" s="21"/>
      <c r="G47" s="22"/>
      <c r="H47" s="23"/>
      <c r="I47" s="24">
        <f t="shared" si="0"/>
        <v>0</v>
      </c>
      <c r="J47" s="25">
        <f t="shared" si="1"/>
        <v>0</v>
      </c>
      <c r="K47" s="25">
        <f t="shared" si="2"/>
        <v>0</v>
      </c>
      <c r="L47" s="26"/>
    </row>
    <row r="48" spans="1:12" ht="51" x14ac:dyDescent="0.25">
      <c r="A48" s="18">
        <v>38</v>
      </c>
      <c r="B48" s="19" t="s">
        <v>65</v>
      </c>
      <c r="C48" s="20" t="s">
        <v>66</v>
      </c>
      <c r="D48" s="20" t="s">
        <v>16</v>
      </c>
      <c r="E48" s="20">
        <v>4</v>
      </c>
      <c r="F48" s="21"/>
      <c r="G48" s="22"/>
      <c r="H48" s="23"/>
      <c r="I48" s="24">
        <f t="shared" si="0"/>
        <v>0</v>
      </c>
      <c r="J48" s="25">
        <f t="shared" si="1"/>
        <v>0</v>
      </c>
      <c r="K48" s="25">
        <f t="shared" si="2"/>
        <v>0</v>
      </c>
      <c r="L48" s="26"/>
    </row>
    <row r="49" spans="1:13" ht="38.25" x14ac:dyDescent="0.25">
      <c r="A49" s="18">
        <v>39</v>
      </c>
      <c r="B49" s="19" t="s">
        <v>67</v>
      </c>
      <c r="C49" s="20" t="s">
        <v>68</v>
      </c>
      <c r="D49" s="20" t="s">
        <v>69</v>
      </c>
      <c r="E49" s="20">
        <v>1</v>
      </c>
      <c r="F49" s="21"/>
      <c r="G49" s="22"/>
      <c r="H49" s="23"/>
      <c r="I49" s="24">
        <f t="shared" si="0"/>
        <v>0</v>
      </c>
      <c r="J49" s="25">
        <f t="shared" si="1"/>
        <v>0</v>
      </c>
      <c r="K49" s="25">
        <f t="shared" si="2"/>
        <v>0</v>
      </c>
      <c r="L49" s="26"/>
    </row>
    <row r="50" spans="1:13" ht="63.75" x14ac:dyDescent="0.25">
      <c r="A50" s="18">
        <v>40</v>
      </c>
      <c r="B50" s="19" t="s">
        <v>70</v>
      </c>
      <c r="C50" s="20" t="s">
        <v>71</v>
      </c>
      <c r="D50" s="20" t="s">
        <v>16</v>
      </c>
      <c r="E50" s="20">
        <v>1</v>
      </c>
      <c r="F50" s="21"/>
      <c r="G50" s="22"/>
      <c r="H50" s="23"/>
      <c r="I50" s="24">
        <f t="shared" si="0"/>
        <v>0</v>
      </c>
      <c r="J50" s="25">
        <f t="shared" si="1"/>
        <v>0</v>
      </c>
      <c r="K50" s="25">
        <f t="shared" si="2"/>
        <v>0</v>
      </c>
      <c r="L50" s="26"/>
    </row>
    <row r="51" spans="1:13" ht="38.25" x14ac:dyDescent="0.25">
      <c r="A51" s="18">
        <v>41</v>
      </c>
      <c r="B51" s="19" t="s">
        <v>72</v>
      </c>
      <c r="C51" s="43" t="s">
        <v>83</v>
      </c>
      <c r="D51" s="20" t="s">
        <v>56</v>
      </c>
      <c r="E51" s="20">
        <v>1</v>
      </c>
      <c r="F51" s="21"/>
      <c r="G51" s="22"/>
      <c r="H51" s="23"/>
      <c r="I51" s="24">
        <f t="shared" si="0"/>
        <v>0</v>
      </c>
      <c r="J51" s="25">
        <f t="shared" si="1"/>
        <v>0</v>
      </c>
      <c r="K51" s="25">
        <f t="shared" si="2"/>
        <v>0</v>
      </c>
      <c r="L51" s="26"/>
    </row>
    <row r="52" spans="1:13" ht="25.5" x14ac:dyDescent="0.25">
      <c r="A52" s="18">
        <v>42</v>
      </c>
      <c r="B52" s="19" t="s">
        <v>73</v>
      </c>
      <c r="C52" s="20" t="s">
        <v>21</v>
      </c>
      <c r="D52" s="20" t="s">
        <v>21</v>
      </c>
      <c r="E52" s="20">
        <v>2</v>
      </c>
      <c r="F52" s="21"/>
      <c r="G52" s="22"/>
      <c r="H52" s="23"/>
      <c r="I52" s="24">
        <f t="shared" si="0"/>
        <v>0</v>
      </c>
      <c r="J52" s="25">
        <f t="shared" si="1"/>
        <v>0</v>
      </c>
      <c r="K52" s="25">
        <f t="shared" si="2"/>
        <v>0</v>
      </c>
      <c r="L52" s="26"/>
    </row>
    <row r="53" spans="1:13" x14ac:dyDescent="0.25">
      <c r="A53" s="44" t="s">
        <v>74</v>
      </c>
      <c r="B53" s="45"/>
      <c r="C53" s="46"/>
      <c r="D53" s="46"/>
      <c r="E53" s="46"/>
      <c r="F53" s="46"/>
      <c r="G53" s="46"/>
      <c r="H53" s="46"/>
      <c r="I53" s="46"/>
      <c r="J53" s="47"/>
      <c r="K53" s="30">
        <f>SUM(K11:K52)</f>
        <v>0</v>
      </c>
      <c r="L53" s="31"/>
      <c r="M53" s="6"/>
    </row>
    <row r="54" spans="1:13" x14ac:dyDescent="0.25">
      <c r="A54" s="6"/>
      <c r="B54" s="8"/>
      <c r="C54" s="8"/>
      <c r="D54" s="8"/>
      <c r="E54" s="6"/>
      <c r="F54" s="6"/>
      <c r="G54" s="4"/>
      <c r="H54" s="5"/>
      <c r="I54" s="6"/>
      <c r="J54" s="6"/>
      <c r="K54" s="7"/>
      <c r="L54" s="6"/>
      <c r="M54" s="6"/>
    </row>
    <row r="55" spans="1:13" x14ac:dyDescent="0.25">
      <c r="A55" s="6"/>
      <c r="B55" s="8"/>
      <c r="C55" s="8"/>
      <c r="D55" s="8"/>
      <c r="E55" s="6"/>
      <c r="F55" s="6"/>
      <c r="G55" s="4"/>
      <c r="H55" s="5"/>
      <c r="I55" s="6"/>
      <c r="J55" s="6"/>
      <c r="K55" s="7"/>
      <c r="L55" s="6"/>
      <c r="M55" s="6"/>
    </row>
    <row r="56" spans="1:13" ht="18.75" customHeight="1" x14ac:dyDescent="0.2">
      <c r="A56" s="6"/>
      <c r="B56" s="32" t="s">
        <v>75</v>
      </c>
      <c r="C56" s="33"/>
      <c r="D56" s="32"/>
      <c r="E56" s="34"/>
      <c r="F56" s="34"/>
      <c r="G56" s="4"/>
      <c r="H56" s="5"/>
      <c r="I56" s="6"/>
      <c r="J56" s="6"/>
      <c r="K56" s="7"/>
      <c r="L56" s="6"/>
      <c r="M56" s="6"/>
    </row>
    <row r="57" spans="1:13" ht="25.5" x14ac:dyDescent="0.2">
      <c r="A57" s="6"/>
      <c r="B57" s="32" t="s">
        <v>76</v>
      </c>
      <c r="C57" s="35"/>
      <c r="D57" s="32"/>
      <c r="E57" s="36"/>
      <c r="F57" s="6"/>
      <c r="G57" s="4"/>
      <c r="H57" s="5"/>
      <c r="I57" s="6"/>
      <c r="J57" s="6"/>
      <c r="K57" s="7"/>
      <c r="L57" s="6"/>
      <c r="M57" s="6"/>
    </row>
    <row r="58" spans="1:13" x14ac:dyDescent="0.2">
      <c r="A58" s="6"/>
      <c r="B58" s="37" t="s">
        <v>77</v>
      </c>
      <c r="C58" s="35"/>
      <c r="D58" s="32"/>
      <c r="E58" s="36"/>
      <c r="F58" s="6"/>
      <c r="G58" s="4"/>
      <c r="H58" s="5"/>
      <c r="I58" s="6"/>
      <c r="J58" s="6"/>
      <c r="K58" s="7"/>
      <c r="L58" s="6"/>
      <c r="M58" s="6"/>
    </row>
    <row r="59" spans="1:13" x14ac:dyDescent="0.25">
      <c r="A59" s="6"/>
      <c r="B59" s="37" t="s">
        <v>78</v>
      </c>
      <c r="C59" s="35"/>
      <c r="D59" s="32"/>
      <c r="E59" s="38"/>
      <c r="F59" s="6"/>
      <c r="G59" s="4"/>
      <c r="H59" s="5"/>
      <c r="I59" s="6"/>
      <c r="J59" s="6"/>
      <c r="K59" s="7"/>
      <c r="L59" s="6"/>
      <c r="M59" s="6"/>
    </row>
    <row r="80" spans="1:1" x14ac:dyDescent="0.25">
      <c r="A80" s="39">
        <v>0</v>
      </c>
    </row>
    <row r="81" spans="1:1" x14ac:dyDescent="0.25">
      <c r="A81" s="39">
        <v>0.05</v>
      </c>
    </row>
    <row r="82" spans="1:1" x14ac:dyDescent="0.25">
      <c r="A82" s="39">
        <v>0.1</v>
      </c>
    </row>
    <row r="83" spans="1:1" x14ac:dyDescent="0.25">
      <c r="A83" s="39">
        <v>0.19</v>
      </c>
    </row>
  </sheetData>
  <mergeCells count="6">
    <mergeCell ref="A53:J53"/>
    <mergeCell ref="A1:L1"/>
    <mergeCell ref="A2:L2"/>
    <mergeCell ref="A3:L3"/>
    <mergeCell ref="A5:F5"/>
    <mergeCell ref="A6:L6"/>
  </mergeCells>
  <dataValidations count="1">
    <dataValidation type="list" allowBlank="1" showInputMessage="1" showErrorMessage="1" sqref="H11:H52">
      <formula1>$A$80:$A$83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4 - Laboratorio de Aguas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2022-08-08T14:39:03Z</dcterms:created>
  <dcterms:modified xsi:type="dcterms:W3CDTF">2022-08-22T16:19:58Z</dcterms:modified>
</cp:coreProperties>
</file>