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REACTIVOS\ANEXOS MODIFICADOS\"/>
    </mc:Choice>
  </mc:AlternateContent>
  <bookViews>
    <workbookView xWindow="0" yWindow="0" windowWidth="19155" windowHeight="10530"/>
  </bookViews>
  <sheets>
    <sheet name="ANEXO 4" sheetId="1" r:id="rId1"/>
  </sheets>
  <definedNames>
    <definedName name="_xlnm._FilterDatabase" localSheetId="0" hidden="1">'ANEXO 4'!$A$8:$Z$76</definedName>
  </definedNames>
  <calcPr calcId="162913"/>
  <extLst>
    <ext uri="GoogleSheetsCustomDataVersion2">
      <go:sheetsCustomData xmlns:go="http://customooxmlschemas.google.com/" r:id="rId5" roundtripDataChecksum="ZeLXMeHsf1/QOf9pRDFDIjJAADzTYnGetVOLvDLBqZQ="/>
    </ext>
  </extLst>
</workbook>
</file>

<file path=xl/calcChain.xml><?xml version="1.0" encoding="utf-8"?>
<calcChain xmlns="http://schemas.openxmlformats.org/spreadsheetml/2006/main">
  <c r="I75" i="1" l="1"/>
  <c r="J75" i="1" s="1"/>
  <c r="K75" i="1" s="1"/>
  <c r="I74" i="1"/>
  <c r="J74" i="1" s="1"/>
  <c r="K74" i="1" s="1"/>
  <c r="I73" i="1"/>
  <c r="J73" i="1" s="1"/>
  <c r="K73" i="1" s="1"/>
  <c r="I72" i="1"/>
  <c r="J72" i="1" s="1"/>
  <c r="K72" i="1" s="1"/>
  <c r="I71" i="1"/>
  <c r="J71" i="1" s="1"/>
  <c r="K71" i="1" s="1"/>
  <c r="I70" i="1"/>
  <c r="J70" i="1" s="1"/>
  <c r="K70" i="1" s="1"/>
  <c r="I69" i="1"/>
  <c r="J69" i="1" s="1"/>
  <c r="K69" i="1" s="1"/>
  <c r="I68" i="1"/>
  <c r="J68" i="1" s="1"/>
  <c r="K68" i="1" s="1"/>
  <c r="I67" i="1"/>
  <c r="J67" i="1" s="1"/>
  <c r="K67" i="1" s="1"/>
  <c r="I66" i="1"/>
  <c r="J66" i="1" s="1"/>
  <c r="K66" i="1" s="1"/>
  <c r="I65" i="1"/>
  <c r="J65" i="1" s="1"/>
  <c r="K65" i="1" s="1"/>
  <c r="I64" i="1"/>
  <c r="J64" i="1" s="1"/>
  <c r="K64" i="1" s="1"/>
  <c r="I63" i="1"/>
  <c r="J63" i="1" s="1"/>
  <c r="K63" i="1" s="1"/>
  <c r="I62" i="1"/>
  <c r="J62" i="1" s="1"/>
  <c r="K62" i="1" s="1"/>
  <c r="I61" i="1"/>
  <c r="J61" i="1" s="1"/>
  <c r="K61" i="1" s="1"/>
  <c r="I60" i="1"/>
  <c r="J60" i="1" s="1"/>
  <c r="K60" i="1" s="1"/>
  <c r="I59" i="1"/>
  <c r="J59" i="1" s="1"/>
  <c r="K59" i="1" s="1"/>
  <c r="I58" i="1"/>
  <c r="J58" i="1" s="1"/>
  <c r="K58" i="1" s="1"/>
  <c r="I57" i="1"/>
  <c r="J57" i="1" s="1"/>
  <c r="K57" i="1" s="1"/>
  <c r="I56" i="1"/>
  <c r="J56" i="1" s="1"/>
  <c r="K56" i="1" s="1"/>
  <c r="I55" i="1"/>
  <c r="J55" i="1" s="1"/>
  <c r="K55" i="1" s="1"/>
  <c r="I54" i="1"/>
  <c r="J54" i="1" s="1"/>
  <c r="K54" i="1" s="1"/>
  <c r="I53" i="1"/>
  <c r="J53" i="1" s="1"/>
  <c r="K53" i="1" s="1"/>
  <c r="I52" i="1"/>
  <c r="J52" i="1" s="1"/>
  <c r="K52" i="1" s="1"/>
  <c r="I51" i="1"/>
  <c r="J51" i="1" s="1"/>
  <c r="K51" i="1" s="1"/>
  <c r="I50" i="1"/>
  <c r="J50" i="1" s="1"/>
  <c r="K50" i="1" s="1"/>
  <c r="I49" i="1"/>
  <c r="J49" i="1" s="1"/>
  <c r="K49" i="1" s="1"/>
  <c r="I48" i="1"/>
  <c r="J48" i="1" s="1"/>
  <c r="K48" i="1" s="1"/>
  <c r="I47" i="1"/>
  <c r="J47" i="1" s="1"/>
  <c r="K47" i="1" s="1"/>
  <c r="I46" i="1"/>
  <c r="J46" i="1" s="1"/>
  <c r="K46" i="1" s="1"/>
  <c r="I45" i="1"/>
  <c r="J45" i="1" s="1"/>
  <c r="K45" i="1" s="1"/>
  <c r="I44" i="1"/>
  <c r="J44" i="1" s="1"/>
  <c r="K44" i="1" s="1"/>
  <c r="I43" i="1"/>
  <c r="J43" i="1" s="1"/>
  <c r="K43" i="1" s="1"/>
  <c r="I42" i="1"/>
  <c r="J42" i="1" s="1"/>
  <c r="K42" i="1" s="1"/>
  <c r="I41" i="1"/>
  <c r="J41" i="1" s="1"/>
  <c r="K41" i="1" s="1"/>
  <c r="I40" i="1"/>
  <c r="J40" i="1" s="1"/>
  <c r="K40" i="1" s="1"/>
  <c r="I39" i="1"/>
  <c r="J39" i="1" s="1"/>
  <c r="K39" i="1" s="1"/>
  <c r="I38" i="1"/>
  <c r="J38" i="1" s="1"/>
  <c r="K38" i="1" s="1"/>
  <c r="I37" i="1"/>
  <c r="J37" i="1" s="1"/>
  <c r="K37" i="1" s="1"/>
  <c r="I36" i="1"/>
  <c r="J36" i="1" s="1"/>
  <c r="K36" i="1" s="1"/>
  <c r="I35" i="1"/>
  <c r="J35" i="1" s="1"/>
  <c r="K35" i="1" s="1"/>
  <c r="I34" i="1"/>
  <c r="J34" i="1" s="1"/>
  <c r="K34" i="1" s="1"/>
  <c r="I33" i="1"/>
  <c r="J33" i="1" s="1"/>
  <c r="K33" i="1" s="1"/>
  <c r="I32" i="1"/>
  <c r="J32" i="1" s="1"/>
  <c r="K32" i="1" s="1"/>
  <c r="I31" i="1"/>
  <c r="J31" i="1" s="1"/>
  <c r="K31" i="1" s="1"/>
  <c r="I30" i="1"/>
  <c r="J30" i="1" s="1"/>
  <c r="K30" i="1" s="1"/>
  <c r="I29" i="1"/>
  <c r="J29" i="1" s="1"/>
  <c r="K29" i="1" s="1"/>
  <c r="I28" i="1"/>
  <c r="J28" i="1" s="1"/>
  <c r="K28" i="1" s="1"/>
  <c r="I27" i="1"/>
  <c r="J27" i="1" s="1"/>
  <c r="K27" i="1" s="1"/>
  <c r="I26" i="1"/>
  <c r="J26" i="1" s="1"/>
  <c r="K26" i="1" s="1"/>
  <c r="I25" i="1"/>
  <c r="J25" i="1" s="1"/>
  <c r="K25" i="1" s="1"/>
  <c r="I24" i="1"/>
  <c r="J24" i="1" s="1"/>
  <c r="K24" i="1" s="1"/>
  <c r="I23" i="1"/>
  <c r="J23" i="1" s="1"/>
  <c r="K23" i="1" s="1"/>
  <c r="I22" i="1"/>
  <c r="J22" i="1" s="1"/>
  <c r="K22" i="1" s="1"/>
  <c r="I21" i="1"/>
  <c r="J21" i="1" s="1"/>
  <c r="K21" i="1" s="1"/>
  <c r="I20" i="1"/>
  <c r="J20" i="1" s="1"/>
  <c r="K20" i="1" s="1"/>
  <c r="I19" i="1"/>
  <c r="J19" i="1" s="1"/>
  <c r="K19" i="1" s="1"/>
  <c r="I18" i="1"/>
  <c r="J18" i="1" s="1"/>
  <c r="K18" i="1" s="1"/>
  <c r="I17" i="1"/>
  <c r="J17" i="1" s="1"/>
  <c r="K17" i="1" s="1"/>
  <c r="I16" i="1"/>
  <c r="J16" i="1" s="1"/>
  <c r="K16" i="1" s="1"/>
  <c r="I15" i="1"/>
  <c r="J15" i="1" s="1"/>
  <c r="K15" i="1" s="1"/>
  <c r="I14" i="1"/>
  <c r="J14" i="1" s="1"/>
  <c r="K14" i="1" s="1"/>
  <c r="I13" i="1"/>
  <c r="J13" i="1" s="1"/>
  <c r="K13" i="1" s="1"/>
  <c r="I12" i="1"/>
  <c r="J12" i="1" s="1"/>
  <c r="K12" i="1" s="1"/>
  <c r="I11" i="1"/>
  <c r="J11" i="1" s="1"/>
  <c r="K11" i="1" s="1"/>
  <c r="I10" i="1"/>
  <c r="J10" i="1" s="1"/>
  <c r="K10" i="1" s="1"/>
  <c r="I9" i="1"/>
  <c r="J9" i="1" s="1"/>
  <c r="K9" i="1" s="1"/>
  <c r="K76" i="1" l="1"/>
</calcChain>
</file>

<file path=xl/sharedStrings.xml><?xml version="1.0" encoding="utf-8"?>
<sst xmlns="http://schemas.openxmlformats.org/spreadsheetml/2006/main" count="192" uniqueCount="179">
  <si>
    <t xml:space="preserve">UNIVERSIDAD TECNOLÓGICA DE PEREIRA </t>
  </si>
  <si>
    <t>INVITACIÓN PÚBLICA  BS 04 DE 2023</t>
  </si>
  <si>
    <t>COMPRA DE REACTIVOS, REACTIVOS ESPECIALES, MATERIAL DE VIDRIO, REPUESTOS Y ACCESORIOS PARA QUÍMICA, MEDICINA, MEDIO AMBIENTE, CIENCIAS AGRARIAS Y GROINDUSTRIA Y LABORATORIO DE ANÁLISIS DE AGUAS Y ALIMENTOS</t>
  </si>
  <si>
    <r>
      <rPr>
        <b/>
        <sz val="10"/>
        <color theme="1"/>
        <rFont val="Calibri"/>
        <family val="2"/>
      </rPr>
      <t>ANEXO 4  -</t>
    </r>
    <r>
      <rPr>
        <b/>
        <sz val="10"/>
        <color rgb="FFFF0000"/>
        <rFont val="Calibri"/>
        <family val="2"/>
      </rPr>
      <t xml:space="preserve"> MODIFICADO </t>
    </r>
    <r>
      <rPr>
        <b/>
        <sz val="10"/>
        <color theme="1"/>
        <rFont val="Calibri"/>
        <family val="2"/>
      </rPr>
      <t>ESPECIFICACIONES TÉCNICAS Y PRESENTACIÓN DE OFERTA</t>
    </r>
  </si>
  <si>
    <t>ÍTEM 4 - REPUESTOS Y ACCESORIOS</t>
  </si>
  <si>
    <t>SUBÍTEM</t>
  </si>
  <si>
    <t>NOMBRE DEL ELEMENTO</t>
  </si>
  <si>
    <t xml:space="preserve">PRESENTACIÓN </t>
  </si>
  <si>
    <t>MARCA Y/O  REFERENCIA SOLICITADA</t>
  </si>
  <si>
    <t>CANTIDAD TOTAL</t>
  </si>
  <si>
    <t>MARCA OFERTADA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</si>
  <si>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</si>
  <si>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</si>
  <si>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</si>
  <si>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</si>
  <si>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</si>
  <si>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</si>
  <si>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 Electrodo de pH cuerpo epoxico para medidor Horibia  </t>
  </si>
  <si>
    <t>UNIDAD</t>
  </si>
  <si>
    <t>HORIBIA</t>
  </si>
  <si>
    <t>4700860N - KIT 2 JUEGO DE 4 MICROPIPETAS F1 DESDE 0,2 HASTA 1000 µL</t>
  </si>
  <si>
    <t>KIT</t>
  </si>
  <si>
    <t>THERMO SCIENTIFIC</t>
  </si>
  <si>
    <t xml:space="preserve">accu-jet® S, anthracite, incluida fuente de alimentación universal (100-240 V/50-60 Hz) </t>
  </si>
  <si>
    <r>
      <rPr>
        <sz val="8"/>
        <color theme="1"/>
        <rFont val="Calibri"/>
        <family val="2"/>
      </rPr>
      <t xml:space="preserve">Brand. Ref 26350; </t>
    </r>
    <r>
      <rPr>
        <sz val="8"/>
        <color rgb="FFFF0000"/>
        <rFont val="Calibri"/>
        <family val="2"/>
      </rPr>
      <t xml:space="preserve">DLAB, Heathrow  </t>
    </r>
  </si>
  <si>
    <t>ACCUMENT GLASS AgCl pH ELECTRODE W/30´´ CABLE, BNC CONNECTOR</t>
  </si>
  <si>
    <t>Fisher Scientific 13-620-285 </t>
  </si>
  <si>
    <t>Adaptador de silicona para auxiliar de pipeteado macro, 44 mm</t>
  </si>
  <si>
    <t>Paquete por unidad (Página web de Brand)</t>
  </si>
  <si>
    <t xml:space="preserve">Brand® Ref. 26146 </t>
  </si>
  <si>
    <t>ALS syringe, Blue Line, 10 µL, fixed needle, 23-26/42/cone, PTFE-tip plunger</t>
  </si>
  <si>
    <t>Agilent G4513-80204</t>
  </si>
  <si>
    <t>aparato de enjuague para pipetas de 13L,  longitud de pipeta 460mm, Diam Interno 150mm, Diametro pie 315mm, Altura 740mm</t>
  </si>
  <si>
    <r>
      <rPr>
        <sz val="8"/>
        <color theme="1"/>
        <rFont val="Calibri"/>
        <family val="2"/>
      </rPr>
      <t xml:space="preserve">BRAND Ref </t>
    </r>
    <r>
      <rPr>
        <strike/>
        <sz val="8"/>
        <color rgb="FFFF0000"/>
        <rFont val="Calibri"/>
        <family val="2"/>
      </rPr>
      <t xml:space="preserve">29121, </t>
    </r>
    <r>
      <rPr>
        <sz val="8"/>
        <color rgb="FFFF0000"/>
        <rFont val="Calibri"/>
        <family val="2"/>
      </rPr>
      <t xml:space="preserve">29120 </t>
    </r>
  </si>
  <si>
    <t>Barras agitadoras magnéticas cilíndricas de PTFE
30mm x 7mm</t>
  </si>
  <si>
    <t>BOLSAS ESTERILES PARA TOMA DE MUESTRA DE AGUA. Bolsas Whirlpak con tiosulfato. cAPACIDAD 10oz (300mL) - Stand Up</t>
  </si>
  <si>
    <t>Paquete x 100 unidades</t>
  </si>
  <si>
    <t>Bolsas para análisis de fibra. Equipo FIBREBAG MODELO: FBS-6. Referencia: (10-0128)ADF</t>
  </si>
  <si>
    <t xml:space="preserve">
Presentación: Bolsa x 100 unidades</t>
  </si>
  <si>
    <t xml:space="preserve">MARCA GERHARDT. </t>
  </si>
  <si>
    <t>Bombillo de halógeno 10 W.6V.G4 (64225). NAED 54260</t>
  </si>
  <si>
    <t>OSRAM</t>
  </si>
  <si>
    <t>BRAND® Transferpette® S Pipette
Tip volume (100-1000 μL), single-channel, adjustable volume, mechanical, DE-M (https://shop.brand.de/)</t>
  </si>
  <si>
    <t>Unidad</t>
  </si>
  <si>
    <r>
      <rPr>
        <sz val="8"/>
        <color theme="1"/>
        <rFont val="Calibri"/>
        <family val="2"/>
      </rPr>
      <t xml:space="preserve">Brand 705874; </t>
    </r>
    <r>
      <rPr>
        <sz val="8"/>
        <color rgb="FFFF0000"/>
        <rFont val="Calibri"/>
        <family val="2"/>
      </rPr>
      <t>DLAB, Accuris Instruments</t>
    </r>
  </si>
  <si>
    <t>Bureta Digital con valvula de recirculación
Bottle-top burettes Titrette®
Volumen Nominal: 50 mL
Marca: BRAND GMBH + CO KG
Referencia: 4760161</t>
  </si>
  <si>
    <r>
      <rPr>
        <sz val="8"/>
        <color theme="1"/>
        <rFont val="Calibri"/>
        <family val="2"/>
      </rPr>
      <t>Marca: BRAND GMBH + CO KG
Referencia: 4760161;</t>
    </r>
    <r>
      <rPr>
        <sz val="8"/>
        <color rgb="FFFF0000"/>
        <rFont val="Calibri"/>
        <family val="2"/>
      </rPr>
      <t xml:space="preserve"> HIRSCHMAN</t>
    </r>
  </si>
  <si>
    <t>Capillary Assy for AA Nebulizer</t>
  </si>
  <si>
    <t xml:space="preserve">Presentación:Unidad </t>
  </si>
  <si>
    <t xml:space="preserve">Marca:Shimadzu Referencia:206-50230-91 </t>
  </si>
  <si>
    <t>Cartucho para extracción en fase sólida ENVI-CARB/LC-NH2  Tubo 6mL 
(500mg/500mg)</t>
  </si>
  <si>
    <r>
      <rPr>
        <sz val="8"/>
        <color rgb="FFFF0000"/>
        <rFont val="Calibri"/>
        <family val="2"/>
      </rPr>
      <t>Agilent;</t>
    </r>
    <r>
      <rPr>
        <sz val="8"/>
        <color theme="1"/>
        <rFont val="Calibri"/>
        <family val="2"/>
      </rPr>
      <t xml:space="preserve"> Supelco 54035-U</t>
    </r>
  </si>
  <si>
    <t>CartuCho SPE
Strata® C18-E (55 µm, 70 Å), 500 mg / 3 mL, Tubes , 200/Pk</t>
  </si>
  <si>
    <t xml:space="preserve">
Presentación: Paquete x 200 cartuchos
</t>
  </si>
  <si>
    <r>
      <rPr>
        <sz val="8"/>
        <color theme="1"/>
        <rFont val="Calibri"/>
        <family val="2"/>
      </rPr>
      <t xml:space="preserve">Referencia: 8B-S001-HBL
Marca: PHENOMENEX; </t>
    </r>
    <r>
      <rPr>
        <sz val="8"/>
        <color rgb="FFFF0000"/>
        <rFont val="Calibri"/>
        <family val="2"/>
      </rPr>
      <t>Agilent</t>
    </r>
  </si>
  <si>
    <t>Celda de absorción en cuarzo para generador de hidruros HVG-1</t>
  </si>
  <si>
    <t>SHIMADZU; SCP Science</t>
  </si>
  <si>
    <t>Cestillo para pipetas, LONG DE PIPETA 460mm, altura de cestillo con asa 645mm, Diam pie 145mm, altura cestillo 280 mm</t>
  </si>
  <si>
    <t>BRAND 29010</t>
  </si>
  <si>
    <t>CKG16 para tubos de vidrio de 16 mm de diámetro,conjunto de 0.5; 1.0; 2.0; 3.0; 4.0 (partículas de látex).</t>
  </si>
  <si>
    <t>unidad</t>
  </si>
  <si>
    <t>Biosan BS-050102-BK</t>
  </si>
  <si>
    <t>Column nut fitting</t>
  </si>
  <si>
    <t>Counting chamber BLAUBRAND® Neubauer improved, w/o clips double ruling</t>
  </si>
  <si>
    <t>Brand 717805</t>
  </si>
  <si>
    <t>Densitómetro McFarland DEN-1B
( 0.3–15.0 McF, 16 mm (con el adaptador A-12, A-16) ) con enchufe</t>
  </si>
  <si>
    <t>Biosan con enchufe BS-050104-AAK
con adaptador BS-050102-AK</t>
  </si>
  <si>
    <t>Disco de ruptura de aluminio para DAP-60/80/100</t>
  </si>
  <si>
    <t>paquete por 25</t>
  </si>
  <si>
    <t xml:space="preserve">Berghof Referencia BE5014616 </t>
  </si>
  <si>
    <t>Dispensador de volumen analógico ajustable con valvula de recirculación
Bottle-top dispensers Dispensette® S, analog-adjustable, DE-M
Rango Volumen: 2,5 mL - 25 mL
Marca: BRAND GMBH + CO KG
Referencia: 4600151</t>
  </si>
  <si>
    <t xml:space="preserve">Dosificador múltiple HandyStep® S </t>
  </si>
  <si>
    <r>
      <rPr>
        <sz val="8"/>
        <color theme="1"/>
        <rFont val="Calibri"/>
        <family val="2"/>
      </rPr>
      <t>Brand Ref</t>
    </r>
    <r>
      <rPr>
        <strike/>
        <sz val="8"/>
        <color rgb="FFFF0000"/>
        <rFont val="Calibri"/>
        <family val="2"/>
      </rPr>
      <t xml:space="preserve"> 705111, </t>
    </r>
    <r>
      <rPr>
        <sz val="8"/>
        <color rgb="FFFF0000"/>
        <rFont val="Calibri"/>
        <family val="2"/>
      </rPr>
      <t>705110</t>
    </r>
  </si>
  <si>
    <t>Dosificadores acoplables a frascos Dispensette® S, analógico, DE-M. de 1 a 10 mL. Con válvula de purga.</t>
  </si>
  <si>
    <r>
      <rPr>
        <sz val="8"/>
        <color theme="1"/>
        <rFont val="Calibri"/>
        <family val="2"/>
      </rPr>
      <t xml:space="preserve">Brand. Ref 4600141; </t>
    </r>
    <r>
      <rPr>
        <sz val="8"/>
        <color rgb="FFFF0000"/>
        <rFont val="Calibri"/>
        <family val="2"/>
      </rPr>
      <t>DLAB</t>
    </r>
  </si>
  <si>
    <t>Electrodo pH-metro
Thermo Scientific - Orion Star
Orion™ Triode™ 3-in-1 pH/Automatic Temperature Compensation Probe</t>
  </si>
  <si>
    <t>Marca: Thermo Scientific Orion Referencia: 9107BNMD</t>
  </si>
  <si>
    <t xml:space="preserve">Ferrule 0.5 Graphite 0.32 col </t>
  </si>
  <si>
    <t>Agilent Part No.5080-8853   Paquete por 10 unidades</t>
  </si>
  <si>
    <t>Filamento, EI alta temperatura GCMS</t>
  </si>
  <si>
    <t>225-10340-92</t>
  </si>
  <si>
    <t>Filtro accesorios para incubadora  Thermo Scientific ™ Midi 40 CO 2</t>
  </si>
  <si>
    <t xml:space="preserve"> Thermo Scientific</t>
  </si>
  <si>
    <t>Filtro de membrana para auxiliar de pipeteado macro, PTFE, 3 µm, hidrófobo</t>
  </si>
  <si>
    <t xml:space="preserve"> Paquete por 10 unidades (Página web de Brand)</t>
  </si>
  <si>
    <t xml:space="preserve">Brand® Ref. 26056 </t>
  </si>
  <si>
    <t>Fisherbrand™ accuTupH™ Rugged Bulb pH Combination Electrodes - Mercury-Free</t>
  </si>
  <si>
    <t xml:space="preserve">Marca:Fisher Scientific Referencia:13-620-183A </t>
  </si>
  <si>
    <t>Fixed Needle Syringes for GC Instruments 10µL Ga 25, cone tip</t>
  </si>
  <si>
    <r>
      <rPr>
        <sz val="8"/>
        <color theme="1"/>
        <rFont val="Calibri"/>
        <family val="2"/>
      </rPr>
      <t>Caja por 1 o</t>
    </r>
    <r>
      <rPr>
        <sz val="8"/>
        <color rgb="FFFF0000"/>
        <rFont val="Calibri"/>
        <family val="2"/>
      </rPr>
      <t xml:space="preserve"> 2</t>
    </r>
    <r>
      <rPr>
        <sz val="8"/>
        <color theme="1"/>
        <rFont val="Calibri"/>
        <family val="2"/>
      </rPr>
      <t xml:space="preserve"> unidades (Página web de Thermo)</t>
    </r>
  </si>
  <si>
    <t>Frascos de laboratorio Duran , con tapa x 500 mL</t>
  </si>
  <si>
    <t>paquete X10 u</t>
  </si>
  <si>
    <r>
      <rPr>
        <sz val="8"/>
        <color theme="1"/>
        <rFont val="Calibri"/>
        <family val="2"/>
      </rPr>
      <t xml:space="preserve">Duran Z305197; </t>
    </r>
    <r>
      <rPr>
        <sz val="8"/>
        <color rgb="FFFF0000"/>
        <rFont val="Calibri"/>
        <family val="2"/>
      </rPr>
      <t>CITOTEST</t>
    </r>
  </si>
  <si>
    <t>Hollow Cathode Lamp Cd</t>
  </si>
  <si>
    <t xml:space="preserve">Marca:Shimadzu Referencia:200-38422-06  </t>
  </si>
  <si>
    <t>Hollow Cathode Lamp Zn</t>
  </si>
  <si>
    <t xml:space="preserve">3 Presentación:Unidad </t>
  </si>
  <si>
    <t xml:space="preserve">Marca:Shimadzu Referencia:200-38422-23 </t>
  </si>
  <si>
    <t xml:space="preserve">Kit de oxígeno disuelto. Incluye: 3 membranas con sensor galvánico (OX923), solución electrólitica (OX920), solución de limpieza (OX921), Tira de pulido húmeda (SF300). </t>
  </si>
  <si>
    <t>Schott. Modelo ZBK326</t>
  </si>
  <si>
    <t>Lámpara de Cátodo hueco Antimonio-Sb  para AA Shimadzu</t>
  </si>
  <si>
    <t>Marca: PHOTRON 
Ref: P803</t>
  </si>
  <si>
    <t>Liner, hendidura de 2mm desactivado</t>
  </si>
  <si>
    <t>Agilent 5190-2297</t>
  </si>
  <si>
    <t xml:space="preserve">Llave, PP, conexión 3/4'', para frascos de almacenamiento/lavado y bidones. </t>
  </si>
  <si>
    <r>
      <rPr>
        <sz val="8"/>
        <color theme="1"/>
        <rFont val="Calibri"/>
        <family val="2"/>
      </rPr>
      <t xml:space="preserve">Brand. Ref </t>
    </r>
    <r>
      <rPr>
        <strike/>
        <sz val="8"/>
        <color rgb="FFFF0000"/>
        <rFont val="Calibri"/>
        <family val="2"/>
      </rPr>
      <t xml:space="preserve">131101 </t>
    </r>
    <r>
      <rPr>
        <sz val="8"/>
        <color rgb="FFFF0000"/>
        <rFont val="Calibri"/>
        <family val="2"/>
      </rPr>
      <t>131100</t>
    </r>
  </si>
  <si>
    <t>Manual Injection Valve Rotor Seal, Vespel®, Comparable to OEM # 7125-047</t>
  </si>
  <si>
    <r>
      <rPr>
        <sz val="8"/>
        <color theme="1"/>
        <rFont val="Calibri"/>
        <family val="2"/>
      </rPr>
      <t xml:space="preserve">Marca:Sciencix Referencia:CTS-A019, 
</t>
    </r>
    <r>
      <rPr>
        <sz val="8"/>
        <color rgb="FFFF0000"/>
        <rFont val="Calibri"/>
        <family val="2"/>
      </rPr>
      <t xml:space="preserve">Thermo Scientific; Agilent referencia 0101-0623 </t>
    </r>
  </si>
  <si>
    <t>NEBULIZER,AA-7000, ROHS-compliant</t>
  </si>
  <si>
    <t xml:space="preserve">Marca:Shimadzu Referencia:206-77760-41  </t>
  </si>
  <si>
    <t>o-ring set for burner unit (fluorine-containing rubber)</t>
  </si>
  <si>
    <t xml:space="preserve">Marca:Shimadzu Referencia:S206-77620-91 </t>
  </si>
  <si>
    <t>O-Ring SSL/PTV</t>
  </si>
  <si>
    <t xml:space="preserve">Presentación:Paquete x 3 </t>
  </si>
  <si>
    <t xml:space="preserve">Marca:Thermo Scientific Referencia:29011310 </t>
  </si>
  <si>
    <t>PM Kit for Isocratic/Quaternary Pump, Equiv. to OEM</t>
  </si>
  <si>
    <t xml:space="preserve">Presentación:Paquete X 1 </t>
  </si>
  <si>
    <r>
      <rPr>
        <sz val="8"/>
        <color theme="1"/>
        <rFont val="Calibri"/>
        <family val="2"/>
      </rPr>
      <t xml:space="preserve">Marca:Sciencix Referencia:CTS-11286D125:D133 ; </t>
    </r>
    <r>
      <rPr>
        <sz val="8"/>
        <color rgb="FFFF0000"/>
        <rFont val="Calibri"/>
        <family val="2"/>
      </rPr>
      <t xml:space="preserve">Agilent referencia G1310-68730 </t>
    </r>
  </si>
  <si>
    <t>Portamuestras de alumina, 90 microlitros Portamuestras para SDT Q600 / 2960 Especificaciones:- Material: Alumina.- Capacidad: 90 µl.REFERENCIA: TA 960070,901</t>
  </si>
  <si>
    <t>Paquete x 3 unidades</t>
  </si>
  <si>
    <t xml:space="preserve">Cole Parmer. </t>
  </si>
  <si>
    <t>Puntas Pipette tips, 1.000 - 10.000 µl, PP, colorless bulk packed, in bags, XXL (https://shop.brand.de/)</t>
  </si>
  <si>
    <t>Paquete x 1000 unidades</t>
  </si>
  <si>
    <t>Brand 702604</t>
  </si>
  <si>
    <t>Racked, TipBox 1.000 - 10.000 µl</t>
  </si>
  <si>
    <t>1 paquete = 18 pieza(s)</t>
  </si>
  <si>
    <t>Brand 702608</t>
  </si>
  <si>
    <t>Recipiente de lavado para pipetas, long de pipeta 460mm, capacidad 10L, Diam int 150mm, Diam pie 240mm, altura 510mm</t>
  </si>
  <si>
    <t>BRAND 29210</t>
  </si>
  <si>
    <t>Recuperadores de barras agitadoras magnéticas
(Barras Magnéticas)</t>
  </si>
  <si>
    <r>
      <rPr>
        <sz val="8"/>
        <color rgb="FFFF0000"/>
        <rFont val="Calibri"/>
        <family val="2"/>
      </rPr>
      <t>CITOTES</t>
    </r>
    <r>
      <rPr>
        <sz val="8"/>
        <color rgb="FFFF0000"/>
        <rFont val="Calibri"/>
        <family val="2"/>
      </rPr>
      <t>T</t>
    </r>
  </si>
  <si>
    <t>Retaining Nut, Hexagonal, 1/4-in. (M6) for GC capillary columns</t>
  </si>
  <si>
    <t>Paquete por 5 unidades (Pagina Fisher Scientific)</t>
  </si>
  <si>
    <t xml:space="preserve">Thermo scientific Ref. 35050458 </t>
  </si>
  <si>
    <t xml:space="preserve">Sellos para DAP 80/100 (TFM) </t>
  </si>
  <si>
    <t xml:space="preserve"> paquete por 5</t>
  </si>
  <si>
    <t xml:space="preserve">Berghof Referencia BE5300005 </t>
  </si>
  <si>
    <t>Septas
Septa for 8mm Screw-Thread Vials - Red PTFE/White Silicone
Size: 8 mm x 0.065″</t>
  </si>
  <si>
    <t xml:space="preserve">
Presentación: Paquete x 1000 septas
</t>
  </si>
  <si>
    <r>
      <rPr>
        <sz val="8"/>
        <color theme="1"/>
        <rFont val="Calibri"/>
        <family val="2"/>
      </rPr>
      <t xml:space="preserve">Referencia: 21147
Marca: Restek; </t>
    </r>
    <r>
      <rPr>
        <sz val="8"/>
        <color rgb="FFFF0000"/>
        <rFont val="Calibri"/>
        <family val="2"/>
      </rPr>
      <t>Agilent p/n 5183-4437</t>
    </r>
  </si>
  <si>
    <t>Sistema de válvulas de repuesto para auxiliar de pipeteado macro, PP, PTFE, silicona</t>
  </si>
  <si>
    <t xml:space="preserve">Brand® Ref. 26128 </t>
  </si>
  <si>
    <t>Sistema individual completo de filtración al vacío de polisulfona esterilizable de 250 mL (Embudo y frasco recibidor)</t>
  </si>
  <si>
    <r>
      <rPr>
        <sz val="8"/>
        <color theme="1"/>
        <rFont val="Calibri"/>
        <family val="2"/>
      </rPr>
      <t xml:space="preserve">PALL; Marca: Advantec MFS, Inc.
Descripción: KP-47S(501000) POLYSULFONE ASEPTIC SYST; Referencia: 43301010
Modelo: KP-47S , </t>
    </r>
    <r>
      <rPr>
        <sz val="8"/>
        <color rgb="FFFF0000"/>
        <rFont val="Calibri"/>
        <family val="2"/>
      </rPr>
      <t>Thermo scientific Nalgener</t>
    </r>
  </si>
  <si>
    <t>soporte para pipetas, Diam 230mm, Altura 450mm</t>
  </si>
  <si>
    <t>BRAND 30900</t>
  </si>
  <si>
    <t xml:space="preserve">SSL Liner </t>
  </si>
  <si>
    <t>Thermo Scientific™
4mm ID 78.5 mm Paquete x 5
serie: 453A1926</t>
  </si>
  <si>
    <t>SSL Maintenance kit trc 1300. Kit de mantenimiento puerto de inyeccion para cromatografo TRACE 1300</t>
  </si>
  <si>
    <r>
      <rPr>
        <sz val="8"/>
        <color theme="1"/>
        <rFont val="Calibri"/>
        <family val="2"/>
      </rPr>
      <t xml:space="preserve">Presentación:Paquete x </t>
    </r>
    <r>
      <rPr>
        <sz val="8"/>
        <color rgb="FFFF0000"/>
        <rFont val="Calibri"/>
        <family val="2"/>
      </rPr>
      <t>1 o por</t>
    </r>
    <r>
      <rPr>
        <sz val="8"/>
        <color theme="1"/>
        <rFont val="Calibri"/>
        <family val="2"/>
      </rPr>
      <t xml:space="preserve">  3 </t>
    </r>
  </si>
  <si>
    <t>Marca:Thermo Scientific Referencia:19050770</t>
  </si>
  <si>
    <t>TipBox BRAND pipette tips and filter tips are autoclavable at 121 °C (2 bar) 100 µl -1000 µl</t>
  </si>
  <si>
    <t>Brand 732996</t>
  </si>
  <si>
    <t>Transferpette® S Pipette digital 100 - 1000 µL</t>
  </si>
  <si>
    <r>
      <rPr>
        <sz val="8"/>
        <color theme="1"/>
        <rFont val="Calibri"/>
        <family val="2"/>
      </rPr>
      <t xml:space="preserve">Brand 705880, </t>
    </r>
    <r>
      <rPr>
        <sz val="8"/>
        <color rgb="FFFF0000"/>
        <rFont val="Calibri"/>
        <family val="2"/>
      </rPr>
      <t>Accuris Instruments</t>
    </r>
  </si>
  <si>
    <t>TUBO DE GRAFITO ALTA DENSIDAD. Paquete x 10 unidades.</t>
  </si>
  <si>
    <t>Reflex 
206-50587-00 PAQUETE x 11</t>
  </si>
  <si>
    <t>TUBOS DE GRAFITO PIROLITICOS PARA HORNO DE GRAFITO GFA-EX7. Paquete x 10 unidades</t>
  </si>
  <si>
    <t>Reflex 
206-50588-00 PAQUETE x 11</t>
  </si>
  <si>
    <t>Tubos de muestra de vidrio sin tapa (16х100x0.8mm), 78 pcs.</t>
  </si>
  <si>
    <t>1 paquete= 78 pieza(s)</t>
  </si>
  <si>
    <t>Biosan BS-050102-LK</t>
  </si>
  <si>
    <t>Tubos de vidrio Kjeldahl, altura 29cm, diámetro interno 35mm, diametro interno boca tubo 38,47mm, diametro externo boca 47mm, diámetro externo tubo 40 mm,</t>
  </si>
  <si>
    <t>Se hará envio de muestra para la fabricación de dicho elemento.</t>
  </si>
  <si>
    <r>
      <rPr>
        <sz val="8"/>
        <color theme="1"/>
        <rFont val="Calibri"/>
        <family val="2"/>
      </rPr>
      <t xml:space="preserve">Walter Velasco, </t>
    </r>
    <r>
      <rPr>
        <sz val="8"/>
        <color rgb="FFFF0000"/>
        <rFont val="Calibri"/>
        <family val="2"/>
      </rPr>
      <t>VIDRIOEQUIPOS</t>
    </r>
  </si>
  <si>
    <t>Tungsten Lamp assembly, G1315A, 8453</t>
  </si>
  <si>
    <t>Agilent. Ref G1103-60002</t>
  </si>
  <si>
    <t>Window panel</t>
  </si>
  <si>
    <t xml:space="preserve">Marca:Shimadzu Referencia:S206-25346-91 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</si>
  <si>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</si>
  <si>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</si>
  <si>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</si>
  <si>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</si>
  <si>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</si>
  <si>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</si>
  <si>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r>
      <t>Thermo scientific Ref. 36500525,</t>
    </r>
    <r>
      <rPr>
        <sz val="8"/>
        <color rgb="FFFF0000"/>
        <rFont val="Calibri"/>
        <family val="2"/>
      </rPr>
      <t xml:space="preserve"> Perkin Elmer;</t>
    </r>
    <r>
      <rPr>
        <sz val="8"/>
        <color theme="1"/>
        <rFont val="Calibri"/>
        <family val="2"/>
      </rPr>
      <t xml:space="preserve">  </t>
    </r>
    <r>
      <rPr>
        <sz val="8"/>
        <color rgb="FFFF0000"/>
        <rFont val="Calibri"/>
        <family val="2"/>
      </rPr>
      <t>Agilent p/n 8002-0003</t>
    </r>
  </si>
  <si>
    <r>
      <t xml:space="preserve">Agilent  </t>
    </r>
    <r>
      <rPr>
        <sz val="8"/>
        <color rgb="FFFF0000"/>
        <rFont val="Calibri"/>
        <family val="2"/>
      </rPr>
      <t>Ref. 05988-20066.</t>
    </r>
  </si>
  <si>
    <r>
      <t xml:space="preserve">Agilent </t>
    </r>
    <r>
      <rPr>
        <sz val="8"/>
        <color rgb="FFFF0000"/>
        <rFont val="Calibri"/>
        <family val="2"/>
      </rPr>
      <t>Ref. G7005-60061.</t>
    </r>
  </si>
  <si>
    <r>
      <t xml:space="preserve">Marca: BRAND GMBH + CO KG
Referencia: 4600151; </t>
    </r>
    <r>
      <rPr>
        <b/>
        <sz val="8"/>
        <color rgb="FFFF0000"/>
        <rFont val="Calibri"/>
        <family val="2"/>
      </rPr>
      <t>DLAB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</si>
</sst>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\ * #,##0_-;\-&quot;$&quot;\ * #,##0_-;_-&quot;$&quot;\ * &quot;-&quot;_-;_-@"/>
  </numFmts>
  <fonts count="15" x14ac:knownFonts="1">
    <font>
      <sz val="11"/>
      <color theme="1"/>
      <name val="Calibri"/>
      <scheme val="minor"/>
    </font>
    <font>
      <b/>
      <sz val="10"/>
      <color theme="1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1"/>
      <name val="Arial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  <font>
      <b/>
      <sz val="10"/>
      <color rgb="FF000000"/>
      <name val="Calibri"/>
      <family val="2"/>
    </font>
    <font>
      <sz val="10"/>
      <color theme="0"/>
      <name val="Calibri"/>
      <family val="2"/>
    </font>
    <font>
      <b/>
      <sz val="10"/>
      <color rgb="FFFF0000"/>
      <name val="Calibri"/>
      <family val="2"/>
    </font>
    <font>
      <strike/>
      <sz val="8"/>
      <color rgb="FFFF0000"/>
      <name val="Calibri"/>
      <family val="2"/>
    </font>
    <font>
      <b/>
      <sz val="8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3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/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9" fontId="11" fillId="0" borderId="0" xfId="0" applyNumberFormat="1" applyFont="1"/>
    <xf numFmtId="0" fontId="10" fillId="0" borderId="7" xfId="0" applyFont="1" applyBorder="1" applyAlignment="1">
      <alignment horizontal="center" vertical="center"/>
    </xf>
    <xf numFmtId="0" fontId="2" fillId="0" borderId="6" xfId="0" applyFont="1" applyBorder="1"/>
    <xf numFmtId="0" fontId="2" fillId="0" borderId="8" xfId="0" applyFont="1" applyBorder="1"/>
    <xf numFmtId="0" fontId="3" fillId="0" borderId="0" xfId="0" applyFont="1" applyAlignment="1">
      <alignment horizontal="left" wrapText="1"/>
    </xf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0" fillId="0" borderId="7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wrapText="1"/>
    </xf>
    <xf numFmtId="0" fontId="2" fillId="0" borderId="9" xfId="0" applyFont="1" applyBorder="1"/>
    <xf numFmtId="0" fontId="4" fillId="0" borderId="6" xfId="0" applyFont="1" applyBorder="1" applyAlignment="1">
      <alignment horizontal="center" wrapText="1"/>
    </xf>
    <xf numFmtId="0" fontId="9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78" sqref="A78:K78"/>
    </sheetView>
  </sheetViews>
  <sheetFormatPr baseColWidth="10" defaultColWidth="14.42578125" defaultRowHeight="15" customHeight="1" x14ac:dyDescent="0.25"/>
  <cols>
    <col min="1" max="1" width="10" customWidth="1"/>
    <col min="2" max="2" width="27.5703125" customWidth="1"/>
    <col min="3" max="3" width="17.140625" customWidth="1"/>
    <col min="4" max="4" width="29.28515625" customWidth="1"/>
    <col min="5" max="5" width="8" customWidth="1"/>
    <col min="6" max="6" width="13.42578125" customWidth="1"/>
    <col min="7" max="7" width="14.42578125" customWidth="1"/>
    <col min="8" max="8" width="14" customWidth="1"/>
    <col min="9" max="9" width="9.5703125" customWidth="1"/>
    <col min="10" max="10" width="14.42578125" customWidth="1"/>
    <col min="11" max="11" width="17.85546875" customWidth="1"/>
    <col min="12" max="12" width="10.28515625" customWidth="1"/>
    <col min="13" max="26" width="10.7109375" customWidth="1"/>
  </cols>
  <sheetData>
    <row r="1" spans="1:26" ht="12.75" customHeight="1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37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37" t="s">
        <v>4</v>
      </c>
      <c r="B6" s="39"/>
      <c r="C6" s="3"/>
      <c r="D6" s="2"/>
      <c r="E6" s="2"/>
      <c r="F6" s="2"/>
      <c r="G6" s="2"/>
      <c r="H6" s="2"/>
      <c r="I6" s="2"/>
      <c r="J6" s="2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4"/>
      <c r="B7" s="5"/>
      <c r="C7" s="6"/>
      <c r="D7" s="4"/>
      <c r="E7" s="4"/>
      <c r="F7" s="4"/>
      <c r="G7" s="4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0.75" customHeight="1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9" t="s">
        <v>14</v>
      </c>
      <c r="K8" s="10" t="s">
        <v>15</v>
      </c>
      <c r="L8" s="10" t="s">
        <v>16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39.950000000000003" customHeight="1" x14ac:dyDescent="0.25">
      <c r="A9" s="12">
        <v>1</v>
      </c>
      <c r="B9" s="13" t="s">
        <v>17</v>
      </c>
      <c r="C9" s="14" t="s">
        <v>18</v>
      </c>
      <c r="D9" s="12" t="s">
        <v>19</v>
      </c>
      <c r="E9" s="15">
        <v>1</v>
      </c>
      <c r="F9" s="16"/>
      <c r="G9" s="17"/>
      <c r="H9" s="18"/>
      <c r="I9" s="17">
        <f t="shared" ref="I9:I75" si="0">G9*H9</f>
        <v>0</v>
      </c>
      <c r="J9" s="17">
        <f t="shared" ref="J9:J75" si="1">ROUND(G9+I9,0)</f>
        <v>0</v>
      </c>
      <c r="K9" s="17">
        <f t="shared" ref="K9:K75" si="2">J9*E9</f>
        <v>0</v>
      </c>
      <c r="L9" s="1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9.950000000000003" customHeight="1" x14ac:dyDescent="0.25">
      <c r="A10" s="12">
        <v>2</v>
      </c>
      <c r="B10" s="13" t="s">
        <v>20</v>
      </c>
      <c r="C10" s="14" t="s">
        <v>21</v>
      </c>
      <c r="D10" s="14" t="s">
        <v>22</v>
      </c>
      <c r="E10" s="15">
        <v>5</v>
      </c>
      <c r="F10" s="16"/>
      <c r="G10" s="17"/>
      <c r="H10" s="18"/>
      <c r="I10" s="17">
        <f t="shared" si="0"/>
        <v>0</v>
      </c>
      <c r="J10" s="17">
        <f t="shared" si="1"/>
        <v>0</v>
      </c>
      <c r="K10" s="17">
        <f t="shared" si="2"/>
        <v>0</v>
      </c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9.950000000000003" customHeight="1" x14ac:dyDescent="0.25">
      <c r="A11" s="12">
        <v>3</v>
      </c>
      <c r="B11" s="13" t="s">
        <v>23</v>
      </c>
      <c r="C11" s="12"/>
      <c r="D11" s="20" t="s">
        <v>24</v>
      </c>
      <c r="E11" s="15">
        <v>1</v>
      </c>
      <c r="F11" s="16"/>
      <c r="G11" s="17"/>
      <c r="H11" s="18"/>
      <c r="I11" s="17">
        <f t="shared" si="0"/>
        <v>0</v>
      </c>
      <c r="J11" s="17">
        <f t="shared" si="1"/>
        <v>0</v>
      </c>
      <c r="K11" s="17">
        <f t="shared" si="2"/>
        <v>0</v>
      </c>
      <c r="L11" s="1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9.950000000000003" customHeight="1" x14ac:dyDescent="0.25">
      <c r="A12" s="12">
        <v>4</v>
      </c>
      <c r="B12" s="13" t="s">
        <v>25</v>
      </c>
      <c r="C12" s="14" t="s">
        <v>18</v>
      </c>
      <c r="D12" s="14" t="s">
        <v>26</v>
      </c>
      <c r="E12" s="15">
        <v>2</v>
      </c>
      <c r="F12" s="16"/>
      <c r="G12" s="17"/>
      <c r="H12" s="18"/>
      <c r="I12" s="17">
        <f t="shared" si="0"/>
        <v>0</v>
      </c>
      <c r="J12" s="17">
        <f t="shared" si="1"/>
        <v>0</v>
      </c>
      <c r="K12" s="17">
        <f t="shared" si="2"/>
        <v>0</v>
      </c>
      <c r="L12" s="1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9.950000000000003" customHeight="1" x14ac:dyDescent="0.25">
      <c r="A13" s="12">
        <v>5</v>
      </c>
      <c r="B13" s="13" t="s">
        <v>27</v>
      </c>
      <c r="C13" s="14" t="s">
        <v>28</v>
      </c>
      <c r="D13" s="14" t="s">
        <v>29</v>
      </c>
      <c r="E13" s="15">
        <v>4</v>
      </c>
      <c r="F13" s="16"/>
      <c r="G13" s="17"/>
      <c r="H13" s="18"/>
      <c r="I13" s="17">
        <f t="shared" si="0"/>
        <v>0</v>
      </c>
      <c r="J13" s="17">
        <f t="shared" si="1"/>
        <v>0</v>
      </c>
      <c r="K13" s="17">
        <f t="shared" si="2"/>
        <v>0</v>
      </c>
      <c r="L13" s="1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9.950000000000003" customHeight="1" x14ac:dyDescent="0.25">
      <c r="A14" s="12">
        <v>6</v>
      </c>
      <c r="B14" s="13" t="s">
        <v>30</v>
      </c>
      <c r="C14" s="14"/>
      <c r="D14" s="14" t="s">
        <v>31</v>
      </c>
      <c r="E14" s="15">
        <v>2</v>
      </c>
      <c r="F14" s="16"/>
      <c r="G14" s="17"/>
      <c r="H14" s="18"/>
      <c r="I14" s="17">
        <f t="shared" si="0"/>
        <v>0</v>
      </c>
      <c r="J14" s="17">
        <f t="shared" si="1"/>
        <v>0</v>
      </c>
      <c r="K14" s="17">
        <f t="shared" si="2"/>
        <v>0</v>
      </c>
      <c r="L14" s="1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69" customHeight="1" x14ac:dyDescent="0.25">
      <c r="A15" s="12">
        <v>7</v>
      </c>
      <c r="B15" s="13" t="s">
        <v>32</v>
      </c>
      <c r="C15" s="14"/>
      <c r="D15" s="21" t="s">
        <v>33</v>
      </c>
      <c r="E15" s="15">
        <v>1</v>
      </c>
      <c r="F15" s="16"/>
      <c r="G15" s="17"/>
      <c r="H15" s="18"/>
      <c r="I15" s="17">
        <f t="shared" si="0"/>
        <v>0</v>
      </c>
      <c r="J15" s="17">
        <f t="shared" si="1"/>
        <v>0</v>
      </c>
      <c r="K15" s="17">
        <f t="shared" si="2"/>
        <v>0</v>
      </c>
      <c r="L15" s="1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9.950000000000003" customHeight="1" x14ac:dyDescent="0.25">
      <c r="A16" s="12">
        <v>8</v>
      </c>
      <c r="B16" s="13" t="s">
        <v>34</v>
      </c>
      <c r="C16" s="14"/>
      <c r="D16" s="22"/>
      <c r="E16" s="15">
        <v>26</v>
      </c>
      <c r="F16" s="16"/>
      <c r="G16" s="17"/>
      <c r="H16" s="18"/>
      <c r="I16" s="17">
        <f t="shared" si="0"/>
        <v>0</v>
      </c>
      <c r="J16" s="17">
        <f t="shared" si="1"/>
        <v>0</v>
      </c>
      <c r="K16" s="17">
        <f t="shared" si="2"/>
        <v>0</v>
      </c>
      <c r="L16" s="1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9.950000000000003" customHeight="1" x14ac:dyDescent="0.25">
      <c r="A17" s="12">
        <v>9</v>
      </c>
      <c r="B17" s="13" t="s">
        <v>35</v>
      </c>
      <c r="C17" s="14" t="s">
        <v>36</v>
      </c>
      <c r="D17" s="14"/>
      <c r="E17" s="15">
        <v>1</v>
      </c>
      <c r="F17" s="16"/>
      <c r="G17" s="17"/>
      <c r="H17" s="18"/>
      <c r="I17" s="17">
        <f t="shared" si="0"/>
        <v>0</v>
      </c>
      <c r="J17" s="17">
        <f t="shared" si="1"/>
        <v>0</v>
      </c>
      <c r="K17" s="17">
        <f t="shared" si="2"/>
        <v>0</v>
      </c>
      <c r="L17" s="1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9.950000000000003" customHeight="1" x14ac:dyDescent="0.25">
      <c r="A18" s="12">
        <v>10</v>
      </c>
      <c r="B18" s="13" t="s">
        <v>37</v>
      </c>
      <c r="C18" s="14" t="s">
        <v>38</v>
      </c>
      <c r="D18" s="14" t="s">
        <v>39</v>
      </c>
      <c r="E18" s="15">
        <v>1</v>
      </c>
      <c r="F18" s="16"/>
      <c r="G18" s="17"/>
      <c r="H18" s="18"/>
      <c r="I18" s="17">
        <f t="shared" si="0"/>
        <v>0</v>
      </c>
      <c r="J18" s="17">
        <f t="shared" si="1"/>
        <v>0</v>
      </c>
      <c r="K18" s="17">
        <f t="shared" si="2"/>
        <v>0</v>
      </c>
      <c r="L18" s="1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9.950000000000003" customHeight="1" x14ac:dyDescent="0.25">
      <c r="A19" s="12">
        <v>11</v>
      </c>
      <c r="B19" s="13" t="s">
        <v>40</v>
      </c>
      <c r="C19" s="14"/>
      <c r="D19" s="14" t="s">
        <v>41</v>
      </c>
      <c r="E19" s="15">
        <v>6</v>
      </c>
      <c r="F19" s="16"/>
      <c r="G19" s="17"/>
      <c r="H19" s="18"/>
      <c r="I19" s="17">
        <f t="shared" si="0"/>
        <v>0</v>
      </c>
      <c r="J19" s="17">
        <f t="shared" si="1"/>
        <v>0</v>
      </c>
      <c r="K19" s="17">
        <f t="shared" si="2"/>
        <v>0</v>
      </c>
      <c r="L19" s="1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65.25" customHeight="1" x14ac:dyDescent="0.25">
      <c r="A20" s="12">
        <v>12</v>
      </c>
      <c r="B20" s="13" t="s">
        <v>42</v>
      </c>
      <c r="C20" s="12" t="s">
        <v>43</v>
      </c>
      <c r="D20" s="20" t="s">
        <v>44</v>
      </c>
      <c r="E20" s="15">
        <v>1</v>
      </c>
      <c r="F20" s="16"/>
      <c r="G20" s="17"/>
      <c r="H20" s="18"/>
      <c r="I20" s="17">
        <f t="shared" si="0"/>
        <v>0</v>
      </c>
      <c r="J20" s="17">
        <f t="shared" si="1"/>
        <v>0</v>
      </c>
      <c r="K20" s="17">
        <f t="shared" si="2"/>
        <v>0</v>
      </c>
      <c r="L20" s="1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9.25" customHeight="1" x14ac:dyDescent="0.25">
      <c r="A21" s="12">
        <v>13</v>
      </c>
      <c r="B21" s="13" t="s">
        <v>45</v>
      </c>
      <c r="C21" s="12"/>
      <c r="D21" s="20" t="s">
        <v>46</v>
      </c>
      <c r="E21" s="15">
        <v>1</v>
      </c>
      <c r="F21" s="16"/>
      <c r="G21" s="17"/>
      <c r="H21" s="18"/>
      <c r="I21" s="17">
        <f t="shared" si="0"/>
        <v>0</v>
      </c>
      <c r="J21" s="17">
        <f t="shared" si="1"/>
        <v>0</v>
      </c>
      <c r="K21" s="17">
        <f t="shared" si="2"/>
        <v>0</v>
      </c>
      <c r="L21" s="1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9.950000000000003" customHeight="1" x14ac:dyDescent="0.25">
      <c r="A22" s="12">
        <v>14</v>
      </c>
      <c r="B22" s="13" t="s">
        <v>47</v>
      </c>
      <c r="C22" s="12" t="s">
        <v>48</v>
      </c>
      <c r="D22" s="12" t="s">
        <v>49</v>
      </c>
      <c r="E22" s="15">
        <v>1</v>
      </c>
      <c r="F22" s="16"/>
      <c r="G22" s="17"/>
      <c r="H22" s="18"/>
      <c r="I22" s="17">
        <f t="shared" si="0"/>
        <v>0</v>
      </c>
      <c r="J22" s="17">
        <f t="shared" si="1"/>
        <v>0</v>
      </c>
      <c r="K22" s="17">
        <f t="shared" si="2"/>
        <v>0</v>
      </c>
      <c r="L22" s="1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9.950000000000003" customHeight="1" x14ac:dyDescent="0.25">
      <c r="A23" s="12">
        <v>15</v>
      </c>
      <c r="B23" s="13" t="s">
        <v>50</v>
      </c>
      <c r="C23" s="12"/>
      <c r="D23" s="23" t="s">
        <v>51</v>
      </c>
      <c r="E23" s="15">
        <v>1</v>
      </c>
      <c r="F23" s="16"/>
      <c r="G23" s="17"/>
      <c r="H23" s="18"/>
      <c r="I23" s="17">
        <f t="shared" si="0"/>
        <v>0</v>
      </c>
      <c r="J23" s="17">
        <f t="shared" si="1"/>
        <v>0</v>
      </c>
      <c r="K23" s="17">
        <f t="shared" si="2"/>
        <v>0</v>
      </c>
      <c r="L23" s="1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9.950000000000003" customHeight="1" x14ac:dyDescent="0.25">
      <c r="A24" s="12">
        <v>16</v>
      </c>
      <c r="B24" s="13" t="s">
        <v>52</v>
      </c>
      <c r="C24" s="12" t="s">
        <v>53</v>
      </c>
      <c r="D24" s="20" t="s">
        <v>54</v>
      </c>
      <c r="E24" s="15">
        <v>1</v>
      </c>
      <c r="F24" s="16"/>
      <c r="G24" s="17"/>
      <c r="H24" s="18"/>
      <c r="I24" s="17">
        <f t="shared" si="0"/>
        <v>0</v>
      </c>
      <c r="J24" s="17">
        <f t="shared" si="1"/>
        <v>0</v>
      </c>
      <c r="K24" s="17">
        <f t="shared" si="2"/>
        <v>0</v>
      </c>
      <c r="L24" s="1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9.950000000000003" customHeight="1" x14ac:dyDescent="0.25">
      <c r="A25" s="12">
        <v>17</v>
      </c>
      <c r="B25" s="13" t="s">
        <v>55</v>
      </c>
      <c r="C25" s="24"/>
      <c r="D25" s="14" t="s">
        <v>56</v>
      </c>
      <c r="E25" s="15">
        <v>1</v>
      </c>
      <c r="F25" s="16"/>
      <c r="G25" s="17"/>
      <c r="H25" s="18"/>
      <c r="I25" s="17">
        <f t="shared" si="0"/>
        <v>0</v>
      </c>
      <c r="J25" s="17">
        <f t="shared" si="1"/>
        <v>0</v>
      </c>
      <c r="K25" s="17">
        <f t="shared" si="2"/>
        <v>0</v>
      </c>
      <c r="L25" s="1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9.950000000000003" customHeight="1" x14ac:dyDescent="0.25">
      <c r="A26" s="12">
        <v>18</v>
      </c>
      <c r="B26" s="13" t="s">
        <v>57</v>
      </c>
      <c r="C26" s="12"/>
      <c r="D26" s="12" t="s">
        <v>58</v>
      </c>
      <c r="E26" s="15">
        <v>2</v>
      </c>
      <c r="F26" s="16"/>
      <c r="G26" s="17"/>
      <c r="H26" s="18"/>
      <c r="I26" s="17">
        <f t="shared" si="0"/>
        <v>0</v>
      </c>
      <c r="J26" s="17">
        <f t="shared" si="1"/>
        <v>0</v>
      </c>
      <c r="K26" s="17">
        <f t="shared" si="2"/>
        <v>0</v>
      </c>
      <c r="L26" s="1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9.950000000000003" customHeight="1" x14ac:dyDescent="0.25">
      <c r="A27" s="12">
        <v>19</v>
      </c>
      <c r="B27" s="13" t="s">
        <v>59</v>
      </c>
      <c r="C27" s="14" t="s">
        <v>60</v>
      </c>
      <c r="D27" s="14" t="s">
        <v>61</v>
      </c>
      <c r="E27" s="15">
        <v>1</v>
      </c>
      <c r="F27" s="16"/>
      <c r="G27" s="17"/>
      <c r="H27" s="18"/>
      <c r="I27" s="17">
        <f t="shared" si="0"/>
        <v>0</v>
      </c>
      <c r="J27" s="17">
        <f t="shared" si="1"/>
        <v>0</v>
      </c>
      <c r="K27" s="17">
        <f t="shared" si="2"/>
        <v>0</v>
      </c>
      <c r="L27" s="1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9.950000000000003" customHeight="1" x14ac:dyDescent="0.25">
      <c r="A28" s="12">
        <v>20</v>
      </c>
      <c r="B28" s="13" t="s">
        <v>62</v>
      </c>
      <c r="C28" s="14"/>
      <c r="D28" s="23" t="s">
        <v>176</v>
      </c>
      <c r="E28" s="15">
        <v>2</v>
      </c>
      <c r="F28" s="16"/>
      <c r="G28" s="17"/>
      <c r="H28" s="18"/>
      <c r="I28" s="17">
        <f t="shared" si="0"/>
        <v>0</v>
      </c>
      <c r="J28" s="17">
        <f t="shared" si="1"/>
        <v>0</v>
      </c>
      <c r="K28" s="17">
        <f t="shared" si="2"/>
        <v>0</v>
      </c>
      <c r="L28" s="1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9.950000000000003" customHeight="1" x14ac:dyDescent="0.25">
      <c r="A29" s="12">
        <v>21</v>
      </c>
      <c r="B29" s="13" t="s">
        <v>63</v>
      </c>
      <c r="C29" s="14" t="s">
        <v>43</v>
      </c>
      <c r="D29" s="14" t="s">
        <v>64</v>
      </c>
      <c r="E29" s="15">
        <v>1</v>
      </c>
      <c r="F29" s="16"/>
      <c r="G29" s="17"/>
      <c r="H29" s="18"/>
      <c r="I29" s="17">
        <f t="shared" si="0"/>
        <v>0</v>
      </c>
      <c r="J29" s="17">
        <f t="shared" si="1"/>
        <v>0</v>
      </c>
      <c r="K29" s="17">
        <f t="shared" si="2"/>
        <v>0</v>
      </c>
      <c r="L29" s="1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9.950000000000003" customHeight="1" x14ac:dyDescent="0.25">
      <c r="A30" s="12">
        <v>22</v>
      </c>
      <c r="B30" s="13" t="s">
        <v>65</v>
      </c>
      <c r="C30" s="14" t="s">
        <v>60</v>
      </c>
      <c r="D30" s="14" t="s">
        <v>66</v>
      </c>
      <c r="E30" s="15">
        <v>1</v>
      </c>
      <c r="F30" s="16"/>
      <c r="G30" s="17"/>
      <c r="H30" s="18"/>
      <c r="I30" s="17">
        <f t="shared" si="0"/>
        <v>0</v>
      </c>
      <c r="J30" s="17">
        <f t="shared" si="1"/>
        <v>0</v>
      </c>
      <c r="K30" s="17">
        <f t="shared" si="2"/>
        <v>0</v>
      </c>
      <c r="L30" s="19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9.950000000000003" customHeight="1" x14ac:dyDescent="0.25">
      <c r="A31" s="12">
        <v>23</v>
      </c>
      <c r="B31" s="13" t="s">
        <v>67</v>
      </c>
      <c r="C31" s="12" t="s">
        <v>68</v>
      </c>
      <c r="D31" s="12" t="s">
        <v>69</v>
      </c>
      <c r="E31" s="15">
        <v>2</v>
      </c>
      <c r="F31" s="16"/>
      <c r="G31" s="17"/>
      <c r="H31" s="18"/>
      <c r="I31" s="17">
        <f t="shared" si="0"/>
        <v>0</v>
      </c>
      <c r="J31" s="17">
        <f t="shared" si="1"/>
        <v>0</v>
      </c>
      <c r="K31" s="17">
        <f t="shared" si="2"/>
        <v>0</v>
      </c>
      <c r="L31" s="1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9.950000000000003" customHeight="1" x14ac:dyDescent="0.25">
      <c r="A32" s="12">
        <v>24</v>
      </c>
      <c r="B32" s="13" t="s">
        <v>70</v>
      </c>
      <c r="C32" s="14"/>
      <c r="D32" s="23" t="s">
        <v>178</v>
      </c>
      <c r="E32" s="15">
        <v>1</v>
      </c>
      <c r="F32" s="16"/>
      <c r="G32" s="17"/>
      <c r="H32" s="18"/>
      <c r="I32" s="17">
        <f t="shared" si="0"/>
        <v>0</v>
      </c>
      <c r="J32" s="17">
        <f t="shared" si="1"/>
        <v>0</v>
      </c>
      <c r="K32" s="17">
        <f t="shared" si="2"/>
        <v>0</v>
      </c>
      <c r="L32" s="1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9.950000000000003" customHeight="1" x14ac:dyDescent="0.25">
      <c r="A33" s="12">
        <v>25</v>
      </c>
      <c r="B33" s="13" t="s">
        <v>71</v>
      </c>
      <c r="C33" s="14"/>
      <c r="D33" s="21" t="s">
        <v>72</v>
      </c>
      <c r="E33" s="15">
        <v>1</v>
      </c>
      <c r="F33" s="16"/>
      <c r="G33" s="17"/>
      <c r="H33" s="18"/>
      <c r="I33" s="17">
        <f t="shared" si="0"/>
        <v>0</v>
      </c>
      <c r="J33" s="17">
        <f t="shared" si="1"/>
        <v>0</v>
      </c>
      <c r="K33" s="17">
        <f t="shared" si="2"/>
        <v>0</v>
      </c>
      <c r="L33" s="1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9.950000000000003" customHeight="1" x14ac:dyDescent="0.25">
      <c r="A34" s="12">
        <v>26</v>
      </c>
      <c r="B34" s="13" t="s">
        <v>73</v>
      </c>
      <c r="C34" s="14"/>
      <c r="D34" s="23" t="s">
        <v>74</v>
      </c>
      <c r="E34" s="15">
        <v>1</v>
      </c>
      <c r="F34" s="16"/>
      <c r="G34" s="17"/>
      <c r="H34" s="18"/>
      <c r="I34" s="17">
        <f t="shared" si="0"/>
        <v>0</v>
      </c>
      <c r="J34" s="17">
        <f t="shared" si="1"/>
        <v>0</v>
      </c>
      <c r="K34" s="17">
        <f t="shared" si="2"/>
        <v>0</v>
      </c>
      <c r="L34" s="1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9.950000000000003" customHeight="1" x14ac:dyDescent="0.25">
      <c r="A35" s="12">
        <v>27</v>
      </c>
      <c r="B35" s="13" t="s">
        <v>75</v>
      </c>
      <c r="C35" s="14" t="s">
        <v>76</v>
      </c>
      <c r="D35" s="14"/>
      <c r="E35" s="15">
        <v>1</v>
      </c>
      <c r="F35" s="16"/>
      <c r="G35" s="17"/>
      <c r="H35" s="18"/>
      <c r="I35" s="17">
        <f t="shared" si="0"/>
        <v>0</v>
      </c>
      <c r="J35" s="17">
        <f t="shared" si="1"/>
        <v>0</v>
      </c>
      <c r="K35" s="17">
        <f t="shared" si="2"/>
        <v>0</v>
      </c>
      <c r="L35" s="1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9.950000000000003" customHeight="1" x14ac:dyDescent="0.25">
      <c r="A36" s="12">
        <v>28</v>
      </c>
      <c r="B36" s="13" t="s">
        <v>77</v>
      </c>
      <c r="C36" s="14"/>
      <c r="D36" s="14" t="s">
        <v>78</v>
      </c>
      <c r="E36" s="15">
        <v>1</v>
      </c>
      <c r="F36" s="16"/>
      <c r="G36" s="17"/>
      <c r="H36" s="18"/>
      <c r="I36" s="17">
        <f t="shared" si="0"/>
        <v>0</v>
      </c>
      <c r="J36" s="17">
        <f t="shared" si="1"/>
        <v>0</v>
      </c>
      <c r="K36" s="17">
        <f t="shared" si="2"/>
        <v>0</v>
      </c>
      <c r="L36" s="1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9.950000000000003" customHeight="1" x14ac:dyDescent="0.25">
      <c r="A37" s="12">
        <v>29</v>
      </c>
      <c r="B37" s="13" t="s">
        <v>79</v>
      </c>
      <c r="C37" s="14"/>
      <c r="D37" s="23" t="s">
        <v>177</v>
      </c>
      <c r="E37" s="15">
        <v>2</v>
      </c>
      <c r="F37" s="16"/>
      <c r="G37" s="17"/>
      <c r="H37" s="18"/>
      <c r="I37" s="17">
        <f t="shared" si="0"/>
        <v>0</v>
      </c>
      <c r="J37" s="17">
        <f t="shared" si="1"/>
        <v>0</v>
      </c>
      <c r="K37" s="17">
        <f t="shared" si="2"/>
        <v>0</v>
      </c>
      <c r="L37" s="19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9.950000000000003" customHeight="1" x14ac:dyDescent="0.25">
      <c r="A38" s="12">
        <v>30</v>
      </c>
      <c r="B38" s="13" t="s">
        <v>79</v>
      </c>
      <c r="C38" s="14"/>
      <c r="D38" s="14" t="s">
        <v>80</v>
      </c>
      <c r="E38" s="15">
        <v>2</v>
      </c>
      <c r="F38" s="16"/>
      <c r="G38" s="17"/>
      <c r="H38" s="18"/>
      <c r="I38" s="17">
        <f t="shared" si="0"/>
        <v>0</v>
      </c>
      <c r="J38" s="17">
        <f t="shared" si="1"/>
        <v>0</v>
      </c>
      <c r="K38" s="17">
        <f t="shared" si="2"/>
        <v>0</v>
      </c>
      <c r="L38" s="1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9.950000000000003" customHeight="1" x14ac:dyDescent="0.25">
      <c r="A39" s="12">
        <v>31</v>
      </c>
      <c r="B39" s="13" t="s">
        <v>81</v>
      </c>
      <c r="C39" s="14"/>
      <c r="D39" s="14" t="s">
        <v>82</v>
      </c>
      <c r="E39" s="15">
        <v>2</v>
      </c>
      <c r="F39" s="16"/>
      <c r="G39" s="17"/>
      <c r="H39" s="18"/>
      <c r="I39" s="17">
        <f t="shared" si="0"/>
        <v>0</v>
      </c>
      <c r="J39" s="17">
        <f t="shared" si="1"/>
        <v>0</v>
      </c>
      <c r="K39" s="17">
        <f t="shared" si="2"/>
        <v>0</v>
      </c>
      <c r="L39" s="19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9.950000000000003" customHeight="1" x14ac:dyDescent="0.25">
      <c r="A40" s="12">
        <v>32</v>
      </c>
      <c r="B40" s="13" t="s">
        <v>83</v>
      </c>
      <c r="C40" s="14" t="s">
        <v>84</v>
      </c>
      <c r="D40" s="14" t="s">
        <v>85</v>
      </c>
      <c r="E40" s="15">
        <v>2</v>
      </c>
      <c r="F40" s="16"/>
      <c r="G40" s="17"/>
      <c r="H40" s="18"/>
      <c r="I40" s="17">
        <f t="shared" si="0"/>
        <v>0</v>
      </c>
      <c r="J40" s="17">
        <f t="shared" si="1"/>
        <v>0</v>
      </c>
      <c r="K40" s="17">
        <f t="shared" si="2"/>
        <v>0</v>
      </c>
      <c r="L40" s="1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9.950000000000003" customHeight="1" x14ac:dyDescent="0.25">
      <c r="A41" s="12">
        <v>33</v>
      </c>
      <c r="B41" s="13" t="s">
        <v>86</v>
      </c>
      <c r="C41" s="14" t="s">
        <v>48</v>
      </c>
      <c r="D41" s="14" t="s">
        <v>87</v>
      </c>
      <c r="E41" s="15">
        <v>1</v>
      </c>
      <c r="F41" s="16"/>
      <c r="G41" s="17"/>
      <c r="H41" s="18"/>
      <c r="I41" s="17">
        <f t="shared" si="0"/>
        <v>0</v>
      </c>
      <c r="J41" s="17">
        <f t="shared" si="1"/>
        <v>0</v>
      </c>
      <c r="K41" s="17">
        <f t="shared" si="2"/>
        <v>0</v>
      </c>
      <c r="L41" s="1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9.950000000000003" customHeight="1" x14ac:dyDescent="0.25">
      <c r="A42" s="12">
        <v>34</v>
      </c>
      <c r="B42" s="13" t="s">
        <v>88</v>
      </c>
      <c r="C42" s="23" t="s">
        <v>89</v>
      </c>
      <c r="D42" s="20" t="s">
        <v>175</v>
      </c>
      <c r="E42" s="15">
        <v>1</v>
      </c>
      <c r="F42" s="16"/>
      <c r="G42" s="17"/>
      <c r="H42" s="18"/>
      <c r="I42" s="17">
        <f t="shared" si="0"/>
        <v>0</v>
      </c>
      <c r="J42" s="17">
        <f t="shared" si="1"/>
        <v>0</v>
      </c>
      <c r="K42" s="17">
        <f t="shared" si="2"/>
        <v>0</v>
      </c>
      <c r="L42" s="1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9.950000000000003" customHeight="1" x14ac:dyDescent="0.25">
      <c r="A43" s="12">
        <v>35</v>
      </c>
      <c r="B43" s="13" t="s">
        <v>90</v>
      </c>
      <c r="C43" s="12" t="s">
        <v>91</v>
      </c>
      <c r="D43" s="23" t="s">
        <v>92</v>
      </c>
      <c r="E43" s="15">
        <v>1</v>
      </c>
      <c r="F43" s="16"/>
      <c r="G43" s="17"/>
      <c r="H43" s="18"/>
      <c r="I43" s="17">
        <f t="shared" si="0"/>
        <v>0</v>
      </c>
      <c r="J43" s="17">
        <f t="shared" si="1"/>
        <v>0</v>
      </c>
      <c r="K43" s="17">
        <f t="shared" si="2"/>
        <v>0</v>
      </c>
      <c r="L43" s="1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9.950000000000003" customHeight="1" x14ac:dyDescent="0.25">
      <c r="A44" s="12">
        <v>36</v>
      </c>
      <c r="B44" s="13" t="s">
        <v>93</v>
      </c>
      <c r="C44" s="14" t="s">
        <v>48</v>
      </c>
      <c r="D44" s="14" t="s">
        <v>94</v>
      </c>
      <c r="E44" s="15">
        <v>1</v>
      </c>
      <c r="F44" s="16"/>
      <c r="G44" s="17"/>
      <c r="H44" s="18"/>
      <c r="I44" s="17">
        <f t="shared" si="0"/>
        <v>0</v>
      </c>
      <c r="J44" s="17">
        <f t="shared" si="1"/>
        <v>0</v>
      </c>
      <c r="K44" s="17">
        <f t="shared" si="2"/>
        <v>0</v>
      </c>
      <c r="L44" s="19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9.950000000000003" customHeight="1" x14ac:dyDescent="0.25">
      <c r="A45" s="12">
        <v>37</v>
      </c>
      <c r="B45" s="13" t="s">
        <v>95</v>
      </c>
      <c r="C45" s="14" t="s">
        <v>96</v>
      </c>
      <c r="D45" s="14" t="s">
        <v>97</v>
      </c>
      <c r="E45" s="15">
        <v>1</v>
      </c>
      <c r="F45" s="16"/>
      <c r="G45" s="17"/>
      <c r="H45" s="18"/>
      <c r="I45" s="17">
        <f t="shared" si="0"/>
        <v>0</v>
      </c>
      <c r="J45" s="17">
        <f t="shared" si="1"/>
        <v>0</v>
      </c>
      <c r="K45" s="17">
        <f t="shared" si="2"/>
        <v>0</v>
      </c>
      <c r="L45" s="19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9.950000000000003" customHeight="1" x14ac:dyDescent="0.25">
      <c r="A46" s="12">
        <v>38</v>
      </c>
      <c r="B46" s="13" t="s">
        <v>98</v>
      </c>
      <c r="C46" s="14"/>
      <c r="D46" s="14" t="s">
        <v>99</v>
      </c>
      <c r="E46" s="15">
        <v>1</v>
      </c>
      <c r="F46" s="16"/>
      <c r="G46" s="17"/>
      <c r="H46" s="18"/>
      <c r="I46" s="17">
        <f t="shared" si="0"/>
        <v>0</v>
      </c>
      <c r="J46" s="17">
        <f t="shared" si="1"/>
        <v>0</v>
      </c>
      <c r="K46" s="17">
        <f t="shared" si="2"/>
        <v>0</v>
      </c>
      <c r="L46" s="19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9.950000000000003" customHeight="1" x14ac:dyDescent="0.25">
      <c r="A47" s="12">
        <v>39</v>
      </c>
      <c r="B47" s="13" t="s">
        <v>100</v>
      </c>
      <c r="C47" s="14"/>
      <c r="D47" s="14" t="s">
        <v>101</v>
      </c>
      <c r="E47" s="15">
        <v>1</v>
      </c>
      <c r="F47" s="16"/>
      <c r="G47" s="17"/>
      <c r="H47" s="18"/>
      <c r="I47" s="17">
        <f t="shared" si="0"/>
        <v>0</v>
      </c>
      <c r="J47" s="17">
        <f t="shared" si="1"/>
        <v>0</v>
      </c>
      <c r="K47" s="17">
        <f t="shared" si="2"/>
        <v>0</v>
      </c>
      <c r="L47" s="1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9.950000000000003" customHeight="1" x14ac:dyDescent="0.25">
      <c r="A48" s="12">
        <v>40</v>
      </c>
      <c r="B48" s="13" t="s">
        <v>102</v>
      </c>
      <c r="C48" s="12"/>
      <c r="D48" s="14" t="s">
        <v>103</v>
      </c>
      <c r="E48" s="15">
        <v>2</v>
      </c>
      <c r="F48" s="16"/>
      <c r="G48" s="17"/>
      <c r="H48" s="18"/>
      <c r="I48" s="17">
        <f t="shared" si="0"/>
        <v>0</v>
      </c>
      <c r="J48" s="17">
        <f t="shared" si="1"/>
        <v>0</v>
      </c>
      <c r="K48" s="17">
        <f t="shared" si="2"/>
        <v>0</v>
      </c>
      <c r="L48" s="1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9.950000000000003" customHeight="1" x14ac:dyDescent="0.25">
      <c r="A49" s="12">
        <v>41</v>
      </c>
      <c r="B49" s="13" t="s">
        <v>104</v>
      </c>
      <c r="C49" s="12"/>
      <c r="D49" s="20" t="s">
        <v>105</v>
      </c>
      <c r="E49" s="15">
        <v>1</v>
      </c>
      <c r="F49" s="16"/>
      <c r="G49" s="17"/>
      <c r="H49" s="18"/>
      <c r="I49" s="17">
        <f t="shared" si="0"/>
        <v>0</v>
      </c>
      <c r="J49" s="17">
        <f t="shared" si="1"/>
        <v>0</v>
      </c>
      <c r="K49" s="17">
        <f t="shared" si="2"/>
        <v>0</v>
      </c>
      <c r="L49" s="1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96" customHeight="1" x14ac:dyDescent="0.25">
      <c r="A50" s="12">
        <v>42</v>
      </c>
      <c r="B50" s="13" t="s">
        <v>106</v>
      </c>
      <c r="C50" s="12" t="s">
        <v>48</v>
      </c>
      <c r="D50" s="20" t="s">
        <v>107</v>
      </c>
      <c r="E50" s="15">
        <v>1</v>
      </c>
      <c r="F50" s="16"/>
      <c r="G50" s="17"/>
      <c r="H50" s="18"/>
      <c r="I50" s="17">
        <f t="shared" si="0"/>
        <v>0</v>
      </c>
      <c r="J50" s="17">
        <f t="shared" si="1"/>
        <v>0</v>
      </c>
      <c r="K50" s="17">
        <f t="shared" si="2"/>
        <v>0</v>
      </c>
      <c r="L50" s="1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9.950000000000003" customHeight="1" x14ac:dyDescent="0.25">
      <c r="A51" s="12">
        <v>43</v>
      </c>
      <c r="B51" s="13" t="s">
        <v>108</v>
      </c>
      <c r="C51" s="12" t="s">
        <v>48</v>
      </c>
      <c r="D51" s="14" t="s">
        <v>109</v>
      </c>
      <c r="E51" s="15">
        <v>1</v>
      </c>
      <c r="F51" s="16"/>
      <c r="G51" s="17"/>
      <c r="H51" s="18"/>
      <c r="I51" s="17">
        <f t="shared" si="0"/>
        <v>0</v>
      </c>
      <c r="J51" s="17">
        <f t="shared" si="1"/>
        <v>0</v>
      </c>
      <c r="K51" s="17">
        <f t="shared" si="2"/>
        <v>0</v>
      </c>
      <c r="L51" s="1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9.950000000000003" customHeight="1" x14ac:dyDescent="0.25">
      <c r="A52" s="12">
        <v>44</v>
      </c>
      <c r="B52" s="13" t="s">
        <v>110</v>
      </c>
      <c r="C52" s="14" t="s">
        <v>48</v>
      </c>
      <c r="D52" s="12" t="s">
        <v>111</v>
      </c>
      <c r="E52" s="15">
        <v>1</v>
      </c>
      <c r="F52" s="16"/>
      <c r="G52" s="17"/>
      <c r="H52" s="18"/>
      <c r="I52" s="17">
        <f t="shared" si="0"/>
        <v>0</v>
      </c>
      <c r="J52" s="17">
        <f t="shared" si="1"/>
        <v>0</v>
      </c>
      <c r="K52" s="17">
        <f t="shared" si="2"/>
        <v>0</v>
      </c>
      <c r="L52" s="1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9.950000000000003" customHeight="1" x14ac:dyDescent="0.25">
      <c r="A53" s="12">
        <v>45</v>
      </c>
      <c r="B53" s="13" t="s">
        <v>112</v>
      </c>
      <c r="C53" s="14" t="s">
        <v>113</v>
      </c>
      <c r="D53" s="14" t="s">
        <v>114</v>
      </c>
      <c r="E53" s="15">
        <v>1</v>
      </c>
      <c r="F53" s="16"/>
      <c r="G53" s="17"/>
      <c r="H53" s="18"/>
      <c r="I53" s="17">
        <f t="shared" si="0"/>
        <v>0</v>
      </c>
      <c r="J53" s="17">
        <f t="shared" si="1"/>
        <v>0</v>
      </c>
      <c r="K53" s="17">
        <f t="shared" si="2"/>
        <v>0</v>
      </c>
      <c r="L53" s="1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9.950000000000003" customHeight="1" x14ac:dyDescent="0.25">
      <c r="A54" s="12">
        <v>46</v>
      </c>
      <c r="B54" s="13" t="s">
        <v>115</v>
      </c>
      <c r="C54" s="14" t="s">
        <v>116</v>
      </c>
      <c r="D54" s="23" t="s">
        <v>117</v>
      </c>
      <c r="E54" s="15">
        <v>1</v>
      </c>
      <c r="F54" s="16"/>
      <c r="G54" s="17"/>
      <c r="H54" s="18"/>
      <c r="I54" s="17">
        <f t="shared" si="0"/>
        <v>0</v>
      </c>
      <c r="J54" s="17">
        <f t="shared" si="1"/>
        <v>0</v>
      </c>
      <c r="K54" s="17">
        <f t="shared" si="2"/>
        <v>0</v>
      </c>
      <c r="L54" s="1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9.950000000000003" customHeight="1" x14ac:dyDescent="0.25">
      <c r="A55" s="12">
        <v>47</v>
      </c>
      <c r="B55" s="13" t="s">
        <v>118</v>
      </c>
      <c r="C55" s="14" t="s">
        <v>119</v>
      </c>
      <c r="D55" s="14" t="s">
        <v>120</v>
      </c>
      <c r="E55" s="15">
        <v>1</v>
      </c>
      <c r="F55" s="16"/>
      <c r="G55" s="17"/>
      <c r="H55" s="18"/>
      <c r="I55" s="17">
        <f t="shared" si="0"/>
        <v>0</v>
      </c>
      <c r="J55" s="17">
        <f t="shared" si="1"/>
        <v>0</v>
      </c>
      <c r="K55" s="17">
        <f t="shared" si="2"/>
        <v>0</v>
      </c>
      <c r="L55" s="1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9.950000000000003" customHeight="1" x14ac:dyDescent="0.25">
      <c r="A56" s="12">
        <v>48</v>
      </c>
      <c r="B56" s="13" t="s">
        <v>121</v>
      </c>
      <c r="C56" s="12" t="s">
        <v>122</v>
      </c>
      <c r="D56" s="15" t="s">
        <v>123</v>
      </c>
      <c r="E56" s="15">
        <v>1</v>
      </c>
      <c r="F56" s="16"/>
      <c r="G56" s="17"/>
      <c r="H56" s="18"/>
      <c r="I56" s="17">
        <f t="shared" si="0"/>
        <v>0</v>
      </c>
      <c r="J56" s="17">
        <f t="shared" si="1"/>
        <v>0</v>
      </c>
      <c r="K56" s="17">
        <f t="shared" si="2"/>
        <v>0</v>
      </c>
      <c r="L56" s="1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9.950000000000003" customHeight="1" x14ac:dyDescent="0.25">
      <c r="A57" s="12">
        <v>49</v>
      </c>
      <c r="B57" s="13" t="s">
        <v>124</v>
      </c>
      <c r="C57" s="14" t="s">
        <v>125</v>
      </c>
      <c r="D57" s="14" t="s">
        <v>126</v>
      </c>
      <c r="E57" s="15">
        <v>1</v>
      </c>
      <c r="F57" s="16"/>
      <c r="G57" s="17"/>
      <c r="H57" s="18"/>
      <c r="I57" s="17">
        <f t="shared" si="0"/>
        <v>0</v>
      </c>
      <c r="J57" s="17">
        <f t="shared" si="1"/>
        <v>0</v>
      </c>
      <c r="K57" s="17">
        <f t="shared" si="2"/>
        <v>0</v>
      </c>
      <c r="L57" s="1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9.950000000000003" customHeight="1" x14ac:dyDescent="0.25">
      <c r="A58" s="12">
        <v>50</v>
      </c>
      <c r="B58" s="13" t="s">
        <v>127</v>
      </c>
      <c r="C58" s="14"/>
      <c r="D58" s="14" t="s">
        <v>128</v>
      </c>
      <c r="E58" s="15">
        <v>1</v>
      </c>
      <c r="F58" s="16"/>
      <c r="G58" s="17"/>
      <c r="H58" s="18"/>
      <c r="I58" s="17">
        <f t="shared" si="0"/>
        <v>0</v>
      </c>
      <c r="J58" s="17">
        <f t="shared" si="1"/>
        <v>0</v>
      </c>
      <c r="K58" s="17">
        <f t="shared" si="2"/>
        <v>0</v>
      </c>
      <c r="L58" s="1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9.950000000000003" customHeight="1" x14ac:dyDescent="0.25">
      <c r="A59" s="12">
        <v>51</v>
      </c>
      <c r="B59" s="13" t="s">
        <v>129</v>
      </c>
      <c r="C59" s="12"/>
      <c r="D59" s="22" t="s">
        <v>130</v>
      </c>
      <c r="E59" s="15">
        <v>3</v>
      </c>
      <c r="F59" s="16"/>
      <c r="G59" s="17"/>
      <c r="H59" s="18"/>
      <c r="I59" s="17">
        <f t="shared" si="0"/>
        <v>0</v>
      </c>
      <c r="J59" s="17">
        <f t="shared" si="1"/>
        <v>0</v>
      </c>
      <c r="K59" s="17">
        <f t="shared" si="2"/>
        <v>0</v>
      </c>
      <c r="L59" s="1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9.950000000000003" customHeight="1" x14ac:dyDescent="0.25">
      <c r="A60" s="12">
        <v>52</v>
      </c>
      <c r="B60" s="13" t="s">
        <v>131</v>
      </c>
      <c r="C60" s="14" t="s">
        <v>132</v>
      </c>
      <c r="D60" s="14" t="s">
        <v>133</v>
      </c>
      <c r="E60" s="15">
        <v>1</v>
      </c>
      <c r="F60" s="16"/>
      <c r="G60" s="17"/>
      <c r="H60" s="18"/>
      <c r="I60" s="17">
        <f t="shared" si="0"/>
        <v>0</v>
      </c>
      <c r="J60" s="17">
        <f t="shared" si="1"/>
        <v>0</v>
      </c>
      <c r="K60" s="17">
        <f t="shared" si="2"/>
        <v>0</v>
      </c>
      <c r="L60" s="1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9.950000000000003" customHeight="1" x14ac:dyDescent="0.25">
      <c r="A61" s="12">
        <v>53</v>
      </c>
      <c r="B61" s="13" t="s">
        <v>134</v>
      </c>
      <c r="C61" s="12" t="s">
        <v>135</v>
      </c>
      <c r="D61" s="15" t="s">
        <v>136</v>
      </c>
      <c r="E61" s="15">
        <v>1</v>
      </c>
      <c r="F61" s="16"/>
      <c r="G61" s="17"/>
      <c r="H61" s="18"/>
      <c r="I61" s="17">
        <f t="shared" si="0"/>
        <v>0</v>
      </c>
      <c r="J61" s="17">
        <f t="shared" si="1"/>
        <v>0</v>
      </c>
      <c r="K61" s="17">
        <f t="shared" si="2"/>
        <v>0</v>
      </c>
      <c r="L61" s="1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9.950000000000003" customHeight="1" x14ac:dyDescent="0.25">
      <c r="A62" s="12">
        <v>54</v>
      </c>
      <c r="B62" s="13" t="s">
        <v>137</v>
      </c>
      <c r="C62" s="12" t="s">
        <v>138</v>
      </c>
      <c r="D62" s="20" t="s">
        <v>139</v>
      </c>
      <c r="E62" s="15">
        <v>1</v>
      </c>
      <c r="F62" s="16"/>
      <c r="G62" s="17"/>
      <c r="H62" s="18"/>
      <c r="I62" s="17">
        <f t="shared" si="0"/>
        <v>0</v>
      </c>
      <c r="J62" s="17">
        <f t="shared" si="1"/>
        <v>0</v>
      </c>
      <c r="K62" s="17">
        <f t="shared" si="2"/>
        <v>0</v>
      </c>
      <c r="L62" s="1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9.950000000000003" customHeight="1" x14ac:dyDescent="0.25">
      <c r="A63" s="12">
        <v>55</v>
      </c>
      <c r="B63" s="13" t="s">
        <v>140</v>
      </c>
      <c r="C63" s="12" t="s">
        <v>28</v>
      </c>
      <c r="D63" s="12" t="s">
        <v>141</v>
      </c>
      <c r="E63" s="15">
        <v>1</v>
      </c>
      <c r="F63" s="16"/>
      <c r="G63" s="17"/>
      <c r="H63" s="18"/>
      <c r="I63" s="17">
        <f t="shared" si="0"/>
        <v>0</v>
      </c>
      <c r="J63" s="17">
        <f t="shared" si="1"/>
        <v>0</v>
      </c>
      <c r="K63" s="17">
        <f t="shared" si="2"/>
        <v>0</v>
      </c>
      <c r="L63" s="19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5.25" customHeight="1" x14ac:dyDescent="0.25">
      <c r="A64" s="12">
        <v>56</v>
      </c>
      <c r="B64" s="13" t="s">
        <v>142</v>
      </c>
      <c r="C64" s="12"/>
      <c r="D64" s="20" t="s">
        <v>143</v>
      </c>
      <c r="E64" s="15">
        <v>7</v>
      </c>
      <c r="F64" s="16"/>
      <c r="G64" s="17"/>
      <c r="H64" s="18"/>
      <c r="I64" s="17">
        <f t="shared" si="0"/>
        <v>0</v>
      </c>
      <c r="J64" s="17">
        <f t="shared" si="1"/>
        <v>0</v>
      </c>
      <c r="K64" s="17">
        <f t="shared" si="2"/>
        <v>0</v>
      </c>
      <c r="L64" s="19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9.950000000000003" customHeight="1" x14ac:dyDescent="0.25">
      <c r="A65" s="12">
        <v>57</v>
      </c>
      <c r="B65" s="13" t="s">
        <v>144</v>
      </c>
      <c r="C65" s="12"/>
      <c r="D65" s="12" t="s">
        <v>145</v>
      </c>
      <c r="E65" s="15">
        <v>1</v>
      </c>
      <c r="F65" s="16"/>
      <c r="G65" s="17"/>
      <c r="H65" s="18"/>
      <c r="I65" s="17">
        <f t="shared" si="0"/>
        <v>0</v>
      </c>
      <c r="J65" s="17">
        <f t="shared" si="1"/>
        <v>0</v>
      </c>
      <c r="K65" s="17">
        <f t="shared" si="2"/>
        <v>0</v>
      </c>
      <c r="L65" s="19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9.950000000000003" customHeight="1" x14ac:dyDescent="0.25">
      <c r="A66" s="12">
        <v>58</v>
      </c>
      <c r="B66" s="13" t="s">
        <v>146</v>
      </c>
      <c r="C66" s="14"/>
      <c r="D66" s="14" t="s">
        <v>147</v>
      </c>
      <c r="E66" s="15">
        <v>2</v>
      </c>
      <c r="F66" s="16"/>
      <c r="G66" s="17"/>
      <c r="H66" s="18"/>
      <c r="I66" s="17">
        <f t="shared" si="0"/>
        <v>0</v>
      </c>
      <c r="J66" s="17">
        <f t="shared" si="1"/>
        <v>0</v>
      </c>
      <c r="K66" s="17">
        <f t="shared" si="2"/>
        <v>0</v>
      </c>
      <c r="L66" s="19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9.950000000000003" customHeight="1" x14ac:dyDescent="0.25">
      <c r="A67" s="12">
        <v>59</v>
      </c>
      <c r="B67" s="13" t="s">
        <v>148</v>
      </c>
      <c r="C67" s="20" t="s">
        <v>149</v>
      </c>
      <c r="D67" s="12" t="s">
        <v>150</v>
      </c>
      <c r="E67" s="15">
        <v>1</v>
      </c>
      <c r="F67" s="16"/>
      <c r="G67" s="17"/>
      <c r="H67" s="18"/>
      <c r="I67" s="17">
        <f t="shared" si="0"/>
        <v>0</v>
      </c>
      <c r="J67" s="17">
        <f t="shared" si="1"/>
        <v>0</v>
      </c>
      <c r="K67" s="17">
        <f t="shared" si="2"/>
        <v>0</v>
      </c>
      <c r="L67" s="1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9.950000000000003" customHeight="1" x14ac:dyDescent="0.25">
      <c r="A68" s="12">
        <v>60</v>
      </c>
      <c r="B68" s="13" t="s">
        <v>151</v>
      </c>
      <c r="C68" s="12" t="s">
        <v>43</v>
      </c>
      <c r="D68" s="12" t="s">
        <v>152</v>
      </c>
      <c r="E68" s="15">
        <v>4</v>
      </c>
      <c r="F68" s="16"/>
      <c r="G68" s="17"/>
      <c r="H68" s="18"/>
      <c r="I68" s="17">
        <f t="shared" si="0"/>
        <v>0</v>
      </c>
      <c r="J68" s="17">
        <f t="shared" si="1"/>
        <v>0</v>
      </c>
      <c r="K68" s="17">
        <f t="shared" si="2"/>
        <v>0</v>
      </c>
      <c r="L68" s="1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9.950000000000003" customHeight="1" x14ac:dyDescent="0.25">
      <c r="A69" s="12">
        <v>61</v>
      </c>
      <c r="B69" s="13" t="s">
        <v>153</v>
      </c>
      <c r="C69" s="14" t="s">
        <v>43</v>
      </c>
      <c r="D69" s="20" t="s">
        <v>154</v>
      </c>
      <c r="E69" s="15">
        <v>1</v>
      </c>
      <c r="F69" s="16"/>
      <c r="G69" s="17"/>
      <c r="H69" s="18"/>
      <c r="I69" s="17">
        <f t="shared" si="0"/>
        <v>0</v>
      </c>
      <c r="J69" s="17">
        <f t="shared" si="1"/>
        <v>0</v>
      </c>
      <c r="K69" s="17">
        <f t="shared" si="2"/>
        <v>0</v>
      </c>
      <c r="L69" s="1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9.950000000000003" customHeight="1" x14ac:dyDescent="0.25">
      <c r="A70" s="12">
        <v>62</v>
      </c>
      <c r="B70" s="13" t="s">
        <v>155</v>
      </c>
      <c r="C70" s="14"/>
      <c r="D70" s="14" t="s">
        <v>156</v>
      </c>
      <c r="E70" s="15">
        <v>1</v>
      </c>
      <c r="F70" s="16"/>
      <c r="G70" s="17"/>
      <c r="H70" s="18"/>
      <c r="I70" s="17">
        <f t="shared" si="0"/>
        <v>0</v>
      </c>
      <c r="J70" s="17">
        <f t="shared" si="1"/>
        <v>0</v>
      </c>
      <c r="K70" s="17">
        <f t="shared" si="2"/>
        <v>0</v>
      </c>
      <c r="L70" s="1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9.950000000000003" customHeight="1" x14ac:dyDescent="0.25">
      <c r="A71" s="12">
        <v>63</v>
      </c>
      <c r="B71" s="13" t="s">
        <v>157</v>
      </c>
      <c r="C71" s="12"/>
      <c r="D71" s="12" t="s">
        <v>158</v>
      </c>
      <c r="E71" s="15">
        <v>1</v>
      </c>
      <c r="F71" s="16"/>
      <c r="G71" s="17"/>
      <c r="H71" s="18"/>
      <c r="I71" s="17">
        <f t="shared" si="0"/>
        <v>0</v>
      </c>
      <c r="J71" s="17">
        <f t="shared" si="1"/>
        <v>0</v>
      </c>
      <c r="K71" s="17">
        <f t="shared" si="2"/>
        <v>0</v>
      </c>
      <c r="L71" s="19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9.950000000000003" customHeight="1" x14ac:dyDescent="0.25">
      <c r="A72" s="12">
        <v>64</v>
      </c>
      <c r="B72" s="13" t="s">
        <v>159</v>
      </c>
      <c r="C72" s="14" t="s">
        <v>160</v>
      </c>
      <c r="D72" s="14" t="s">
        <v>161</v>
      </c>
      <c r="E72" s="15">
        <v>1</v>
      </c>
      <c r="F72" s="16"/>
      <c r="G72" s="17"/>
      <c r="H72" s="18"/>
      <c r="I72" s="17">
        <f t="shared" si="0"/>
        <v>0</v>
      </c>
      <c r="J72" s="17">
        <f t="shared" si="1"/>
        <v>0</v>
      </c>
      <c r="K72" s="17">
        <f t="shared" si="2"/>
        <v>0</v>
      </c>
      <c r="L72" s="19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9" customHeight="1" x14ac:dyDescent="0.25">
      <c r="A73" s="12">
        <v>65</v>
      </c>
      <c r="B73" s="13" t="s">
        <v>162</v>
      </c>
      <c r="C73" s="44" t="s">
        <v>163</v>
      </c>
      <c r="D73" s="23" t="s">
        <v>164</v>
      </c>
      <c r="E73" s="15">
        <v>10</v>
      </c>
      <c r="F73" s="16"/>
      <c r="G73" s="17"/>
      <c r="H73" s="18"/>
      <c r="I73" s="17">
        <f t="shared" si="0"/>
        <v>0</v>
      </c>
      <c r="J73" s="17">
        <f t="shared" si="1"/>
        <v>0</v>
      </c>
      <c r="K73" s="17">
        <f t="shared" si="2"/>
        <v>0</v>
      </c>
      <c r="L73" s="1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9.950000000000003" customHeight="1" x14ac:dyDescent="0.25">
      <c r="A74" s="12">
        <v>66</v>
      </c>
      <c r="B74" s="13" t="s">
        <v>165</v>
      </c>
      <c r="C74" s="12"/>
      <c r="D74" s="12" t="s">
        <v>166</v>
      </c>
      <c r="E74" s="15">
        <v>1</v>
      </c>
      <c r="F74" s="16"/>
      <c r="G74" s="17"/>
      <c r="H74" s="18"/>
      <c r="I74" s="17">
        <f t="shared" si="0"/>
        <v>0</v>
      </c>
      <c r="J74" s="17">
        <f t="shared" si="1"/>
        <v>0</v>
      </c>
      <c r="K74" s="17">
        <f t="shared" si="2"/>
        <v>0</v>
      </c>
      <c r="L74" s="19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9.950000000000003" customHeight="1" x14ac:dyDescent="0.25">
      <c r="A75" s="12">
        <v>67</v>
      </c>
      <c r="B75" s="13" t="s">
        <v>167</v>
      </c>
      <c r="C75" s="12" t="s">
        <v>48</v>
      </c>
      <c r="D75" s="12" t="s">
        <v>168</v>
      </c>
      <c r="E75" s="15">
        <v>2</v>
      </c>
      <c r="F75" s="16"/>
      <c r="G75" s="17"/>
      <c r="H75" s="18"/>
      <c r="I75" s="17">
        <f t="shared" si="0"/>
        <v>0</v>
      </c>
      <c r="J75" s="17">
        <f t="shared" si="1"/>
        <v>0</v>
      </c>
      <c r="K75" s="17">
        <f t="shared" si="2"/>
        <v>0</v>
      </c>
      <c r="L75" s="1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7.75" customHeight="1" x14ac:dyDescent="0.25">
      <c r="A76" s="32" t="s">
        <v>169</v>
      </c>
      <c r="B76" s="33"/>
      <c r="C76" s="33"/>
      <c r="D76" s="33"/>
      <c r="E76" s="33"/>
      <c r="F76" s="33"/>
      <c r="G76" s="33"/>
      <c r="H76" s="33"/>
      <c r="I76" s="33"/>
      <c r="J76" s="34"/>
      <c r="K76" s="25">
        <f>SUM(K9:K75)</f>
        <v>0</v>
      </c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2.75" customHeight="1" x14ac:dyDescent="0.25">
      <c r="A77" s="35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48" customHeight="1" x14ac:dyDescent="0.25">
      <c r="A78" s="40" t="s">
        <v>170</v>
      </c>
      <c r="B78" s="33"/>
      <c r="C78" s="33"/>
      <c r="D78" s="33"/>
      <c r="E78" s="33"/>
      <c r="F78" s="33"/>
      <c r="G78" s="33"/>
      <c r="H78" s="33"/>
      <c r="I78" s="33"/>
      <c r="J78" s="33"/>
      <c r="K78" s="3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27"/>
      <c r="B80" s="27"/>
      <c r="C80" s="27"/>
      <c r="D80" s="27"/>
      <c r="E80" s="27"/>
      <c r="F80" s="27"/>
      <c r="G80" s="27"/>
      <c r="H80" s="2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28"/>
      <c r="C81" s="27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28"/>
      <c r="C82" s="27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5.5" customHeight="1" x14ac:dyDescent="0.25">
      <c r="A83" s="1"/>
      <c r="B83" s="29" t="s">
        <v>171</v>
      </c>
      <c r="C83" s="41"/>
      <c r="D83" s="42"/>
      <c r="E83" s="4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0" customHeight="1" x14ac:dyDescent="0.25">
      <c r="A84" s="1"/>
      <c r="B84" s="29" t="s">
        <v>172</v>
      </c>
      <c r="C84" s="43"/>
      <c r="D84" s="33"/>
      <c r="E84" s="3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1.5" customHeight="1" x14ac:dyDescent="0.25">
      <c r="A85" s="1"/>
      <c r="B85" s="29" t="s">
        <v>173</v>
      </c>
      <c r="C85" s="43"/>
      <c r="D85" s="33"/>
      <c r="E85" s="3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2.25" customHeight="1" x14ac:dyDescent="0.25">
      <c r="A86" s="1"/>
      <c r="B86" s="30" t="s">
        <v>174</v>
      </c>
      <c r="C86" s="43"/>
      <c r="D86" s="33"/>
      <c r="E86" s="3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5"/>
      <c r="C87" s="6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28"/>
      <c r="C88" s="27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28"/>
      <c r="C89" s="27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28"/>
      <c r="C90" s="27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28"/>
      <c r="C91" s="27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28"/>
      <c r="C92" s="27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28"/>
      <c r="C93" s="27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28"/>
      <c r="C94" s="27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28"/>
      <c r="C95" s="27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31">
        <v>0</v>
      </c>
      <c r="B96" s="28"/>
      <c r="C96" s="27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31">
        <v>0.05</v>
      </c>
      <c r="B97" s="28"/>
      <c r="C97" s="27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31">
        <v>0.1</v>
      </c>
      <c r="B98" s="28"/>
      <c r="C98" s="27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31">
        <v>0.19</v>
      </c>
      <c r="B99" s="28"/>
      <c r="C99" s="27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28"/>
      <c r="C100" s="27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28"/>
      <c r="C101" s="27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28"/>
      <c r="C102" s="27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28"/>
      <c r="C103" s="27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28"/>
      <c r="C104" s="2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28"/>
      <c r="C105" s="2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28"/>
      <c r="C106" s="2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28"/>
      <c r="C107" s="27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28"/>
      <c r="C108" s="27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28"/>
      <c r="C109" s="27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28"/>
      <c r="C110" s="27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28"/>
      <c r="C111" s="27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28"/>
      <c r="C112" s="27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28"/>
      <c r="C113" s="27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28"/>
      <c r="C114" s="27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28"/>
      <c r="C115" s="27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28"/>
      <c r="C116" s="27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28"/>
      <c r="C117" s="27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28"/>
      <c r="C118" s="27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28"/>
      <c r="C119" s="27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28"/>
      <c r="C120" s="27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28"/>
      <c r="C121" s="27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28"/>
      <c r="C122" s="27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28"/>
      <c r="C123" s="27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28"/>
      <c r="C124" s="27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28"/>
      <c r="C125" s="27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28"/>
      <c r="C126" s="27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28"/>
      <c r="C127" s="27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28"/>
      <c r="C128" s="27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28"/>
      <c r="C129" s="27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28"/>
      <c r="C130" s="27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28"/>
      <c r="C131" s="27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28"/>
      <c r="C132" s="27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28"/>
      <c r="C133" s="27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28"/>
      <c r="C134" s="27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28"/>
      <c r="C135" s="27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28"/>
      <c r="C136" s="27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28"/>
      <c r="C137" s="27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28"/>
      <c r="C138" s="27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28"/>
      <c r="C139" s="27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28"/>
      <c r="C140" s="27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28"/>
      <c r="C141" s="27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28"/>
      <c r="C142" s="27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28"/>
      <c r="C143" s="27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28"/>
      <c r="C144" s="27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28"/>
      <c r="C145" s="27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28"/>
      <c r="C146" s="27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28"/>
      <c r="C147" s="27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28"/>
      <c r="C148" s="27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28"/>
      <c r="C149" s="27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28"/>
      <c r="C150" s="27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28"/>
      <c r="C151" s="27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28"/>
      <c r="C152" s="27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28"/>
      <c r="C153" s="27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28"/>
      <c r="C154" s="27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28"/>
      <c r="C155" s="27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28"/>
      <c r="C156" s="27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28"/>
      <c r="C157" s="27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28"/>
      <c r="C158" s="27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28"/>
      <c r="C159" s="27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28"/>
      <c r="C160" s="27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28"/>
      <c r="C161" s="27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28"/>
      <c r="C162" s="27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28"/>
      <c r="C163" s="27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28"/>
      <c r="C164" s="27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28"/>
      <c r="C165" s="27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28"/>
      <c r="C166" s="27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28"/>
      <c r="C167" s="27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28"/>
      <c r="C168" s="27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28"/>
      <c r="C169" s="27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28"/>
      <c r="C170" s="27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28"/>
      <c r="C171" s="27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28"/>
      <c r="C172" s="27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28"/>
      <c r="C173" s="27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28"/>
      <c r="C174" s="27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28"/>
      <c r="C175" s="27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28"/>
      <c r="C176" s="27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28"/>
      <c r="C177" s="27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28"/>
      <c r="C178" s="27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28"/>
      <c r="C179" s="27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28"/>
      <c r="C180" s="27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28"/>
      <c r="C181" s="27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28"/>
      <c r="C182" s="27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28"/>
      <c r="C183" s="27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28"/>
      <c r="C184" s="27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28"/>
      <c r="C185" s="27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28"/>
      <c r="C186" s="27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28"/>
      <c r="C187" s="27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28"/>
      <c r="C188" s="27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28"/>
      <c r="C189" s="27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28"/>
      <c r="C190" s="27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28"/>
      <c r="C191" s="27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28"/>
      <c r="C192" s="27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28"/>
      <c r="C193" s="27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28"/>
      <c r="C194" s="27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28"/>
      <c r="C195" s="27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28"/>
      <c r="C196" s="27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28"/>
      <c r="C197" s="27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28"/>
      <c r="C198" s="27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28"/>
      <c r="C199" s="27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28"/>
      <c r="C200" s="27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28"/>
      <c r="C201" s="27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28"/>
      <c r="C202" s="27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28"/>
      <c r="C203" s="27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28"/>
      <c r="C204" s="27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28"/>
      <c r="C205" s="27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28"/>
      <c r="C206" s="27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28"/>
      <c r="C207" s="27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28"/>
      <c r="C208" s="27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28"/>
      <c r="C209" s="27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28"/>
      <c r="C210" s="27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28"/>
      <c r="C211" s="27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28"/>
      <c r="C212" s="27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28"/>
      <c r="C213" s="27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28"/>
      <c r="C214" s="27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28"/>
      <c r="C215" s="27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28"/>
      <c r="C216" s="27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28"/>
      <c r="C217" s="27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28"/>
      <c r="C218" s="27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28"/>
      <c r="C219" s="27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28"/>
      <c r="C220" s="27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28"/>
      <c r="C221" s="27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28"/>
      <c r="C222" s="27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28"/>
      <c r="C223" s="27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28"/>
      <c r="C224" s="27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28"/>
      <c r="C225" s="27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28"/>
      <c r="C226" s="27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28"/>
      <c r="C227" s="27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28"/>
      <c r="C228" s="27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28"/>
      <c r="C229" s="27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28"/>
      <c r="C230" s="27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28"/>
      <c r="C231" s="27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28"/>
      <c r="C232" s="27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28"/>
      <c r="C233" s="27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28"/>
      <c r="C234" s="27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28"/>
      <c r="C235" s="27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28"/>
      <c r="C236" s="27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28"/>
      <c r="C237" s="27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28"/>
      <c r="C238" s="27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28"/>
      <c r="C239" s="27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28"/>
      <c r="C240" s="27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28"/>
      <c r="C241" s="27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28"/>
      <c r="C242" s="27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28"/>
      <c r="C243" s="27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28"/>
      <c r="C244" s="27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28"/>
      <c r="C245" s="27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28"/>
      <c r="C246" s="27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28"/>
      <c r="C247" s="27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28"/>
      <c r="C248" s="27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28"/>
      <c r="C249" s="27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28"/>
      <c r="C250" s="27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28"/>
      <c r="C251" s="27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28"/>
      <c r="C252" s="27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28"/>
      <c r="C253" s="27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28"/>
      <c r="C254" s="27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28"/>
      <c r="C255" s="27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28"/>
      <c r="C256" s="27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28"/>
      <c r="C257" s="27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28"/>
      <c r="C258" s="27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28"/>
      <c r="C259" s="27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28"/>
      <c r="C260" s="27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28"/>
      <c r="C261" s="27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28"/>
      <c r="C262" s="27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28"/>
      <c r="C263" s="27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28"/>
      <c r="C264" s="27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28"/>
      <c r="C265" s="27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28"/>
      <c r="C266" s="27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28"/>
      <c r="C267" s="27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28"/>
      <c r="C268" s="27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28"/>
      <c r="C269" s="27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28"/>
      <c r="C270" s="27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28"/>
      <c r="C271" s="27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28"/>
      <c r="C272" s="27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28"/>
      <c r="C273" s="27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28"/>
      <c r="C274" s="27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28"/>
      <c r="C275" s="27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28"/>
      <c r="C276" s="27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28"/>
      <c r="C277" s="27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28"/>
      <c r="C278" s="27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28"/>
      <c r="C279" s="27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28"/>
      <c r="C280" s="27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28"/>
      <c r="C281" s="27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28"/>
      <c r="C282" s="27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28"/>
      <c r="C283" s="27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28"/>
      <c r="C284" s="27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28"/>
      <c r="C285" s="27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28"/>
      <c r="C286" s="27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28"/>
      <c r="C287" s="27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28"/>
      <c r="C288" s="27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28"/>
      <c r="C289" s="27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28"/>
      <c r="C290" s="27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28"/>
      <c r="C291" s="27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28"/>
      <c r="C292" s="27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28"/>
      <c r="C293" s="27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28"/>
      <c r="C294" s="27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28"/>
      <c r="C295" s="27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28"/>
      <c r="C296" s="27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28"/>
      <c r="C297" s="27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28"/>
      <c r="C298" s="27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28"/>
      <c r="C299" s="27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28"/>
      <c r="C300" s="27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28"/>
      <c r="C301" s="27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28"/>
      <c r="C302" s="27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28"/>
      <c r="C303" s="27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28"/>
      <c r="C304" s="27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28"/>
      <c r="C305" s="27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28"/>
      <c r="C306" s="27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28"/>
      <c r="C307" s="27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28"/>
      <c r="C308" s="27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28"/>
      <c r="C309" s="27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28"/>
      <c r="C310" s="27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28"/>
      <c r="C311" s="27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28"/>
      <c r="C312" s="27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28"/>
      <c r="C313" s="27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28"/>
      <c r="C314" s="27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28"/>
      <c r="C315" s="27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28"/>
      <c r="C316" s="27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28"/>
      <c r="C317" s="27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28"/>
      <c r="C318" s="27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28"/>
      <c r="C319" s="27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28"/>
      <c r="C320" s="27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28"/>
      <c r="C321" s="27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28"/>
      <c r="C322" s="27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28"/>
      <c r="C323" s="27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28"/>
      <c r="C324" s="27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28"/>
      <c r="C325" s="27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28"/>
      <c r="C326" s="27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28"/>
      <c r="C327" s="27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28"/>
      <c r="C328" s="27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28"/>
      <c r="C329" s="27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28"/>
      <c r="C330" s="27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28"/>
      <c r="C331" s="27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28"/>
      <c r="C332" s="27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28"/>
      <c r="C333" s="27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28"/>
      <c r="C334" s="27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28"/>
      <c r="C335" s="27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28"/>
      <c r="C336" s="27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28"/>
      <c r="C337" s="27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28"/>
      <c r="C338" s="27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28"/>
      <c r="C339" s="27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28"/>
      <c r="C340" s="27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28"/>
      <c r="C341" s="27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28"/>
      <c r="C342" s="27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28"/>
      <c r="C343" s="27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28"/>
      <c r="C344" s="27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28"/>
      <c r="C345" s="27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28"/>
      <c r="C346" s="27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28"/>
      <c r="C347" s="27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28"/>
      <c r="C348" s="27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28"/>
      <c r="C349" s="27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28"/>
      <c r="C350" s="27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28"/>
      <c r="C351" s="27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28"/>
      <c r="C352" s="27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28"/>
      <c r="C353" s="27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28"/>
      <c r="C354" s="27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28"/>
      <c r="C355" s="27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28"/>
      <c r="C356" s="27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28"/>
      <c r="C357" s="27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28"/>
      <c r="C358" s="27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28"/>
      <c r="C359" s="27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28"/>
      <c r="C360" s="27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28"/>
      <c r="C361" s="27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28"/>
      <c r="C362" s="27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28"/>
      <c r="C363" s="27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28"/>
      <c r="C364" s="27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28"/>
      <c r="C365" s="27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28"/>
      <c r="C366" s="27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28"/>
      <c r="C367" s="27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28"/>
      <c r="C368" s="27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28"/>
      <c r="C369" s="27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28"/>
      <c r="C370" s="27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28"/>
      <c r="C371" s="27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28"/>
      <c r="C372" s="27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28"/>
      <c r="C373" s="27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28"/>
      <c r="C374" s="27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28"/>
      <c r="C375" s="27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28"/>
      <c r="C376" s="27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28"/>
      <c r="C377" s="27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28"/>
      <c r="C378" s="27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28"/>
      <c r="C379" s="27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28"/>
      <c r="C380" s="27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28"/>
      <c r="C381" s="27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28"/>
      <c r="C382" s="27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28"/>
      <c r="C383" s="27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28"/>
      <c r="C384" s="27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28"/>
      <c r="C385" s="27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28"/>
      <c r="C386" s="27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28"/>
      <c r="C387" s="27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28"/>
      <c r="C388" s="27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28"/>
      <c r="C389" s="27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28"/>
      <c r="C390" s="27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28"/>
      <c r="C391" s="27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28"/>
      <c r="C392" s="27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28"/>
      <c r="C393" s="27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28"/>
      <c r="C394" s="27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28"/>
      <c r="C395" s="27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28"/>
      <c r="C396" s="27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28"/>
      <c r="C397" s="27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28"/>
      <c r="C398" s="27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28"/>
      <c r="C399" s="27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28"/>
      <c r="C400" s="27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28"/>
      <c r="C401" s="27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28"/>
      <c r="C402" s="27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28"/>
      <c r="C403" s="27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28"/>
      <c r="C404" s="27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28"/>
      <c r="C405" s="27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28"/>
      <c r="C406" s="27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28"/>
      <c r="C407" s="27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28"/>
      <c r="C408" s="27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28"/>
      <c r="C409" s="27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28"/>
      <c r="C410" s="27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28"/>
      <c r="C411" s="27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28"/>
      <c r="C412" s="27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28"/>
      <c r="C413" s="27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28"/>
      <c r="C414" s="27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28"/>
      <c r="C415" s="27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28"/>
      <c r="C416" s="27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28"/>
      <c r="C417" s="27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28"/>
      <c r="C418" s="27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28"/>
      <c r="C419" s="27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28"/>
      <c r="C420" s="27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28"/>
      <c r="C421" s="27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28"/>
      <c r="C422" s="27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28"/>
      <c r="C423" s="27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28"/>
      <c r="C424" s="27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28"/>
      <c r="C425" s="27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28"/>
      <c r="C426" s="27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28"/>
      <c r="C427" s="27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28"/>
      <c r="C428" s="27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28"/>
      <c r="C429" s="27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28"/>
      <c r="C430" s="27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28"/>
      <c r="C431" s="27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28"/>
      <c r="C432" s="27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28"/>
      <c r="C433" s="27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28"/>
      <c r="C434" s="27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28"/>
      <c r="C435" s="27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28"/>
      <c r="C436" s="27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28"/>
      <c r="C437" s="27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28"/>
      <c r="C438" s="27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28"/>
      <c r="C439" s="27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28"/>
      <c r="C440" s="27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28"/>
      <c r="C441" s="27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28"/>
      <c r="C442" s="27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28"/>
      <c r="C443" s="27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28"/>
      <c r="C444" s="27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28"/>
      <c r="C445" s="27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28"/>
      <c r="C446" s="27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28"/>
      <c r="C447" s="27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28"/>
      <c r="C448" s="27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28"/>
      <c r="C449" s="27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28"/>
      <c r="C450" s="27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28"/>
      <c r="C451" s="27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28"/>
      <c r="C452" s="27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28"/>
      <c r="C453" s="27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28"/>
      <c r="C454" s="27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28"/>
      <c r="C455" s="27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28"/>
      <c r="C456" s="27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28"/>
      <c r="C457" s="27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28"/>
      <c r="C458" s="27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28"/>
      <c r="C459" s="27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28"/>
      <c r="C460" s="27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28"/>
      <c r="C461" s="27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28"/>
      <c r="C462" s="27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28"/>
      <c r="C463" s="27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28"/>
      <c r="C464" s="27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28"/>
      <c r="C465" s="27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28"/>
      <c r="C466" s="27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28"/>
      <c r="C467" s="27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28"/>
      <c r="C468" s="27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28"/>
      <c r="C469" s="27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28"/>
      <c r="C470" s="27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28"/>
      <c r="C471" s="27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28"/>
      <c r="C472" s="27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28"/>
      <c r="C473" s="27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28"/>
      <c r="C474" s="27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28"/>
      <c r="C475" s="27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28"/>
      <c r="C476" s="27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28"/>
      <c r="C477" s="27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28"/>
      <c r="C478" s="27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28"/>
      <c r="C479" s="27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28"/>
      <c r="C480" s="27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28"/>
      <c r="C481" s="27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28"/>
      <c r="C482" s="27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28"/>
      <c r="C483" s="27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28"/>
      <c r="C484" s="27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28"/>
      <c r="C485" s="27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28"/>
      <c r="C486" s="27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28"/>
      <c r="C487" s="27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28"/>
      <c r="C488" s="27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28"/>
      <c r="C489" s="27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28"/>
      <c r="C490" s="27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28"/>
      <c r="C491" s="27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28"/>
      <c r="C492" s="27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28"/>
      <c r="C493" s="27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28"/>
      <c r="C494" s="27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28"/>
      <c r="C495" s="27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28"/>
      <c r="C496" s="27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28"/>
      <c r="C497" s="27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28"/>
      <c r="C498" s="27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28"/>
      <c r="C499" s="27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28"/>
      <c r="C500" s="27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28"/>
      <c r="C501" s="27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28"/>
      <c r="C502" s="27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28"/>
      <c r="C503" s="27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28"/>
      <c r="C504" s="27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28"/>
      <c r="C505" s="27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28"/>
      <c r="C506" s="27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28"/>
      <c r="C507" s="27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28"/>
      <c r="C508" s="27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28"/>
      <c r="C509" s="27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28"/>
      <c r="C510" s="27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28"/>
      <c r="C511" s="27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28"/>
      <c r="C512" s="27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28"/>
      <c r="C513" s="27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28"/>
      <c r="C514" s="27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28"/>
      <c r="C515" s="27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28"/>
      <c r="C516" s="27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28"/>
      <c r="C517" s="27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28"/>
      <c r="C518" s="27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28"/>
      <c r="C519" s="27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28"/>
      <c r="C520" s="27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28"/>
      <c r="C521" s="27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28"/>
      <c r="C522" s="27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28"/>
      <c r="C523" s="27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28"/>
      <c r="C524" s="27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28"/>
      <c r="C525" s="27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28"/>
      <c r="C526" s="27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28"/>
      <c r="C527" s="27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28"/>
      <c r="C528" s="27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28"/>
      <c r="C529" s="27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28"/>
      <c r="C530" s="27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28"/>
      <c r="C531" s="27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28"/>
      <c r="C532" s="27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28"/>
      <c r="C533" s="27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28"/>
      <c r="C534" s="27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28"/>
      <c r="C535" s="27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28"/>
      <c r="C536" s="27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28"/>
      <c r="C537" s="27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28"/>
      <c r="C538" s="27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28"/>
      <c r="C539" s="27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28"/>
      <c r="C540" s="27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28"/>
      <c r="C541" s="27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28"/>
      <c r="C542" s="27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28"/>
      <c r="C543" s="27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28"/>
      <c r="C544" s="27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28"/>
      <c r="C545" s="27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28"/>
      <c r="C546" s="27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28"/>
      <c r="C547" s="27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28"/>
      <c r="C548" s="27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28"/>
      <c r="C549" s="27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28"/>
      <c r="C550" s="27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28"/>
      <c r="C551" s="27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28"/>
      <c r="C552" s="27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28"/>
      <c r="C553" s="27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28"/>
      <c r="C554" s="27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28"/>
      <c r="C555" s="27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28"/>
      <c r="C556" s="27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28"/>
      <c r="C557" s="27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28"/>
      <c r="C558" s="27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28"/>
      <c r="C559" s="27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28"/>
      <c r="C560" s="27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28"/>
      <c r="C561" s="27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28"/>
      <c r="C562" s="27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28"/>
      <c r="C563" s="27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28"/>
      <c r="C564" s="27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28"/>
      <c r="C565" s="27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28"/>
      <c r="C566" s="27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28"/>
      <c r="C567" s="27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28"/>
      <c r="C568" s="27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28"/>
      <c r="C569" s="27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28"/>
      <c r="C570" s="27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28"/>
      <c r="C571" s="27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28"/>
      <c r="C572" s="27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28"/>
      <c r="C573" s="27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28"/>
      <c r="C574" s="27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28"/>
      <c r="C575" s="27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28"/>
      <c r="C576" s="27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28"/>
      <c r="C577" s="27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28"/>
      <c r="C578" s="27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28"/>
      <c r="C579" s="27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28"/>
      <c r="C580" s="27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28"/>
      <c r="C581" s="27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28"/>
      <c r="C582" s="27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28"/>
      <c r="C583" s="27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28"/>
      <c r="C584" s="27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28"/>
      <c r="C585" s="27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28"/>
      <c r="C586" s="27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28"/>
      <c r="C587" s="27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28"/>
      <c r="C588" s="27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28"/>
      <c r="C589" s="27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28"/>
      <c r="C590" s="27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28"/>
      <c r="C591" s="27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28"/>
      <c r="C592" s="27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28"/>
      <c r="C593" s="27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28"/>
      <c r="C594" s="27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28"/>
      <c r="C595" s="27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28"/>
      <c r="C596" s="27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28"/>
      <c r="C597" s="27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28"/>
      <c r="C598" s="27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28"/>
      <c r="C599" s="27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28"/>
      <c r="C600" s="27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28"/>
      <c r="C601" s="27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28"/>
      <c r="C602" s="27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28"/>
      <c r="C603" s="27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28"/>
      <c r="C604" s="27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28"/>
      <c r="C605" s="27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28"/>
      <c r="C606" s="27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28"/>
      <c r="C607" s="27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28"/>
      <c r="C608" s="27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28"/>
      <c r="C609" s="27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28"/>
      <c r="C610" s="27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28"/>
      <c r="C611" s="27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28"/>
      <c r="C612" s="27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28"/>
      <c r="C613" s="27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28"/>
      <c r="C614" s="27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28"/>
      <c r="C615" s="27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28"/>
      <c r="C616" s="27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28"/>
      <c r="C617" s="27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28"/>
      <c r="C618" s="27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28"/>
      <c r="C619" s="27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28"/>
      <c r="C620" s="27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28"/>
      <c r="C621" s="27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28"/>
      <c r="C622" s="27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28"/>
      <c r="C623" s="27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28"/>
      <c r="C624" s="27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28"/>
      <c r="C625" s="27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28"/>
      <c r="C626" s="27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28"/>
      <c r="C627" s="27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28"/>
      <c r="C628" s="27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28"/>
      <c r="C629" s="27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28"/>
      <c r="C630" s="27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28"/>
      <c r="C631" s="27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28"/>
      <c r="C632" s="27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28"/>
      <c r="C633" s="27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28"/>
      <c r="C634" s="27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28"/>
      <c r="C635" s="27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28"/>
      <c r="C636" s="27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28"/>
      <c r="C637" s="27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28"/>
      <c r="C638" s="27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28"/>
      <c r="C639" s="27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28"/>
      <c r="C640" s="27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28"/>
      <c r="C641" s="27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28"/>
      <c r="C642" s="27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28"/>
      <c r="C643" s="27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28"/>
      <c r="C644" s="27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28"/>
      <c r="C645" s="27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28"/>
      <c r="C646" s="27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28"/>
      <c r="C647" s="27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28"/>
      <c r="C648" s="27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28"/>
      <c r="C649" s="27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28"/>
      <c r="C650" s="27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28"/>
      <c r="C651" s="27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28"/>
      <c r="C652" s="27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28"/>
      <c r="C653" s="27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28"/>
      <c r="C654" s="27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28"/>
      <c r="C655" s="27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28"/>
      <c r="C656" s="27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28"/>
      <c r="C657" s="27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28"/>
      <c r="C658" s="27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28"/>
      <c r="C659" s="27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28"/>
      <c r="C660" s="27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28"/>
      <c r="C661" s="27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28"/>
      <c r="C662" s="27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28"/>
      <c r="C663" s="27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28"/>
      <c r="C664" s="27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28"/>
      <c r="C665" s="27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28"/>
      <c r="C666" s="27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28"/>
      <c r="C667" s="27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28"/>
      <c r="C668" s="27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28"/>
      <c r="C669" s="27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28"/>
      <c r="C670" s="27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28"/>
      <c r="C671" s="27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28"/>
      <c r="C672" s="27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28"/>
      <c r="C673" s="27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28"/>
      <c r="C674" s="27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28"/>
      <c r="C675" s="27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28"/>
      <c r="C676" s="27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28"/>
      <c r="C677" s="27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28"/>
      <c r="C678" s="27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28"/>
      <c r="C679" s="27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28"/>
      <c r="C680" s="27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28"/>
      <c r="C681" s="27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28"/>
      <c r="C682" s="27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28"/>
      <c r="C683" s="27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28"/>
      <c r="C684" s="27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28"/>
      <c r="C685" s="27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28"/>
      <c r="C686" s="27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28"/>
      <c r="C687" s="27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28"/>
      <c r="C688" s="27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28"/>
      <c r="C689" s="27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28"/>
      <c r="C690" s="27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28"/>
      <c r="C691" s="27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28"/>
      <c r="C692" s="27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28"/>
      <c r="C693" s="27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28"/>
      <c r="C694" s="27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28"/>
      <c r="C695" s="27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28"/>
      <c r="C696" s="27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28"/>
      <c r="C697" s="27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28"/>
      <c r="C698" s="27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28"/>
      <c r="C699" s="27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28"/>
      <c r="C700" s="27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28"/>
      <c r="C701" s="27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28"/>
      <c r="C702" s="27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28"/>
      <c r="C703" s="27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28"/>
      <c r="C704" s="27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28"/>
      <c r="C705" s="27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28"/>
      <c r="C706" s="27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28"/>
      <c r="C707" s="27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28"/>
      <c r="C708" s="27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28"/>
      <c r="C709" s="27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28"/>
      <c r="C710" s="27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28"/>
      <c r="C711" s="27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28"/>
      <c r="C712" s="27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28"/>
      <c r="C713" s="27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28"/>
      <c r="C714" s="27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28"/>
      <c r="C715" s="27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28"/>
      <c r="C716" s="27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28"/>
      <c r="C717" s="27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28"/>
      <c r="C718" s="27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28"/>
      <c r="C719" s="27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28"/>
      <c r="C720" s="27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28"/>
      <c r="C721" s="27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28"/>
      <c r="C722" s="27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28"/>
      <c r="C723" s="27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28"/>
      <c r="C724" s="27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28"/>
      <c r="C725" s="27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28"/>
      <c r="C726" s="27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28"/>
      <c r="C727" s="27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28"/>
      <c r="C728" s="27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28"/>
      <c r="C729" s="27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28"/>
      <c r="C730" s="27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28"/>
      <c r="C731" s="27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28"/>
      <c r="C732" s="27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28"/>
      <c r="C733" s="27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28"/>
      <c r="C734" s="27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28"/>
      <c r="C735" s="27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28"/>
      <c r="C736" s="27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28"/>
      <c r="C737" s="27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28"/>
      <c r="C738" s="27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28"/>
      <c r="C739" s="27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28"/>
      <c r="C740" s="27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28"/>
      <c r="C741" s="27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28"/>
      <c r="C742" s="27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28"/>
      <c r="C743" s="27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28"/>
      <c r="C744" s="27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28"/>
      <c r="C745" s="27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28"/>
      <c r="C746" s="27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28"/>
      <c r="C747" s="27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28"/>
      <c r="C748" s="27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28"/>
      <c r="C749" s="27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28"/>
      <c r="C750" s="27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28"/>
      <c r="C751" s="27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28"/>
      <c r="C752" s="27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28"/>
      <c r="C753" s="27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28"/>
      <c r="C754" s="27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28"/>
      <c r="C755" s="27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28"/>
      <c r="C756" s="27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28"/>
      <c r="C757" s="27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28"/>
      <c r="C758" s="27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28"/>
      <c r="C759" s="27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28"/>
      <c r="C760" s="27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28"/>
      <c r="C761" s="27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28"/>
      <c r="C762" s="27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28"/>
      <c r="C763" s="27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28"/>
      <c r="C764" s="27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28"/>
      <c r="C765" s="27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28"/>
      <c r="C766" s="27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28"/>
      <c r="C767" s="27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28"/>
      <c r="C768" s="27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28"/>
      <c r="C769" s="27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28"/>
      <c r="C770" s="27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28"/>
      <c r="C771" s="27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28"/>
      <c r="C772" s="27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28"/>
      <c r="C773" s="27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28"/>
      <c r="C774" s="27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28"/>
      <c r="C775" s="27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28"/>
      <c r="C776" s="27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28"/>
      <c r="C777" s="27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28"/>
      <c r="C778" s="27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28"/>
      <c r="C779" s="27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28"/>
      <c r="C780" s="27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28"/>
      <c r="C781" s="27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28"/>
      <c r="C782" s="27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28"/>
      <c r="C783" s="27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28"/>
      <c r="C784" s="27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28"/>
      <c r="C785" s="27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28"/>
      <c r="C786" s="27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28"/>
      <c r="C787" s="27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28"/>
      <c r="C788" s="27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28"/>
      <c r="C789" s="27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28"/>
      <c r="C790" s="27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28"/>
      <c r="C791" s="27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28"/>
      <c r="C792" s="27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28"/>
      <c r="C793" s="27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28"/>
      <c r="C794" s="27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28"/>
      <c r="C795" s="27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28"/>
      <c r="C796" s="27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28"/>
      <c r="C797" s="27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28"/>
      <c r="C798" s="27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28"/>
      <c r="C799" s="27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28"/>
      <c r="C800" s="27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28"/>
      <c r="C801" s="27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28"/>
      <c r="C802" s="27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28"/>
      <c r="C803" s="27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28"/>
      <c r="C804" s="27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28"/>
      <c r="C805" s="27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28"/>
      <c r="C806" s="27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28"/>
      <c r="C807" s="27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28"/>
      <c r="C808" s="27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28"/>
      <c r="C809" s="27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28"/>
      <c r="C810" s="27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28"/>
      <c r="C811" s="27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28"/>
      <c r="C812" s="27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28"/>
      <c r="C813" s="27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28"/>
      <c r="C814" s="27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28"/>
      <c r="C815" s="27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28"/>
      <c r="C816" s="27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28"/>
      <c r="C817" s="27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28"/>
      <c r="C818" s="27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28"/>
      <c r="C819" s="27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28"/>
      <c r="C820" s="27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28"/>
      <c r="C821" s="27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28"/>
      <c r="C822" s="27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28"/>
      <c r="C823" s="27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28"/>
      <c r="C824" s="27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28"/>
      <c r="C825" s="27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28"/>
      <c r="C826" s="27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28"/>
      <c r="C827" s="27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28"/>
      <c r="C828" s="27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28"/>
      <c r="C829" s="27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28"/>
      <c r="C830" s="27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28"/>
      <c r="C831" s="27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28"/>
      <c r="C832" s="27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28"/>
      <c r="C833" s="27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28"/>
      <c r="C834" s="27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28"/>
      <c r="C835" s="27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28"/>
      <c r="C836" s="27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28"/>
      <c r="C837" s="27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28"/>
      <c r="C838" s="27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28"/>
      <c r="C839" s="27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28"/>
      <c r="C840" s="27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28"/>
      <c r="C841" s="27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28"/>
      <c r="C842" s="27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28"/>
      <c r="C843" s="27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28"/>
      <c r="C844" s="27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28"/>
      <c r="C845" s="27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28"/>
      <c r="C846" s="27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28"/>
      <c r="C847" s="27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28"/>
      <c r="C848" s="27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28"/>
      <c r="C849" s="27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28"/>
      <c r="C850" s="27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28"/>
      <c r="C851" s="27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28"/>
      <c r="C852" s="27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28"/>
      <c r="C853" s="27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28"/>
      <c r="C854" s="27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28"/>
      <c r="C855" s="27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28"/>
      <c r="C856" s="27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28"/>
      <c r="C857" s="27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28"/>
      <c r="C858" s="27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28"/>
      <c r="C859" s="27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28"/>
      <c r="C860" s="27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28"/>
      <c r="C861" s="27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28"/>
      <c r="C862" s="27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28"/>
      <c r="C863" s="27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28"/>
      <c r="C864" s="27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28"/>
      <c r="C865" s="27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28"/>
      <c r="C866" s="27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28"/>
      <c r="C867" s="27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28"/>
      <c r="C868" s="27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28"/>
      <c r="C869" s="27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28"/>
      <c r="C870" s="27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28"/>
      <c r="C871" s="27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28"/>
      <c r="C872" s="27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28"/>
      <c r="C873" s="27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28"/>
      <c r="C874" s="27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28"/>
      <c r="C875" s="27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28"/>
      <c r="C876" s="27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28"/>
      <c r="C877" s="27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28"/>
      <c r="C878" s="27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28"/>
      <c r="C879" s="27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28"/>
      <c r="C880" s="27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28"/>
      <c r="C881" s="27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28"/>
      <c r="C882" s="27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28"/>
      <c r="C883" s="27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28"/>
      <c r="C884" s="27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28"/>
      <c r="C885" s="27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28"/>
      <c r="C886" s="27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28"/>
      <c r="C887" s="27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28"/>
      <c r="C888" s="27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28"/>
      <c r="C889" s="27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28"/>
      <c r="C890" s="27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28"/>
      <c r="C891" s="27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28"/>
      <c r="C892" s="27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28"/>
      <c r="C893" s="27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28"/>
      <c r="C894" s="27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28"/>
      <c r="C895" s="27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28"/>
      <c r="C896" s="27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28"/>
      <c r="C897" s="27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28"/>
      <c r="C898" s="27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28"/>
      <c r="C899" s="27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28"/>
      <c r="C900" s="27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28"/>
      <c r="C901" s="27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28"/>
      <c r="C902" s="27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28"/>
      <c r="C903" s="27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28"/>
      <c r="C904" s="27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28"/>
      <c r="C905" s="27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28"/>
      <c r="C906" s="27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28"/>
      <c r="C907" s="27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28"/>
      <c r="C908" s="27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28"/>
      <c r="C909" s="27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28"/>
      <c r="C910" s="27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28"/>
      <c r="C911" s="27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28"/>
      <c r="C912" s="27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28"/>
      <c r="C913" s="27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28"/>
      <c r="C914" s="27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28"/>
      <c r="C915" s="27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28"/>
      <c r="C916" s="27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28"/>
      <c r="C917" s="27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28"/>
      <c r="C918" s="27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28"/>
      <c r="C919" s="27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28"/>
      <c r="C920" s="27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28"/>
      <c r="C921" s="27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28"/>
      <c r="C922" s="27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28"/>
      <c r="C923" s="27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28"/>
      <c r="C924" s="27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28"/>
      <c r="C925" s="27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28"/>
      <c r="C926" s="27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28"/>
      <c r="C927" s="27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28"/>
      <c r="C928" s="27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28"/>
      <c r="C929" s="27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28"/>
      <c r="C930" s="27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28"/>
      <c r="C931" s="27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28"/>
      <c r="C932" s="27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28"/>
      <c r="C933" s="27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28"/>
      <c r="C934" s="27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28"/>
      <c r="C935" s="27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28"/>
      <c r="C936" s="27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28"/>
      <c r="C937" s="27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28"/>
      <c r="C938" s="27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28"/>
      <c r="C939" s="27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28"/>
      <c r="C940" s="27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28"/>
      <c r="C941" s="27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28"/>
      <c r="C942" s="27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28"/>
      <c r="C943" s="27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28"/>
      <c r="C944" s="27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28"/>
      <c r="C945" s="27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28"/>
      <c r="C946" s="27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28"/>
      <c r="C947" s="27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28"/>
      <c r="C948" s="27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28"/>
      <c r="C949" s="27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28"/>
      <c r="C950" s="27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28"/>
      <c r="C951" s="27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28"/>
      <c r="C952" s="27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28"/>
      <c r="C953" s="27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28"/>
      <c r="C954" s="27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28"/>
      <c r="C955" s="27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28"/>
      <c r="C956" s="27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28"/>
      <c r="C957" s="27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28"/>
      <c r="C958" s="27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28"/>
      <c r="C959" s="27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28"/>
      <c r="C960" s="27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28"/>
      <c r="C961" s="27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28"/>
      <c r="C962" s="27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28"/>
      <c r="C963" s="27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28"/>
      <c r="C964" s="27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28"/>
      <c r="C965" s="27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28"/>
      <c r="C966" s="27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28"/>
      <c r="C967" s="27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28"/>
      <c r="C968" s="27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28"/>
      <c r="C969" s="27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28"/>
      <c r="C970" s="27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28"/>
      <c r="C971" s="27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28"/>
      <c r="C972" s="27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28"/>
      <c r="C973" s="27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28"/>
      <c r="C974" s="27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28"/>
      <c r="C975" s="27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28"/>
      <c r="C976" s="27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28"/>
      <c r="C977" s="27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28"/>
      <c r="C978" s="27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28"/>
      <c r="C979" s="27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28"/>
      <c r="C980" s="27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28"/>
      <c r="C981" s="27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28"/>
      <c r="C982" s="27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28"/>
      <c r="C983" s="27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28"/>
      <c r="C984" s="27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28"/>
      <c r="C985" s="27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28"/>
      <c r="C986" s="27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28"/>
      <c r="C987" s="27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28"/>
      <c r="C988" s="27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28"/>
      <c r="C989" s="27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28"/>
      <c r="C990" s="27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28"/>
      <c r="C991" s="27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28"/>
      <c r="C992" s="27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28"/>
      <c r="C993" s="27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28"/>
      <c r="C994" s="27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28"/>
      <c r="C995" s="27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28"/>
      <c r="C996" s="27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28"/>
      <c r="C997" s="27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28"/>
      <c r="C998" s="27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28"/>
      <c r="C999" s="27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28"/>
      <c r="C1000" s="27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A78:K78"/>
    <mergeCell ref="C83:E83"/>
    <mergeCell ref="C84:E84"/>
    <mergeCell ref="C85:E85"/>
    <mergeCell ref="C86:E86"/>
    <mergeCell ref="A76:J76"/>
    <mergeCell ref="A77:K77"/>
    <mergeCell ref="A1:L1"/>
    <mergeCell ref="A2:L2"/>
    <mergeCell ref="A3:L3"/>
    <mergeCell ref="A4:L4"/>
    <mergeCell ref="A6:B6"/>
  </mergeCells>
  <conditionalFormatting sqref="D68:D72">
    <cfRule type="containsText" dxfId="3" priority="1" operator="containsText" text="MATERIAL DE REFERENCIA CERTIFICADO">
      <formula>NOT(ISERROR(SEARCH(("MATERIAL DE REFERENCIA CERTIFICADO"),(D68))))</formula>
    </cfRule>
  </conditionalFormatting>
  <conditionalFormatting sqref="D68:D72">
    <cfRule type="containsText" dxfId="2" priority="2" operator="containsText" text="MATERIAL DE REFERENCIA CERTIFICADO">
      <formula>NOT(ISERROR(SEARCH(("MATERIAL DE REFERENCIA CERTIFICADO"),(D68))))</formula>
    </cfRule>
  </conditionalFormatting>
  <conditionalFormatting sqref="D68:D72">
    <cfRule type="containsText" dxfId="1" priority="3" operator="containsText" text="REACTIVO GRADO ANALÌTICO">
      <formula>NOT(ISERROR(SEARCH(("REACTIVO GRADO ANALÌTICO"),(D68))))</formula>
    </cfRule>
  </conditionalFormatting>
  <conditionalFormatting sqref="D68:D72">
    <cfRule type="containsText" dxfId="0" priority="4" operator="containsText" text="MATERIAL DE REFERENCIA ">
      <formula>NOT(ISERROR(SEARCH(("MATERIAL DE REFERENCIA "),(D68))))</formula>
    </cfRule>
  </conditionalFormatting>
  <dataValidations count="1">
    <dataValidation type="list" allowBlank="1" showErrorMessage="1" sqref="H9:H75">
      <formula1>$A$96:$A$99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2023-07-25T23:52:52Z</dcterms:modified>
</cp:coreProperties>
</file>