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Ítem 5"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1" l="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8" i="1"/>
  <c r="J11" i="1" l="1"/>
  <c r="M11" i="1"/>
  <c r="J12" i="1"/>
  <c r="M12" i="1"/>
  <c r="J13" i="1"/>
  <c r="M13" i="1"/>
  <c r="J14" i="1"/>
  <c r="M14" i="1"/>
  <c r="J15" i="1"/>
  <c r="M15" i="1"/>
  <c r="J16" i="1"/>
  <c r="M16" i="1"/>
  <c r="J17" i="1"/>
  <c r="M17" i="1"/>
  <c r="J18" i="1"/>
  <c r="M18" i="1"/>
  <c r="J19" i="1"/>
  <c r="M19" i="1"/>
  <c r="J20" i="1"/>
  <c r="M20" i="1"/>
  <c r="J21" i="1"/>
  <c r="M21" i="1"/>
  <c r="J22" i="1"/>
  <c r="M22" i="1"/>
  <c r="J23" i="1"/>
  <c r="M23" i="1"/>
  <c r="J24" i="1"/>
  <c r="M24" i="1"/>
  <c r="J25" i="1"/>
  <c r="M25" i="1"/>
  <c r="J26" i="1"/>
  <c r="M26" i="1"/>
  <c r="J27" i="1"/>
  <c r="M27" i="1"/>
  <c r="J28" i="1"/>
  <c r="M28" i="1"/>
  <c r="J29" i="1"/>
  <c r="M29" i="1"/>
  <c r="J30" i="1"/>
  <c r="M30" i="1"/>
  <c r="J31" i="1"/>
  <c r="M31" i="1"/>
  <c r="J32" i="1"/>
  <c r="M32" i="1"/>
  <c r="J33" i="1"/>
  <c r="M33" i="1"/>
  <c r="J34" i="1"/>
  <c r="M34" i="1"/>
  <c r="J35" i="1"/>
  <c r="M35" i="1"/>
  <c r="J36" i="1"/>
  <c r="M36" i="1"/>
  <c r="J37" i="1"/>
  <c r="M37" i="1"/>
  <c r="J38" i="1"/>
  <c r="M38" i="1"/>
  <c r="J39" i="1"/>
  <c r="M39" i="1"/>
  <c r="J40" i="1"/>
  <c r="M40" i="1"/>
  <c r="J41" i="1"/>
  <c r="M41" i="1"/>
  <c r="J42" i="1"/>
  <c r="M42" i="1"/>
  <c r="J43" i="1"/>
  <c r="M43" i="1"/>
  <c r="J44" i="1"/>
  <c r="M44" i="1"/>
  <c r="J45" i="1"/>
  <c r="M45" i="1"/>
  <c r="J46" i="1"/>
  <c r="M46" i="1"/>
  <c r="J47" i="1"/>
  <c r="M47" i="1"/>
  <c r="J48" i="1"/>
  <c r="M48" i="1"/>
  <c r="J49" i="1"/>
  <c r="M49" i="1"/>
  <c r="J50" i="1"/>
  <c r="M50" i="1"/>
  <c r="J51" i="1"/>
  <c r="M51" i="1"/>
  <c r="J52" i="1"/>
  <c r="M52" i="1"/>
  <c r="J53" i="1"/>
  <c r="M53" i="1"/>
  <c r="J54" i="1"/>
  <c r="M54" i="1"/>
  <c r="J55" i="1"/>
  <c r="M55" i="1"/>
  <c r="J56" i="1"/>
  <c r="M56" i="1"/>
  <c r="J57" i="1"/>
  <c r="M57" i="1"/>
  <c r="J58" i="1"/>
  <c r="M58" i="1"/>
  <c r="J59" i="1"/>
  <c r="M59" i="1"/>
  <c r="J60" i="1"/>
  <c r="M60" i="1"/>
  <c r="J61" i="1"/>
  <c r="M61" i="1"/>
  <c r="J62" i="1"/>
  <c r="M62" i="1"/>
  <c r="J63" i="1"/>
  <c r="M63" i="1"/>
  <c r="J64" i="1"/>
  <c r="M64" i="1"/>
  <c r="J65" i="1"/>
  <c r="M65" i="1"/>
  <c r="J66" i="1"/>
  <c r="M66" i="1"/>
  <c r="J67" i="1"/>
  <c r="M67" i="1"/>
  <c r="J68" i="1"/>
  <c r="M68" i="1"/>
  <c r="J69" i="1"/>
  <c r="M69" i="1"/>
  <c r="J70" i="1"/>
  <c r="M70" i="1"/>
  <c r="J71" i="1"/>
  <c r="M71" i="1"/>
  <c r="J72" i="1"/>
  <c r="M72" i="1"/>
  <c r="J73" i="1"/>
  <c r="M73" i="1"/>
  <c r="J74" i="1"/>
  <c r="M74" i="1"/>
  <c r="J75" i="1"/>
  <c r="M75" i="1"/>
  <c r="J76" i="1"/>
  <c r="M76" i="1"/>
  <c r="J77" i="1"/>
  <c r="M77" i="1"/>
  <c r="J78" i="1"/>
  <c r="M78" i="1"/>
  <c r="J79" i="1"/>
  <c r="M79" i="1"/>
  <c r="J80" i="1"/>
  <c r="M80" i="1"/>
  <c r="J81" i="1"/>
  <c r="M81" i="1"/>
  <c r="J82" i="1"/>
  <c r="M82" i="1"/>
  <c r="J83" i="1"/>
  <c r="M83" i="1"/>
  <c r="J84" i="1"/>
  <c r="M84" i="1"/>
  <c r="J85" i="1"/>
  <c r="M85" i="1"/>
  <c r="J86" i="1"/>
  <c r="M86" i="1"/>
  <c r="J87" i="1"/>
  <c r="M87" i="1"/>
  <c r="J88" i="1"/>
  <c r="M88" i="1"/>
  <c r="J89" i="1"/>
  <c r="M89" i="1"/>
  <c r="J90" i="1"/>
  <c r="M90" i="1"/>
  <c r="J91" i="1"/>
  <c r="M91" i="1"/>
  <c r="J92" i="1"/>
  <c r="M92" i="1"/>
  <c r="J93" i="1"/>
  <c r="M93" i="1"/>
  <c r="J94" i="1"/>
  <c r="M94" i="1"/>
  <c r="J95" i="1"/>
  <c r="M95" i="1"/>
  <c r="J96" i="1"/>
  <c r="M96" i="1"/>
  <c r="J97" i="1"/>
  <c r="M97" i="1"/>
  <c r="J98" i="1"/>
  <c r="M98" i="1"/>
  <c r="J99" i="1"/>
  <c r="M99" i="1"/>
  <c r="J100" i="1"/>
  <c r="M100" i="1"/>
  <c r="J101" i="1"/>
  <c r="M101" i="1"/>
  <c r="J102" i="1"/>
  <c r="M102" i="1"/>
  <c r="J103" i="1"/>
  <c r="M103" i="1"/>
  <c r="J104" i="1"/>
  <c r="M104" i="1"/>
  <c r="J105" i="1"/>
  <c r="M105" i="1"/>
  <c r="M10" i="1"/>
  <c r="J10" i="1"/>
  <c r="M9" i="1"/>
  <c r="J9" i="1"/>
  <c r="M8" i="1"/>
  <c r="J8" i="1"/>
  <c r="M106" i="1" l="1"/>
</calcChain>
</file>

<file path=xl/sharedStrings.xml><?xml version="1.0" encoding="utf-8"?>
<sst xmlns="http://schemas.openxmlformats.org/spreadsheetml/2006/main" count="248" uniqueCount="183">
  <si>
    <t>UNIVERSIDAD TECNOLÓGICA DE PEREIRA</t>
  </si>
  <si>
    <t xml:space="preserve"> BIENES Y SUMINISTROS</t>
  </si>
  <si>
    <t xml:space="preserve"> CONVOCATORIA PÚBICA BS - 13 DE 2022</t>
  </si>
  <si>
    <t>“SUMINISTRO DE AMOBLAMIENTO, MESONES PARA LABORTORIOS Y SILLAS PARA LAS DIFERENTES ÁREAS DE LA UNIVERSIDAD TECNOLÓGICA DE PEREIRA"</t>
  </si>
  <si>
    <t>ÍTEM</t>
  </si>
  <si>
    <t>SUBÍTEM</t>
  </si>
  <si>
    <t xml:space="preserve">NOMBRE ELEMENTO </t>
  </si>
  <si>
    <t xml:space="preserve">ESPECIFICACION </t>
  </si>
  <si>
    <t>MARCA</t>
  </si>
  <si>
    <t xml:space="preserve">UNIDAD DE MEDIDA </t>
  </si>
  <si>
    <t xml:space="preserve">CANTIDAD </t>
  </si>
  <si>
    <t>MARCA/MODELO/REFERENCIA (Ofertado)</t>
  </si>
  <si>
    <t xml:space="preserve">VALOR UNITARIO 
SIN IVA
</t>
  </si>
  <si>
    <t xml:space="preserve">VALOR TOTAL 
SIN IVA
</t>
  </si>
  <si>
    <t>PORCENTAJE IVA 
( % )</t>
  </si>
  <si>
    <t>VALOR  UNITARIO CON IVA</t>
  </si>
  <si>
    <t xml:space="preserve">VALOR TOTAL CON IVA INCLUIDO 
</t>
  </si>
  <si>
    <t>TIEMPO DE ENTREGA</t>
  </si>
  <si>
    <t xml:space="preserve">GARANTÍA </t>
  </si>
  <si>
    <t>CÓDIGO CPC DANE</t>
  </si>
  <si>
    <t>Gabinete Inferior Metalico Plataforma Libre</t>
  </si>
  <si>
    <t>Griferia Bebidas Funcionales</t>
  </si>
  <si>
    <t xml:space="preserve">Cuerpo de laton macizo, recubrimiento de alto brillo en polvo epoxi, resistente a la mayoria de los productos quimicos, la decoloracion UV y calor - Headwok ceramica 90Â° vez, 500.000 ciclos de vida, presion estatica del agua max. 10Bar. Accesorio desmontable de laton con boquilla dentada, filtro de salpicaduras de agua controlada acoplable. Mango: alto grado de PP, palanca para proteger de la re-contaminacion. Cuello de ganso con oscilacion 360. </t>
  </si>
  <si>
    <t>Meson Perimetral (13)</t>
  </si>
  <si>
    <t>Griferia (18)</t>
  </si>
  <si>
    <t>Meson Perimetral (55)</t>
  </si>
  <si>
    <t>Poceta Preparacion Y Siembra</t>
  </si>
  <si>
    <t>100% prolipropileno de alto grado, resistente a la mayoria de los reactivos y solventes organicos. Dimensiones 550x450x310mm.</t>
  </si>
  <si>
    <t>Silla Con Espaldar Y Base Metalica</t>
  </si>
  <si>
    <t>Silla especializada para laboratorio, de facil limpieza y desinfeccion. Acero laminado en frio, conformado segun norma DIN 2395 e ISO 17025, con un limite elastico de 370 N/mm2 con espesor minimo de todos los perfiles de 1,5mm. Perfil tubular de 22mm en la estructura principal y de 18mm en el refuerzo trasero y apoyapies. Uniones de soldadura manual o robotizada, mediante el proceso "TIG" con gas inerte. Tacos conformados en acero y goma para la superficie de contacto al suelo garantizando la perfecta estabilidad de la silla o rodachines en nylon de facil limpieza. Remaches fabricados en aluminio para resistir corrosion utilizados para la fijacion del asiento y el respaldo fabricados en poliuretano. Asiento ergonomico giratorio. Aro descansa pies y base metalica mecanizada, para una alta resistencia. Ajuste neumatico con palanca control de altura. Altura minima del asiento: 58cm. Altura maxima del asiento: 79,5 cm.</t>
  </si>
  <si>
    <t>Griferia Plataforma Libre</t>
  </si>
  <si>
    <t>Meson Perimetral (22)</t>
  </si>
  <si>
    <t>Meson Perimetral Microscopia</t>
  </si>
  <si>
    <t>Meson Perimetral Plataforma Libre</t>
  </si>
  <si>
    <t>Griferia (30)</t>
  </si>
  <si>
    <t>Gabinete Almacenamiento General (10)</t>
  </si>
  <si>
    <t>Poceta (30)</t>
  </si>
  <si>
    <t>Poceta (18)</t>
  </si>
  <si>
    <t>Griferia Preparacion Y Siembra</t>
  </si>
  <si>
    <t>Meson Perimetral (20)</t>
  </si>
  <si>
    <t>Meson Perimetral (21)</t>
  </si>
  <si>
    <t>Meson Perimetral (24)</t>
  </si>
  <si>
    <t>Meson Perimetral Preparacion Y Siembra</t>
  </si>
  <si>
    <t>Gabinete Almacenamiento General Plataforma Libre</t>
  </si>
  <si>
    <t>Gabinete Inferior Metalico Linea Platano</t>
  </si>
  <si>
    <t>Meson Perimetral  Bomba Calorimetrica, Ph Metro, Ultraturrax Y Balanza De Precision</t>
  </si>
  <si>
    <t xml:space="preserve">Meson Perimetral </t>
  </si>
  <si>
    <t>Meson Perimetral Expectofotometro</t>
  </si>
  <si>
    <t xml:space="preserve">Meson Perimetral Area De Preparacion  </t>
  </si>
  <si>
    <t>Meson Perimetral Bioreactor Y Balanza De Precision</t>
  </si>
  <si>
    <t>Poceta Extractor De Fibra Y Digestor Kjeldahl</t>
  </si>
  <si>
    <t>Division En Vidrio (25)</t>
  </si>
  <si>
    <t>Division en vidrio 5mm. Dimensiones 120x5x40cm.</t>
  </si>
  <si>
    <t>Gabinete Superior Metalico Linea Platano</t>
  </si>
  <si>
    <t>Poceta Plataforma Libre</t>
  </si>
  <si>
    <t>100% polipropileno de alto grado, resistente a la mayoria de los reactivos y solventes organicos. Dimensiones 550x450x310mm.</t>
  </si>
  <si>
    <t>Griferia (22)</t>
  </si>
  <si>
    <t>Griferia Medidor De Humedad, Densidad A Granel Y Temperador Vibrador Y Dosificador</t>
  </si>
  <si>
    <t>Meson Perimetral Medidor De Agua, Termometro Y Rotoevaporador</t>
  </si>
  <si>
    <t xml:space="preserve">Meson Perimetral Plancha De Calentamiento Y Sistema De Recirculacion De Agua </t>
  </si>
  <si>
    <t>Griferia (25)</t>
  </si>
  <si>
    <t>Gabinete Inferior Metalico (20)</t>
  </si>
  <si>
    <t>Meson Perimetral Deshidratador De Bandejas</t>
  </si>
  <si>
    <t>Meson Perimetral Medidor De Humedad, Densidad A Granel Y Temperador Vibrador Y Dosificador</t>
  </si>
  <si>
    <t>Meson Perimetral (47)</t>
  </si>
  <si>
    <t>Meson Perimetral Hplc</t>
  </si>
  <si>
    <t>Meson Perimetral (60a)</t>
  </si>
  <si>
    <t>Meson Perimetral (61)</t>
  </si>
  <si>
    <t>Poceta (25)</t>
  </si>
  <si>
    <t>Poceta Balanza Preparacion</t>
  </si>
  <si>
    <t>Poceta Centrifuga Refrigerada Y Balanza De Precision</t>
  </si>
  <si>
    <t>Poceta (61)</t>
  </si>
  <si>
    <t>Poceta (22)</t>
  </si>
  <si>
    <t>Meson Isla (25)</t>
  </si>
  <si>
    <t>Meson Movil Plataforma Libre</t>
  </si>
  <si>
    <t>Griferia Linea Platano</t>
  </si>
  <si>
    <t>Estructura Soporte Para Meson Spraydrier</t>
  </si>
  <si>
    <t>Gabinete Inferior Metalico (11)</t>
  </si>
  <si>
    <t>Griferia Extractor De Fibra Y Digestor Kjeldahl</t>
  </si>
  <si>
    <t>Meson Perimetral Linea Platano</t>
  </si>
  <si>
    <t>Meson Isla (30)</t>
  </si>
  <si>
    <t>Meson Perimetral (11)</t>
  </si>
  <si>
    <t>Poceta (11)</t>
  </si>
  <si>
    <t>Griferia (11)</t>
  </si>
  <si>
    <t>Poceta Medidor De Humedad, Densidad A Granel Y Temperador Vibrador Y Dosificador</t>
  </si>
  <si>
    <t>Poceta Bioreactor Y Balanza De Precision</t>
  </si>
  <si>
    <t>Division En Vidrio (30)</t>
  </si>
  <si>
    <t>Griferia Centrifuga Refrigerada Y Balanza De Precision</t>
  </si>
  <si>
    <t>Griferia (61)</t>
  </si>
  <si>
    <t>Meson Perimetral Agua Pura Y Ultrapura - Filtracion Agua Tipo 1</t>
  </si>
  <si>
    <t>Gabinete Inferior Metalico (13)</t>
  </si>
  <si>
    <t>Gabinete Inferior Metalico (17)</t>
  </si>
  <si>
    <t>Meson Perimetral (Sfs)</t>
  </si>
  <si>
    <t>Griferia Balanza Preparacion</t>
  </si>
  <si>
    <t>Elementos Y/O Piezas Para Mobiliario</t>
  </si>
  <si>
    <t>Elementos varios de ensamble y/o piezas, entre otros,  para mantenimiento de mobiliario en caso de dano o perdida.</t>
  </si>
  <si>
    <t>Meson Perimetral Extraccion Aceite En Frio</t>
  </si>
  <si>
    <t>Meson Perimetral Balanza De Preparacion</t>
  </si>
  <si>
    <t>Meson Perimetral Reometro, Densimetro Y Molino</t>
  </si>
  <si>
    <t>Meson Perimetral Balanza De Humedad, Ultrasonido Y Penetrometro</t>
  </si>
  <si>
    <t>Meson Perimetral Bomba Calorimetrica, Ph Metro, Ultraturrax Y Balanza De Precision</t>
  </si>
  <si>
    <t>Meson Perimetral Centrifuga Refrigerada Y Balanza De Precision</t>
  </si>
  <si>
    <t>Meson Antibratorio</t>
  </si>
  <si>
    <t>Poceta Linea Platano</t>
  </si>
  <si>
    <t>Meson Perimetral Extractor De Fibra Y Digestor Kjeldahl</t>
  </si>
  <si>
    <t>Meson Perimetral Microscopio Y Fotometro</t>
  </si>
  <si>
    <t>Griferia Bioreactor Y Balanza De Precision</t>
  </si>
  <si>
    <t>Meson Perimetral Bebidas Funcionales</t>
  </si>
  <si>
    <t>Poceta Bebidas Funcionales</t>
  </si>
  <si>
    <t>Gabinete Inferior Metalico Bebidas Funcionales</t>
  </si>
  <si>
    <t>Mesa De Trabajo En "J"</t>
  </si>
  <si>
    <t>Meson Perimetral Deshidratador Al Vacio - Procesador De Alimentos</t>
  </si>
  <si>
    <t>Meson Perimetral Plancha De Calentamiento Y Sistema De Recirculacion De Agua (45)</t>
  </si>
  <si>
    <t>Meson Perimetral Nir</t>
  </si>
  <si>
    <t>Meson Perimetral Unidad Filtracion Tangencial, Camara De Electroforesis Y Agitador De Rodillos</t>
  </si>
  <si>
    <t>Meson Perimetral (60b)</t>
  </si>
  <si>
    <t>Unidad</t>
  </si>
  <si>
    <t>OBSERVACIONES:</t>
  </si>
  <si>
    <t>NOMBRE EMPRESA</t>
  </si>
  <si>
    <t>NIT</t>
  </si>
  <si>
    <t>NOMBRE REPRESENTANTE LEGAL</t>
  </si>
  <si>
    <t xml:space="preserve">FIRMA </t>
  </si>
  <si>
    <t>FECHA</t>
  </si>
  <si>
    <t>TOTAL ÍTEM 5</t>
  </si>
  <si>
    <r>
      <t xml:space="preserve">Mueble elaborado en acero galvanizado con soldadura MIG-MAG usando mas del 98% de CO2, CAL. 18 pintado de manera electrostatica en pintura epoxica y bano anticorrosivo con perforaciones de armado y niveladores milimetricos. Ruedas   Dimensiones 220x45x82cm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</si>
  <si>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230x75x90cm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</si>
  <si>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390x75x90cm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</si>
  <si>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293x75x90cm (anchoxfondoxalto).
</t>
    </r>
    <r>
      <rPr>
        <sz val="11"/>
        <color rgb="FFFF0000"/>
        <rFont val="Calibri (Cuerpo)"/>
      </rPr>
      <t>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t>
    </r>
    <r>
      <rPr>
        <sz val="11"/>
        <color theme="1"/>
        <rFont val="Calibri"/>
        <family val="2"/>
        <scheme val="minor"/>
      </rPr>
      <t xml:space="preserve">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</si>
  <si>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(certificado SEFA), antibacterial y facil de desinfectar  producido en prensas de laminado a alta presion y alta temperatura  , recubrimiento de poliuretano acrilico reendurecido con tecnologia RE. Dimensiones 380x80x90cm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</si>
  <si>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(certificado SEFA), antibacterial y facil de desinfectar  producido en prensas de laminado a alta presion y alta temperatura  , recubrimiento de poliuretano acrilico reendurecido con tecnologia RE. Dimensiones 200x75x90cm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</si>
  <si>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Almacenamiento de uso general, estructura elaborada en acero galvanizado CAL. 18 pintado con pintura epoxica en polvo, aplicada de manera electrostatica. Mueble internamente cuenta con guias de extraccion total cuenta con 5 entrepanos en acero galvanizado CAL. 18 de altura regulable. Puertas: marco estructural construido en acero galvanizado CAL. 18, pintado con pintura electrostatica epoxy. Puertas batientes con vidro 5mm, cerradura de seguridad y llave. Patas (estructura general fabricada en una aleacion de zinc+hierro+PA mayor resistencia al impacto y graduacion milietrica). Dimensiones 120x65x200cm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</si>
  <si>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200x75x90cm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</si>
  <si>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 Dimensiones 100x75x90cm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</si>
  <si>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240x150x90cm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</si>
  <si>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400x60x90cm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</si>
  <si>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Almacenamiento de uso general, estructura elaborada en acero galvanizado CAL. 18 pintado con pintura epoxica en polvo, aplicada de manera electrostatica. Mueble internamente cuenta con guias de extraccion total cuenta con 5 entrepanos en acero galvanizado CAL. 18 de altura regulable. Puertas: marco estructural construido en acero galvanizado CAL. 18, pintado con pintura electrostatica epoxy. Puertas batientes con vidro 5mm, cerradura de seguridad y llave. Patas (estructura general fabricada en una aleacion de zinc+hierro+PA mayor resistencia al impacto y graduacion milietrica). Dimensiones 75x65x200cm (anchoxfondoxalto).
</t>
    </r>
    <r>
      <rPr>
        <sz val="11"/>
        <color rgb="FFFF0000"/>
        <rFont val="Calibri (Cuerpo)"/>
      </rPr>
      <t>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t>
    </r>
    <r>
      <rPr>
        <sz val="11"/>
        <color theme="1"/>
        <rFont val="Calibri"/>
        <family val="2"/>
        <scheme val="minor"/>
      </rPr>
      <t xml:space="preserve"> </t>
    </r>
  </si>
  <si>
    <r>
      <t xml:space="preserve">Mueble elaborado en acero galvanizado con soldadura MIG-MAG usando mas del 98% de CO2, CAL. 18 pintado de manera electrostatica en pintura epoxica y bano anticorrosivo con perforaciones de armado y niveladores milimetricos. Ruedas aprobadas por ISO9001:2008. Dimensiones 255x45x82cm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</si>
  <si>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150x60x90cm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</si>
  <si>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200x60x90cm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</si>
  <si>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100x60x90cm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</si>
  <si>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200x60x90cm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</si>
  <si>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325x60x90cm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</si>
  <si>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Mueble elaborado en acero galvanizado con soldadura MIG-MAG usando mas del 98% de CO2, CAL. 18 pintado de manera electrostatica en pintura epoxica y bano anticorrosivo con perforaciones de armado y niveladores milimetricos. Ruedas Dimensiones 200x45x82cm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</si>
  <si>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370x60x90cm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</si>
  <si>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300x60x90cm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</si>
  <si>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Mueble elaborado en acero galvanizado con soldadura MIG-MAG usando mas del 98% de CO2, CAL. 18 pintado de manera electrostatica en pintura epoxica y bano anticorrosivo con perforaciones de armado y niveladores milimetricos. Ruedas Dimensiones 190x45x82cm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</si>
  <si>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250x75x90cm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</si>
  <si>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450x75x90cm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</si>
  <si>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160x60x90cm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</si>
  <si>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 Dimensiones 360x60x90cm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</si>
  <si>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recubrimiento de poliuretano acrilico reendurecido con tecnologia RE.  Dimensiones 200x60x90cm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</si>
  <si>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(270+170)x60x90cm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</si>
  <si>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150x75x90cm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</si>
  <si>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230x60x90cm (anchoxfondoxalto).
</t>
    </r>
    <r>
      <rPr>
        <sz val="11"/>
        <color rgb="FFFF0000"/>
        <rFont val="Calibri (Cuerpo)"/>
      </rPr>
      <t>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t>
    </r>
    <r>
      <rPr>
        <sz val="11"/>
        <color theme="1"/>
        <rFont val="Calibri"/>
        <family val="2"/>
        <scheme val="minor"/>
      </rPr>
      <t xml:space="preserve"> </t>
    </r>
  </si>
  <si>
    <r>
      <t xml:space="preserve">ESTRUCTURA para soporte de ventana refractiva de deshidratacion. Conjunto de piezas debidamente ensambladas que conforman estructura robusta: costado para muebles elaborado en acero galvanizado con soldadura MIG-MAG usando mas del 98% de CO2, pintado de manera electrostatica con pintura epoxica certificada con resistencia a reactivos. Dimensiones 200x60x90cm (anchoxfondoxalto).
</t>
    </r>
    <r>
      <rPr>
        <sz val="11"/>
        <color rgb="FFFF0000"/>
        <rFont val="Calibri (Cuerpo)"/>
      </rPr>
      <t>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t>
    </r>
    <r>
      <rPr>
        <sz val="11"/>
        <color theme="1"/>
        <rFont val="Calibri"/>
        <family val="2"/>
        <scheme val="minor"/>
      </rPr>
      <t xml:space="preserve">.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</si>
  <si>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265x75x90cm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r>
      <rPr>
        <sz val="11"/>
        <color theme="1"/>
        <rFont val="Calibri"/>
        <family val="2"/>
        <scheme val="minor"/>
      </rPr>
      <t xml:space="preserve">
</t>
    </r>
  </si>
  <si>
    <r>
      <t xml:space="preserve">SUPERFICIE FENOLICA. Meson para laboratorio conformado por: ESTRUCTURA  (Conjunto de piezas debidamente ensambladas que conforman estructura robusta: costado para mueble elaborado en acero galvanizado con soldadura MIG-MAG usando mas del 98% de CO2, pintado en pintura en polvo epoxica, aplicada de manera electrostatica y bano en anticorrosivo con perforaciones de armado y niveladores milimetricos. Paral en angulo en acero galvanizado con troqueles. Roda pie de 0.15m elaborado en acero galvanizado, placa de 16mm excelente resistencia quimica en ambas caras , antibacterial y facil de desinfectar  producido en prensas de laminado a alta presion y alta temperatura , recubrimiento de poliuretano acrilico reendurecido con tecnologia RE.   Superficies ISO 19712-1:2008. Dimensiones 225x120x90cm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</si>
  <si>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de acuerdo con la norma EN 438-4 tipo CGS recubrimiento de poliuretano acrilico reendurecido con tecnologia RE. Dimensiones 240x75x90cm (anchoxfondoxalto).
</t>
    </r>
    <r>
      <rPr>
        <sz val="11"/>
        <color rgb="FFFF0000"/>
        <rFont val="Calibri (Cuerpo)"/>
      </rPr>
      <t>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t>
    </r>
    <r>
      <rPr>
        <sz val="11"/>
        <color theme="1"/>
        <rFont val="Calibri"/>
        <family val="2"/>
        <scheme val="minor"/>
      </rPr>
      <t xml:space="preserve">.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</si>
  <si>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400x75x90cm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</si>
  <si>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Mueble elaborado en acero galvanizado con soldadura MIG-MAG usando mas del 98% de CO2, CAL. 18 pintado de manera electrostatica en pintura epoxica y bano anticorrosivo con perforaciones de armado y niveladores milimetricos. Ruedas . Dimensiones 220x45x82cm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</si>
  <si>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Mueble elaborado en acero galvanizado con soldadura MIG-MAG usando mas del 98% de CO2, CAL. 18 pintado de manera electrostatica en pintura epoxica y bano anticorrosivo con perforaciones de armado y niveladores milimetricos. Ruedas Dimensiones 350x45x82cm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</si>
  <si>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250x75x90cm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</si>
  <si>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de acuerdo , recubrimiento de poliuretano acrilico reendurecido con tecnologia RE. Dimensiones 300x80x90cm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</si>
  <si>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250x60x90cm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</si>
  <si>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250x60x90cm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</si>
  <si>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290x65x90cm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</si>
  <si>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370x75x90cm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</si>
  <si>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MARMOL. Mesa antivibratoria compuesta por: marmol de 4cm de espesor. Estructura en tuberia de acero galvanizado, uniones oldadas y recubrimiento en pintura electrostatica epoxica color gris. Con conexion electrica. Niveladores o pies regulables resistentes al alto impacto y con graduacion milimetrica. Suspensores de vibraciones fabricados en caucho de nylon, para resistir y disminuir la frecuencia de ondas de vibracion. Amortiguacion de oscilaciones transversales y logitudinales.  Dimensiones 100x60x90cm (anchoxfondoxalto).
</t>
    </r>
    <r>
      <rPr>
        <sz val="11"/>
        <color rgb="FFFF0000"/>
        <rFont val="Calibri (Cuerpo)"/>
      </rPr>
      <t xml:space="preserve">
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</si>
  <si>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200x75x90cm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</si>
  <si>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400x75x90cm (anchoxfondoxalto).
</t>
    </r>
    <r>
      <rPr>
        <sz val="11"/>
        <color rgb="FFFF0000"/>
        <rFont val="Calibri (Cuerpo)"/>
      </rPr>
      <t>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t>
    </r>
    <r>
      <rPr>
        <sz val="11"/>
        <color theme="1"/>
        <rFont val="Calibri"/>
        <family val="2"/>
        <scheme val="minor"/>
      </rPr>
      <t xml:space="preserve">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</si>
  <si>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270x60x90cm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</si>
  <si>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de acuerdo , recubrimiento de poliuretano acrilico reendurecido con tecnologia RE. Dimensiones 150x75x90cm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</si>
  <si>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200x75x90cm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</si>
  <si>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Mueble elaborado en acero galvanizado con soldadura MIG-MAG usando mas del 98% de CO2, CAL. 18 pintado de manera electrostatica en pintura epoxica y bano anticorrosivo con perforaciones de armado y niveladores milimetricos. Ruedas  Dimensiones 190x45x82cm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</si>
  <si>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Mueble elaborado en acero galvanizado con soldadura MIG-MAG usando mas del 98% de CO2, CAL. 18 pintado de manera electrostatica en pintura epoxica y baño anticorrosivo con perforaciones de armado y niveladores milimetricos. Ruedas  Dimensiones 190x45x82cm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</si>
  <si>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(150+130+80)x75x90cm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</si>
  <si>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200x75x90cm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</si>
  <si>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300x60x90cm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</si>
  <si>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150x60x90cm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</si>
  <si>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335x60x90cm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</si>
  <si>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 antibacterial y facil de desinfectar  producido en prensas de laminado a alta presion y alta temperatura  , recubrimiento de poliuretano acrilico reendurecido con tecnologia RE. Dimensiones 430x75x90cm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</si>
  <si>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r>
      <t xml:space="preserve">SUPERFICIE FENOLICA. Meson para laboratorio conformado por: ESTRUCTURA (conjunto de piezas debidamente ensambladas que conforman estructura robusta: costado para mueble elaborado en acero galvanizado con soldadura MIG-MAG, pintado en pintura en polvo poxica, aplicada de manera electrostatica y bano en anticorrosivo con perforaciones de armado y niveladores milimetricos. Paral en angulo en acero galvanizado con troqueles. Roda pie de 0.15 elaborado en acero galvanizado. Superficie fenolica, placa de 16mm, resistencia quimica en ambas caras, antibacterial y facil de desinfectar  producido en prensas de laminado a alta presion y alta temperatura  ,  recubrimiento de poliuretano acrilico reendurecido con tecnologia RE. Dimensiones 180x60x90cm (anchoxfondoxalto).
</t>
    </r>
    <r>
      <rPr>
        <sz val="11"/>
        <color rgb="FFFF0000"/>
        <rFont val="Calibri (Cuerpo)"/>
      </rPr>
      <t xml:space="preserve">Mobiliario certificado ante SEFA (Asociacion Internacional de Equipos y Mobiliario Cientifico).  
Se acepta que el participante aporte los certificados de calidad de laboratorios validados por SEFA  ó entidad equivalente que garantice la calidad del elementos para laboratorios .   
Para la certiifcacion de los elementos y proceso de elaboracion de las estructuras metalicas,  No se aceptan certificados del mismo fabricante, se aceptarán los realizados por entidad o laboratorio idoneo que garantice la calidad en las estructuras metalicas. </t>
    </r>
  </si>
  <si>
    <t xml:space="preserve">ANEXO 5 - ÍTEM 5 DEFINITIVO  "ESPECIFICACIONES TÉCNICAS Y PRESENTACIÓN DE OFERTA"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</si>
</sst>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8">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8"/>
      <name val="Calibri"/>
      <family val="2"/>
      <charset val="1"/>
    </font>
    <font>
      <b/>
      <sz val="11"/>
      <name val="Calibri"/>
      <family val="2"/>
      <scheme val="minor"/>
    </font>
    <font>
      <b/>
      <sz val="11"/>
      <color rgb="FF000000"/>
      <name val="Calibri"/>
      <family val="2"/>
    </font>
    <font>
      <sz val="11"/>
      <color rgb="FFFF0000"/>
      <name val="Calibri (Cuerpo)"/>
    </font>
  </fonts>
  <fills count="3">
    <fill>
      <patternFill patternType="none"/>
    </fill>
    <fill>
      <patternFill patternType="gray125"/>
    </fill>
    <fill>
      <patternFill patternType="solid">
        <fgColor theme="4" tint="0.39997558519241921"/>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61">
    <xf numFmtId="0" fontId="0" fillId="0" borderId="0" xfId="0"/>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 xfId="0" applyBorder="1"/>
    <xf numFmtId="44" fontId="0" fillId="0" borderId="2" xfId="1" applyFont="1" applyBorder="1" applyAlignment="1">
      <alignment horizontal="center" vertical="center" wrapText="1"/>
    </xf>
    <xf numFmtId="9" fontId="1" fillId="0" borderId="2" xfId="2" applyFont="1" applyBorder="1" applyAlignment="1">
      <alignment horizontal="center" vertical="center" wrapText="1"/>
    </xf>
    <xf numFmtId="44" fontId="1" fillId="0" borderId="2" xfId="1" applyFont="1" applyBorder="1" applyAlignment="1">
      <alignment horizontal="center" vertical="center" wrapText="1"/>
    </xf>
    <xf numFmtId="0" fontId="6" fillId="0" borderId="0" xfId="0" applyFont="1" applyBorder="1" applyAlignment="1">
      <alignment horizontal="left" vertical="center" wrapText="1"/>
    </xf>
    <xf numFmtId="0" fontId="0" fillId="0" borderId="0" xfId="0" applyFont="1"/>
    <xf numFmtId="9" fontId="3" fillId="0" borderId="0" xfId="2" applyFont="1" applyFill="1"/>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xf numFmtId="44" fontId="0" fillId="0" borderId="0" xfId="1" applyFont="1" applyBorder="1" applyAlignment="1">
      <alignment horizontal="center" vertical="center" wrapText="1"/>
    </xf>
    <xf numFmtId="9" fontId="1" fillId="0" borderId="0" xfId="2" applyFont="1" applyBorder="1" applyAlignment="1">
      <alignment horizontal="center" vertical="center" wrapText="1"/>
    </xf>
    <xf numFmtId="44" fontId="1" fillId="0" borderId="0" xfId="1"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xf numFmtId="44" fontId="0" fillId="0" borderId="7" xfId="1" applyFont="1" applyBorder="1" applyAlignment="1">
      <alignment horizontal="center" vertical="center" wrapText="1"/>
    </xf>
    <xf numFmtId="9" fontId="1" fillId="0" borderId="7" xfId="2" applyFont="1" applyBorder="1" applyAlignment="1">
      <alignment horizontal="center" vertical="center" wrapText="1"/>
    </xf>
    <xf numFmtId="44" fontId="1" fillId="0" borderId="7" xfId="1" applyFont="1"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0" fontId="0" fillId="0" borderId="12" xfId="0" applyBorder="1"/>
    <xf numFmtId="44" fontId="0" fillId="0" borderId="12" xfId="1" applyFont="1" applyBorder="1" applyAlignment="1">
      <alignment horizontal="center" vertical="center" wrapText="1"/>
    </xf>
    <xf numFmtId="9" fontId="1" fillId="0" borderId="12" xfId="2" applyFont="1" applyBorder="1" applyAlignment="1">
      <alignment horizontal="center" vertical="center" wrapText="1"/>
    </xf>
    <xf numFmtId="44" fontId="1" fillId="0" borderId="12" xfId="1" applyFont="1" applyBorder="1" applyAlignment="1">
      <alignment horizontal="center" vertical="center" wrapText="1"/>
    </xf>
    <xf numFmtId="0" fontId="2" fillId="2" borderId="14" xfId="0" applyFont="1" applyFill="1" applyBorder="1" applyAlignment="1">
      <alignment horizontal="center" vertical="center" wrapText="1"/>
    </xf>
    <xf numFmtId="9" fontId="3" fillId="0" borderId="0" xfId="2" applyFont="1"/>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44" fontId="2" fillId="0" borderId="23" xfId="1" applyFont="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0" xfId="0" applyFont="1" applyAlignment="1">
      <alignment horizontal="left" wrapText="1"/>
    </xf>
    <xf numFmtId="0" fontId="0" fillId="0" borderId="1" xfId="0" applyFont="1" applyBorder="1" applyAlignment="1" applyProtection="1">
      <alignment horizontal="center"/>
      <protection locked="0"/>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5" fillId="0" borderId="15"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0" xfId="3" applyFont="1" applyBorder="1" applyAlignment="1">
      <alignment horizontal="center" vertical="center"/>
    </xf>
    <xf numFmtId="0" fontId="5" fillId="0" borderId="19" xfId="3" applyFont="1" applyBorder="1" applyAlignment="1">
      <alignment horizontal="center" vertical="center"/>
    </xf>
    <xf numFmtId="0" fontId="5" fillId="0" borderId="18" xfId="3" applyFont="1" applyFill="1" applyBorder="1" applyAlignment="1">
      <alignment horizontal="center" vertical="center"/>
    </xf>
    <xf numFmtId="0" fontId="5" fillId="0" borderId="0" xfId="3" applyFont="1" applyFill="1" applyBorder="1" applyAlignment="1">
      <alignment horizontal="center" vertical="center"/>
    </xf>
    <xf numFmtId="0" fontId="5" fillId="0" borderId="19" xfId="3" applyFont="1" applyFill="1" applyBorder="1" applyAlignment="1">
      <alignment horizontal="center" vertical="center"/>
    </xf>
    <xf numFmtId="0" fontId="5" fillId="0" borderId="20" xfId="3" applyFont="1" applyBorder="1" applyAlignment="1">
      <alignment horizontal="center" vertical="center"/>
    </xf>
    <xf numFmtId="0" fontId="5" fillId="0" borderId="21" xfId="3" applyFont="1" applyBorder="1" applyAlignment="1">
      <alignment horizontal="center" vertical="center"/>
    </xf>
    <xf numFmtId="0" fontId="5" fillId="0" borderId="22" xfId="3" applyFont="1" applyBorder="1" applyAlignment="1">
      <alignment horizontal="center" vertical="center"/>
    </xf>
  </cellXfs>
  <cellStyles count="4">
    <cellStyle name="Excel Built-in Normal" xf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2"/>
  <sheetViews>
    <sheetView tabSelected="1" workbookViewId="0">
      <selection activeCell="A6" sqref="A6"/>
    </sheetView>
  </sheetViews>
  <sheetFormatPr baseColWidth="10" defaultColWidth="9.140625" defaultRowHeight="15"/>
  <cols>
    <col min="3" max="3" width="19.140625" customWidth="1"/>
    <col min="4" max="4" width="60.85546875" customWidth="1"/>
    <col min="8" max="8" width="13.7109375" customWidth="1"/>
    <col min="9" max="9" width="11.42578125" customWidth="1"/>
    <col min="10" max="10" width="16.28515625" customWidth="1"/>
    <col min="12" max="12" width="14.42578125" customWidth="1"/>
    <col min="13" max="13" width="16.42578125" customWidth="1"/>
  </cols>
  <sheetData>
    <row r="1" spans="1:16">
      <c r="A1" s="49" t="s">
        <v>0</v>
      </c>
      <c r="B1" s="50"/>
      <c r="C1" s="50"/>
      <c r="D1" s="50"/>
      <c r="E1" s="50"/>
      <c r="F1" s="50"/>
      <c r="G1" s="50"/>
      <c r="H1" s="50"/>
      <c r="I1" s="50"/>
      <c r="J1" s="50"/>
      <c r="K1" s="50"/>
      <c r="L1" s="50"/>
      <c r="M1" s="50"/>
      <c r="N1" s="50"/>
      <c r="O1" s="50"/>
      <c r="P1" s="51"/>
    </row>
    <row r="2" spans="1:16">
      <c r="A2" s="52" t="s">
        <v>1</v>
      </c>
      <c r="B2" s="53"/>
      <c r="C2" s="53"/>
      <c r="D2" s="53"/>
      <c r="E2" s="53"/>
      <c r="F2" s="53"/>
      <c r="G2" s="53"/>
      <c r="H2" s="53"/>
      <c r="I2" s="53"/>
      <c r="J2" s="53"/>
      <c r="K2" s="53"/>
      <c r="L2" s="53"/>
      <c r="M2" s="53"/>
      <c r="N2" s="53"/>
      <c r="O2" s="53"/>
      <c r="P2" s="54"/>
    </row>
    <row r="3" spans="1:16">
      <c r="A3" s="55" t="s">
        <v>2</v>
      </c>
      <c r="B3" s="56"/>
      <c r="C3" s="56"/>
      <c r="D3" s="56"/>
      <c r="E3" s="56"/>
      <c r="F3" s="56"/>
      <c r="G3" s="56"/>
      <c r="H3" s="56"/>
      <c r="I3" s="56"/>
      <c r="J3" s="56"/>
      <c r="K3" s="56"/>
      <c r="L3" s="56"/>
      <c r="M3" s="56"/>
      <c r="N3" s="56"/>
      <c r="O3" s="56"/>
      <c r="P3" s="57"/>
    </row>
    <row r="4" spans="1:16">
      <c r="A4" s="55" t="s">
        <v>3</v>
      </c>
      <c r="B4" s="56"/>
      <c r="C4" s="56"/>
      <c r="D4" s="56"/>
      <c r="E4" s="56"/>
      <c r="F4" s="56"/>
      <c r="G4" s="56"/>
      <c r="H4" s="56"/>
      <c r="I4" s="56"/>
      <c r="J4" s="56"/>
      <c r="K4" s="56"/>
      <c r="L4" s="56"/>
      <c r="M4" s="56"/>
      <c r="N4" s="56"/>
      <c r="O4" s="56"/>
      <c r="P4" s="57"/>
    </row>
    <row r="5" spans="1:16" ht="15.75" thickBot="1">
      <c r="A5" s="58" t="s">
        <v>182</v>
      </c>
      <c r="B5" s="59"/>
      <c r="C5" s="59"/>
      <c r="D5" s="59"/>
      <c r="E5" s="59"/>
      <c r="F5" s="59"/>
      <c r="G5" s="59"/>
      <c r="H5" s="59"/>
      <c r="I5" s="59"/>
      <c r="J5" s="59"/>
      <c r="K5" s="59"/>
      <c r="L5" s="59"/>
      <c r="M5" s="59"/>
      <c r="N5" s="59"/>
      <c r="O5" s="59"/>
      <c r="P5" s="60"/>
    </row>
    <row r="6" spans="1:16" ht="15.75" thickBot="1"/>
    <row r="7" spans="1:16" ht="60.75" thickBot="1">
      <c r="A7" s="29" t="s">
        <v>4</v>
      </c>
      <c r="B7" s="36" t="s">
        <v>5</v>
      </c>
      <c r="C7" s="36" t="s">
        <v>6</v>
      </c>
      <c r="D7" s="36" t="s">
        <v>7</v>
      </c>
      <c r="E7" s="36" t="s">
        <v>8</v>
      </c>
      <c r="F7" s="36" t="s">
        <v>9</v>
      </c>
      <c r="G7" s="36" t="s">
        <v>10</v>
      </c>
      <c r="H7" s="36" t="s">
        <v>11</v>
      </c>
      <c r="I7" s="36" t="s">
        <v>12</v>
      </c>
      <c r="J7" s="36" t="s">
        <v>13</v>
      </c>
      <c r="K7" s="36" t="s">
        <v>14</v>
      </c>
      <c r="L7" s="36" t="s">
        <v>15</v>
      </c>
      <c r="M7" s="36" t="s">
        <v>16</v>
      </c>
      <c r="N7" s="36" t="s">
        <v>17</v>
      </c>
      <c r="O7" s="36" t="s">
        <v>18</v>
      </c>
      <c r="P7" s="37" t="s">
        <v>19</v>
      </c>
    </row>
    <row r="8" spans="1:16" ht="232.5">
      <c r="A8" s="40">
        <v>5</v>
      </c>
      <c r="B8" s="16">
        <v>1</v>
      </c>
      <c r="C8" s="17" t="s">
        <v>20</v>
      </c>
      <c r="D8" s="17" t="s">
        <v>124</v>
      </c>
      <c r="E8" s="18"/>
      <c r="F8" s="17" t="s">
        <v>116</v>
      </c>
      <c r="G8" s="17">
        <v>1</v>
      </c>
      <c r="H8" s="18"/>
      <c r="I8" s="19"/>
      <c r="J8" s="19">
        <f t="shared" ref="J8:J39" si="0">ROUND(G8*I8,0)</f>
        <v>0</v>
      </c>
      <c r="K8" s="20">
        <v>0.19</v>
      </c>
      <c r="L8" s="21">
        <f>ROUND(I8*(1+ K8),0)</f>
        <v>0</v>
      </c>
      <c r="M8" s="21">
        <f t="shared" ref="M8:M39" si="1">ROUND(G8*L8,0)</f>
        <v>0</v>
      </c>
      <c r="N8" s="18"/>
      <c r="O8" s="18"/>
      <c r="P8" s="33">
        <v>3812104</v>
      </c>
    </row>
    <row r="9" spans="1:16" ht="120">
      <c r="A9" s="41"/>
      <c r="B9" s="22">
        <v>2</v>
      </c>
      <c r="C9" s="1" t="s">
        <v>21</v>
      </c>
      <c r="D9" s="1" t="s">
        <v>22</v>
      </c>
      <c r="E9" s="3"/>
      <c r="F9" s="1" t="s">
        <v>116</v>
      </c>
      <c r="G9" s="1">
        <v>1</v>
      </c>
      <c r="H9" s="3"/>
      <c r="I9" s="4"/>
      <c r="J9" s="4">
        <f t="shared" si="0"/>
        <v>0</v>
      </c>
      <c r="K9" s="5">
        <v>0.19</v>
      </c>
      <c r="L9" s="6">
        <f t="shared" ref="L9:L72" si="2">ROUND(I9*(1+ K9),0)</f>
        <v>0</v>
      </c>
      <c r="M9" s="6">
        <f t="shared" si="1"/>
        <v>0</v>
      </c>
      <c r="N9" s="3"/>
      <c r="O9" s="3"/>
      <c r="P9" s="32">
        <v>4324004</v>
      </c>
    </row>
    <row r="10" spans="1:16" ht="337.5">
      <c r="A10" s="41"/>
      <c r="B10" s="22">
        <v>3</v>
      </c>
      <c r="C10" s="1" t="s">
        <v>23</v>
      </c>
      <c r="D10" s="1" t="s">
        <v>125</v>
      </c>
      <c r="E10" s="3"/>
      <c r="F10" s="1" t="s">
        <v>116</v>
      </c>
      <c r="G10" s="1">
        <v>1</v>
      </c>
      <c r="H10" s="3"/>
      <c r="I10" s="4"/>
      <c r="J10" s="4">
        <f t="shared" si="0"/>
        <v>0</v>
      </c>
      <c r="K10" s="5">
        <v>0.19</v>
      </c>
      <c r="L10" s="6">
        <f t="shared" si="2"/>
        <v>0</v>
      </c>
      <c r="M10" s="6">
        <f t="shared" si="1"/>
        <v>0</v>
      </c>
      <c r="N10" s="3"/>
      <c r="O10" s="3"/>
      <c r="P10" s="32">
        <v>38104048</v>
      </c>
    </row>
    <row r="11" spans="1:16" ht="120">
      <c r="A11" s="41"/>
      <c r="B11" s="22">
        <v>4</v>
      </c>
      <c r="C11" s="1" t="s">
        <v>24</v>
      </c>
      <c r="D11" s="1" t="s">
        <v>22</v>
      </c>
      <c r="E11" s="3"/>
      <c r="F11" s="1" t="s">
        <v>116</v>
      </c>
      <c r="G11" s="1">
        <v>1</v>
      </c>
      <c r="H11" s="3"/>
      <c r="I11" s="4"/>
      <c r="J11" s="4">
        <f t="shared" si="0"/>
        <v>0</v>
      </c>
      <c r="K11" s="5">
        <v>0.19</v>
      </c>
      <c r="L11" s="6">
        <f t="shared" si="2"/>
        <v>0</v>
      </c>
      <c r="M11" s="6">
        <f t="shared" si="1"/>
        <v>0</v>
      </c>
      <c r="N11" s="3"/>
      <c r="O11" s="3"/>
      <c r="P11" s="32">
        <v>4324004</v>
      </c>
    </row>
    <row r="12" spans="1:16" ht="352.5">
      <c r="A12" s="41"/>
      <c r="B12" s="22">
        <v>5</v>
      </c>
      <c r="C12" s="1" t="s">
        <v>25</v>
      </c>
      <c r="D12" s="1" t="s">
        <v>126</v>
      </c>
      <c r="E12" s="3"/>
      <c r="F12" s="1" t="s">
        <v>116</v>
      </c>
      <c r="G12" s="1">
        <v>1</v>
      </c>
      <c r="H12" s="3"/>
      <c r="I12" s="4"/>
      <c r="J12" s="4">
        <f t="shared" si="0"/>
        <v>0</v>
      </c>
      <c r="K12" s="5">
        <v>0.19</v>
      </c>
      <c r="L12" s="6">
        <f t="shared" si="2"/>
        <v>0</v>
      </c>
      <c r="M12" s="6">
        <f t="shared" si="1"/>
        <v>0</v>
      </c>
      <c r="N12" s="3"/>
      <c r="O12" s="3"/>
      <c r="P12" s="32">
        <v>38104048</v>
      </c>
    </row>
    <row r="13" spans="1:16" ht="30">
      <c r="A13" s="41"/>
      <c r="B13" s="22">
        <v>6</v>
      </c>
      <c r="C13" s="1" t="s">
        <v>26</v>
      </c>
      <c r="D13" s="1" t="s">
        <v>27</v>
      </c>
      <c r="E13" s="3"/>
      <c r="F13" s="1" t="s">
        <v>116</v>
      </c>
      <c r="G13" s="1">
        <v>1</v>
      </c>
      <c r="H13" s="3"/>
      <c r="I13" s="4"/>
      <c r="J13" s="4">
        <f t="shared" si="0"/>
        <v>0</v>
      </c>
      <c r="K13" s="5">
        <v>0.19</v>
      </c>
      <c r="L13" s="6">
        <f t="shared" si="2"/>
        <v>0</v>
      </c>
      <c r="M13" s="6">
        <f t="shared" si="1"/>
        <v>0</v>
      </c>
      <c r="N13" s="3"/>
      <c r="O13" s="3"/>
      <c r="P13" s="32">
        <v>3693001</v>
      </c>
    </row>
    <row r="14" spans="1:16" ht="225">
      <c r="A14" s="41"/>
      <c r="B14" s="22">
        <v>7</v>
      </c>
      <c r="C14" s="1" t="s">
        <v>28</v>
      </c>
      <c r="D14" s="1" t="s">
        <v>29</v>
      </c>
      <c r="E14" s="3"/>
      <c r="F14" s="1" t="s">
        <v>116</v>
      </c>
      <c r="G14" s="1">
        <v>1</v>
      </c>
      <c r="H14" s="3"/>
      <c r="I14" s="4"/>
      <c r="J14" s="4">
        <f t="shared" si="0"/>
        <v>0</v>
      </c>
      <c r="K14" s="5">
        <v>0.19</v>
      </c>
      <c r="L14" s="6">
        <f t="shared" si="2"/>
        <v>0</v>
      </c>
      <c r="M14" s="6">
        <f t="shared" si="1"/>
        <v>0</v>
      </c>
      <c r="N14" s="3"/>
      <c r="O14" s="3"/>
      <c r="P14" s="32">
        <v>3811901</v>
      </c>
    </row>
    <row r="15" spans="1:16" ht="120">
      <c r="A15" s="41"/>
      <c r="B15" s="22">
        <v>8</v>
      </c>
      <c r="C15" s="1" t="s">
        <v>30</v>
      </c>
      <c r="D15" s="1" t="s">
        <v>22</v>
      </c>
      <c r="E15" s="3"/>
      <c r="F15" s="1" t="s">
        <v>116</v>
      </c>
      <c r="G15" s="1">
        <v>1</v>
      </c>
      <c r="H15" s="3"/>
      <c r="I15" s="4"/>
      <c r="J15" s="4">
        <f t="shared" si="0"/>
        <v>0</v>
      </c>
      <c r="K15" s="5">
        <v>0.19</v>
      </c>
      <c r="L15" s="6">
        <f t="shared" si="2"/>
        <v>0</v>
      </c>
      <c r="M15" s="6">
        <f t="shared" si="1"/>
        <v>0</v>
      </c>
      <c r="N15" s="3"/>
      <c r="O15" s="3"/>
      <c r="P15" s="32">
        <v>4324004</v>
      </c>
    </row>
    <row r="16" spans="1:16" ht="353.25">
      <c r="A16" s="41"/>
      <c r="B16" s="22">
        <v>9</v>
      </c>
      <c r="C16" s="1" t="s">
        <v>31</v>
      </c>
      <c r="D16" s="1" t="s">
        <v>127</v>
      </c>
      <c r="E16" s="3"/>
      <c r="F16" s="1" t="s">
        <v>116</v>
      </c>
      <c r="G16" s="1">
        <v>1</v>
      </c>
      <c r="H16" s="3"/>
      <c r="I16" s="4"/>
      <c r="J16" s="4">
        <f t="shared" si="0"/>
        <v>0</v>
      </c>
      <c r="K16" s="5">
        <v>0.19</v>
      </c>
      <c r="L16" s="6">
        <f t="shared" si="2"/>
        <v>0</v>
      </c>
      <c r="M16" s="6">
        <f t="shared" si="1"/>
        <v>0</v>
      </c>
      <c r="N16" s="3"/>
      <c r="O16" s="3"/>
      <c r="P16" s="32">
        <v>38104048</v>
      </c>
    </row>
    <row r="17" spans="1:16" ht="352.5">
      <c r="A17" s="41"/>
      <c r="B17" s="22">
        <v>10</v>
      </c>
      <c r="C17" s="1" t="s">
        <v>32</v>
      </c>
      <c r="D17" s="1" t="s">
        <v>128</v>
      </c>
      <c r="E17" s="3"/>
      <c r="F17" s="1" t="s">
        <v>116</v>
      </c>
      <c r="G17" s="1">
        <v>1</v>
      </c>
      <c r="H17" s="3"/>
      <c r="I17" s="4"/>
      <c r="J17" s="4">
        <f t="shared" si="0"/>
        <v>0</v>
      </c>
      <c r="K17" s="5">
        <v>0.19</v>
      </c>
      <c r="L17" s="6">
        <f t="shared" si="2"/>
        <v>0</v>
      </c>
      <c r="M17" s="6">
        <f t="shared" si="1"/>
        <v>0</v>
      </c>
      <c r="N17" s="3"/>
      <c r="O17" s="3"/>
      <c r="P17" s="32">
        <v>38104048</v>
      </c>
    </row>
    <row r="18" spans="1:16" ht="352.5">
      <c r="A18" s="41"/>
      <c r="B18" s="22">
        <v>11</v>
      </c>
      <c r="C18" s="1" t="s">
        <v>33</v>
      </c>
      <c r="D18" s="1" t="s">
        <v>129</v>
      </c>
      <c r="E18" s="3"/>
      <c r="F18" s="1" t="s">
        <v>116</v>
      </c>
      <c r="G18" s="1">
        <v>1</v>
      </c>
      <c r="H18" s="3"/>
      <c r="I18" s="4"/>
      <c r="J18" s="4">
        <f t="shared" si="0"/>
        <v>0</v>
      </c>
      <c r="K18" s="5">
        <v>0.19</v>
      </c>
      <c r="L18" s="6">
        <f t="shared" si="2"/>
        <v>0</v>
      </c>
      <c r="M18" s="6">
        <f t="shared" si="1"/>
        <v>0</v>
      </c>
      <c r="N18" s="3"/>
      <c r="O18" s="3"/>
      <c r="P18" s="32">
        <v>38104048</v>
      </c>
    </row>
    <row r="19" spans="1:16" ht="120">
      <c r="A19" s="41"/>
      <c r="B19" s="22">
        <v>12</v>
      </c>
      <c r="C19" s="1" t="s">
        <v>34</v>
      </c>
      <c r="D19" s="1" t="s">
        <v>22</v>
      </c>
      <c r="E19" s="3"/>
      <c r="F19" s="1" t="s">
        <v>116</v>
      </c>
      <c r="G19" s="1">
        <v>1</v>
      </c>
      <c r="H19" s="3"/>
      <c r="I19" s="4"/>
      <c r="J19" s="4">
        <f t="shared" si="0"/>
        <v>0</v>
      </c>
      <c r="K19" s="5">
        <v>0.19</v>
      </c>
      <c r="L19" s="6">
        <f t="shared" si="2"/>
        <v>0</v>
      </c>
      <c r="M19" s="6">
        <f t="shared" si="1"/>
        <v>0</v>
      </c>
      <c r="N19" s="3"/>
      <c r="O19" s="3"/>
      <c r="P19" s="32">
        <v>4324004</v>
      </c>
    </row>
    <row r="20" spans="1:16" ht="307.5">
      <c r="A20" s="41"/>
      <c r="B20" s="22">
        <v>13</v>
      </c>
      <c r="C20" s="1" t="s">
        <v>35</v>
      </c>
      <c r="D20" s="1" t="s">
        <v>130</v>
      </c>
      <c r="E20" s="3"/>
      <c r="F20" s="1" t="s">
        <v>116</v>
      </c>
      <c r="G20" s="1">
        <v>2</v>
      </c>
      <c r="H20" s="3"/>
      <c r="I20" s="4"/>
      <c r="J20" s="4">
        <f t="shared" si="0"/>
        <v>0</v>
      </c>
      <c r="K20" s="5">
        <v>0.19</v>
      </c>
      <c r="L20" s="6">
        <f t="shared" si="2"/>
        <v>0</v>
      </c>
      <c r="M20" s="6">
        <f t="shared" si="1"/>
        <v>0</v>
      </c>
      <c r="N20" s="3"/>
      <c r="O20" s="3"/>
      <c r="P20" s="32">
        <v>3812104</v>
      </c>
    </row>
    <row r="21" spans="1:16" ht="30">
      <c r="A21" s="41"/>
      <c r="B21" s="22">
        <v>14</v>
      </c>
      <c r="C21" s="1" t="s">
        <v>36</v>
      </c>
      <c r="D21" s="1" t="s">
        <v>27</v>
      </c>
      <c r="E21" s="3"/>
      <c r="F21" s="1" t="s">
        <v>116</v>
      </c>
      <c r="G21" s="1">
        <v>1</v>
      </c>
      <c r="H21" s="3"/>
      <c r="I21" s="4"/>
      <c r="J21" s="4">
        <f t="shared" si="0"/>
        <v>0</v>
      </c>
      <c r="K21" s="5">
        <v>0.19</v>
      </c>
      <c r="L21" s="6">
        <f t="shared" si="2"/>
        <v>0</v>
      </c>
      <c r="M21" s="6">
        <f t="shared" si="1"/>
        <v>0</v>
      </c>
      <c r="N21" s="3"/>
      <c r="O21" s="3"/>
      <c r="P21" s="32">
        <v>3693001</v>
      </c>
    </row>
    <row r="22" spans="1:16" ht="30">
      <c r="A22" s="41"/>
      <c r="B22" s="22">
        <v>15</v>
      </c>
      <c r="C22" s="1" t="s">
        <v>37</v>
      </c>
      <c r="D22" s="1" t="s">
        <v>27</v>
      </c>
      <c r="E22" s="3"/>
      <c r="F22" s="1" t="s">
        <v>116</v>
      </c>
      <c r="G22" s="1">
        <v>1</v>
      </c>
      <c r="H22" s="3"/>
      <c r="I22" s="4"/>
      <c r="J22" s="4">
        <f t="shared" si="0"/>
        <v>0</v>
      </c>
      <c r="K22" s="5">
        <v>0.19</v>
      </c>
      <c r="L22" s="6">
        <f t="shared" si="2"/>
        <v>0</v>
      </c>
      <c r="M22" s="6">
        <f t="shared" si="1"/>
        <v>0</v>
      </c>
      <c r="N22" s="3"/>
      <c r="O22" s="3"/>
      <c r="P22" s="32">
        <v>3693001</v>
      </c>
    </row>
    <row r="23" spans="1:16" ht="120">
      <c r="A23" s="41"/>
      <c r="B23" s="22">
        <v>16</v>
      </c>
      <c r="C23" s="1" t="s">
        <v>38</v>
      </c>
      <c r="D23" s="1" t="s">
        <v>22</v>
      </c>
      <c r="E23" s="3"/>
      <c r="F23" s="1" t="s">
        <v>116</v>
      </c>
      <c r="G23" s="1">
        <v>1</v>
      </c>
      <c r="H23" s="3"/>
      <c r="I23" s="4"/>
      <c r="J23" s="4">
        <f t="shared" si="0"/>
        <v>0</v>
      </c>
      <c r="K23" s="5">
        <v>0.19</v>
      </c>
      <c r="L23" s="6">
        <f t="shared" si="2"/>
        <v>0</v>
      </c>
      <c r="M23" s="6">
        <f t="shared" si="1"/>
        <v>0</v>
      </c>
      <c r="N23" s="3"/>
      <c r="O23" s="3"/>
      <c r="P23" s="32">
        <v>4324004</v>
      </c>
    </row>
    <row r="24" spans="1:16" ht="352.5">
      <c r="A24" s="41"/>
      <c r="B24" s="22">
        <v>17</v>
      </c>
      <c r="C24" s="1" t="s">
        <v>39</v>
      </c>
      <c r="D24" s="1" t="s">
        <v>131</v>
      </c>
      <c r="E24" s="3"/>
      <c r="F24" s="1" t="s">
        <v>116</v>
      </c>
      <c r="G24" s="1">
        <v>1</v>
      </c>
      <c r="H24" s="3"/>
      <c r="I24" s="4"/>
      <c r="J24" s="4">
        <f t="shared" si="0"/>
        <v>0</v>
      </c>
      <c r="K24" s="5">
        <v>0.19</v>
      </c>
      <c r="L24" s="6">
        <f t="shared" si="2"/>
        <v>0</v>
      </c>
      <c r="M24" s="6">
        <f t="shared" si="1"/>
        <v>0</v>
      </c>
      <c r="N24" s="3"/>
      <c r="O24" s="3"/>
      <c r="P24" s="32">
        <v>38104048</v>
      </c>
    </row>
    <row r="25" spans="1:16" ht="337.5">
      <c r="A25" s="41"/>
      <c r="B25" s="22">
        <v>18</v>
      </c>
      <c r="C25" s="1" t="s">
        <v>40</v>
      </c>
      <c r="D25" s="1" t="s">
        <v>132</v>
      </c>
      <c r="E25" s="3"/>
      <c r="F25" s="1" t="s">
        <v>116</v>
      </c>
      <c r="G25" s="1">
        <v>1</v>
      </c>
      <c r="H25" s="3"/>
      <c r="I25" s="4"/>
      <c r="J25" s="4">
        <f t="shared" si="0"/>
        <v>0</v>
      </c>
      <c r="K25" s="5">
        <v>0.19</v>
      </c>
      <c r="L25" s="6">
        <f t="shared" si="2"/>
        <v>0</v>
      </c>
      <c r="M25" s="6">
        <f t="shared" si="1"/>
        <v>0</v>
      </c>
      <c r="N25" s="3"/>
      <c r="O25" s="3"/>
      <c r="P25" s="32">
        <v>38104048</v>
      </c>
    </row>
    <row r="26" spans="1:16" ht="352.5">
      <c r="A26" s="41"/>
      <c r="B26" s="22">
        <v>19</v>
      </c>
      <c r="C26" s="1" t="s">
        <v>41</v>
      </c>
      <c r="D26" s="1" t="s">
        <v>133</v>
      </c>
      <c r="E26" s="3"/>
      <c r="F26" s="1" t="s">
        <v>116</v>
      </c>
      <c r="G26" s="1">
        <v>1</v>
      </c>
      <c r="H26" s="3"/>
      <c r="I26" s="4"/>
      <c r="J26" s="4">
        <f t="shared" si="0"/>
        <v>0</v>
      </c>
      <c r="K26" s="5">
        <v>0.19</v>
      </c>
      <c r="L26" s="6">
        <f t="shared" si="2"/>
        <v>0</v>
      </c>
      <c r="M26" s="6">
        <f t="shared" si="1"/>
        <v>0</v>
      </c>
      <c r="N26" s="3"/>
      <c r="O26" s="3"/>
      <c r="P26" s="32">
        <v>38104048</v>
      </c>
    </row>
    <row r="27" spans="1:16" ht="352.5">
      <c r="A27" s="41"/>
      <c r="B27" s="22">
        <v>20</v>
      </c>
      <c r="C27" s="1" t="s">
        <v>42</v>
      </c>
      <c r="D27" s="1" t="s">
        <v>134</v>
      </c>
      <c r="E27" s="3"/>
      <c r="F27" s="1" t="s">
        <v>116</v>
      </c>
      <c r="G27" s="1">
        <v>1</v>
      </c>
      <c r="H27" s="3"/>
      <c r="I27" s="4"/>
      <c r="J27" s="4">
        <f t="shared" si="0"/>
        <v>0</v>
      </c>
      <c r="K27" s="5">
        <v>0.19</v>
      </c>
      <c r="L27" s="6">
        <f t="shared" si="2"/>
        <v>0</v>
      </c>
      <c r="M27" s="6">
        <f t="shared" si="1"/>
        <v>0</v>
      </c>
      <c r="N27" s="3"/>
      <c r="O27" s="3"/>
      <c r="P27" s="32">
        <v>38104048</v>
      </c>
    </row>
    <row r="28" spans="1:16" ht="307.5">
      <c r="A28" s="41"/>
      <c r="B28" s="22">
        <v>21</v>
      </c>
      <c r="C28" s="1" t="s">
        <v>43</v>
      </c>
      <c r="D28" s="1" t="s">
        <v>135</v>
      </c>
      <c r="E28" s="3"/>
      <c r="F28" s="1" t="s">
        <v>116</v>
      </c>
      <c r="G28" s="1">
        <v>1</v>
      </c>
      <c r="H28" s="3"/>
      <c r="I28" s="4"/>
      <c r="J28" s="4">
        <f t="shared" si="0"/>
        <v>0</v>
      </c>
      <c r="K28" s="5">
        <v>0.19</v>
      </c>
      <c r="L28" s="6">
        <f t="shared" si="2"/>
        <v>0</v>
      </c>
      <c r="M28" s="6">
        <f t="shared" si="1"/>
        <v>0</v>
      </c>
      <c r="N28" s="3"/>
      <c r="O28" s="3"/>
      <c r="P28" s="32">
        <v>3812104</v>
      </c>
    </row>
    <row r="29" spans="1:16" ht="247.5">
      <c r="A29" s="41"/>
      <c r="B29" s="22">
        <v>22</v>
      </c>
      <c r="C29" s="1" t="s">
        <v>44</v>
      </c>
      <c r="D29" s="1" t="s">
        <v>136</v>
      </c>
      <c r="E29" s="3"/>
      <c r="F29" s="1" t="s">
        <v>116</v>
      </c>
      <c r="G29" s="1">
        <v>1</v>
      </c>
      <c r="H29" s="3"/>
      <c r="I29" s="4"/>
      <c r="J29" s="4">
        <f t="shared" si="0"/>
        <v>0</v>
      </c>
      <c r="K29" s="5">
        <v>0.19</v>
      </c>
      <c r="L29" s="6">
        <f t="shared" si="2"/>
        <v>0</v>
      </c>
      <c r="M29" s="6">
        <f t="shared" si="1"/>
        <v>0</v>
      </c>
      <c r="N29" s="3"/>
      <c r="O29" s="3"/>
      <c r="P29" s="32">
        <v>3812104</v>
      </c>
    </row>
    <row r="30" spans="1:16" ht="352.5">
      <c r="A30" s="41"/>
      <c r="B30" s="22">
        <v>23</v>
      </c>
      <c r="C30" s="1" t="s">
        <v>45</v>
      </c>
      <c r="D30" s="1" t="s">
        <v>137</v>
      </c>
      <c r="E30" s="3"/>
      <c r="F30" s="1" t="s">
        <v>116</v>
      </c>
      <c r="G30" s="1">
        <v>1</v>
      </c>
      <c r="H30" s="3"/>
      <c r="I30" s="4"/>
      <c r="J30" s="4">
        <f t="shared" si="0"/>
        <v>0</v>
      </c>
      <c r="K30" s="5">
        <v>0.19</v>
      </c>
      <c r="L30" s="6">
        <f t="shared" si="2"/>
        <v>0</v>
      </c>
      <c r="M30" s="6">
        <f t="shared" si="1"/>
        <v>0</v>
      </c>
      <c r="N30" s="3"/>
      <c r="O30" s="3"/>
      <c r="P30" s="32">
        <v>38104048</v>
      </c>
    </row>
    <row r="31" spans="1:16" ht="352.5">
      <c r="A31" s="41"/>
      <c r="B31" s="22">
        <v>24</v>
      </c>
      <c r="C31" s="1" t="s">
        <v>46</v>
      </c>
      <c r="D31" s="1" t="s">
        <v>138</v>
      </c>
      <c r="E31" s="3"/>
      <c r="F31" s="1" t="s">
        <v>116</v>
      </c>
      <c r="G31" s="1">
        <v>1</v>
      </c>
      <c r="H31" s="3"/>
      <c r="I31" s="4"/>
      <c r="J31" s="4">
        <f t="shared" si="0"/>
        <v>0</v>
      </c>
      <c r="K31" s="5">
        <v>0.19</v>
      </c>
      <c r="L31" s="6">
        <f t="shared" si="2"/>
        <v>0</v>
      </c>
      <c r="M31" s="6">
        <f t="shared" si="1"/>
        <v>0</v>
      </c>
      <c r="N31" s="3"/>
      <c r="O31" s="3"/>
      <c r="P31" s="32">
        <v>38104048</v>
      </c>
    </row>
    <row r="32" spans="1:16" ht="337.5">
      <c r="A32" s="41"/>
      <c r="B32" s="22">
        <v>25</v>
      </c>
      <c r="C32" s="1" t="s">
        <v>47</v>
      </c>
      <c r="D32" s="1" t="s">
        <v>139</v>
      </c>
      <c r="E32" s="3"/>
      <c r="F32" s="3"/>
      <c r="G32" s="2">
        <v>1</v>
      </c>
      <c r="H32" s="3"/>
      <c r="I32" s="4"/>
      <c r="J32" s="4">
        <f t="shared" si="0"/>
        <v>0</v>
      </c>
      <c r="K32" s="5">
        <v>0.19</v>
      </c>
      <c r="L32" s="6">
        <f t="shared" si="2"/>
        <v>0</v>
      </c>
      <c r="M32" s="6">
        <f t="shared" si="1"/>
        <v>0</v>
      </c>
      <c r="N32" s="3"/>
      <c r="O32" s="3"/>
      <c r="P32" s="32">
        <v>38104048</v>
      </c>
    </row>
    <row r="33" spans="1:16" ht="337.5">
      <c r="A33" s="41"/>
      <c r="B33" s="22">
        <v>26</v>
      </c>
      <c r="C33" s="1" t="s">
        <v>48</v>
      </c>
      <c r="D33" s="1" t="s">
        <v>140</v>
      </c>
      <c r="E33" s="3"/>
      <c r="F33" s="3"/>
      <c r="G33" s="2">
        <v>1</v>
      </c>
      <c r="H33" s="3"/>
      <c r="I33" s="4"/>
      <c r="J33" s="4">
        <f t="shared" si="0"/>
        <v>0</v>
      </c>
      <c r="K33" s="5">
        <v>0.19</v>
      </c>
      <c r="L33" s="6">
        <f t="shared" si="2"/>
        <v>0</v>
      </c>
      <c r="M33" s="6">
        <f t="shared" si="1"/>
        <v>0</v>
      </c>
      <c r="N33" s="3"/>
      <c r="O33" s="3"/>
      <c r="P33" s="32">
        <v>38104048</v>
      </c>
    </row>
    <row r="34" spans="1:16" ht="352.5">
      <c r="A34" s="41"/>
      <c r="B34" s="22">
        <v>27</v>
      </c>
      <c r="C34" s="1" t="s">
        <v>49</v>
      </c>
      <c r="D34" s="1" t="s">
        <v>141</v>
      </c>
      <c r="E34" s="3"/>
      <c r="F34" s="3"/>
      <c r="G34" s="2">
        <v>1</v>
      </c>
      <c r="H34" s="3"/>
      <c r="I34" s="4"/>
      <c r="J34" s="4">
        <f t="shared" si="0"/>
        <v>0</v>
      </c>
      <c r="K34" s="5">
        <v>0.19</v>
      </c>
      <c r="L34" s="6">
        <f t="shared" si="2"/>
        <v>0</v>
      </c>
      <c r="M34" s="6">
        <f t="shared" si="1"/>
        <v>0</v>
      </c>
      <c r="N34" s="3"/>
      <c r="O34" s="3"/>
      <c r="P34" s="32">
        <v>38104048</v>
      </c>
    </row>
    <row r="35" spans="1:16" ht="45">
      <c r="A35" s="41"/>
      <c r="B35" s="22">
        <v>28</v>
      </c>
      <c r="C35" s="1" t="s">
        <v>50</v>
      </c>
      <c r="D35" s="1" t="s">
        <v>27</v>
      </c>
      <c r="E35" s="3"/>
      <c r="F35" s="3"/>
      <c r="G35" s="2">
        <v>1</v>
      </c>
      <c r="H35" s="3"/>
      <c r="I35" s="4"/>
      <c r="J35" s="4">
        <f t="shared" si="0"/>
        <v>0</v>
      </c>
      <c r="K35" s="5">
        <v>0.19</v>
      </c>
      <c r="L35" s="6">
        <f t="shared" si="2"/>
        <v>0</v>
      </c>
      <c r="M35" s="6">
        <f t="shared" si="1"/>
        <v>0</v>
      </c>
      <c r="N35" s="3"/>
      <c r="O35" s="3"/>
      <c r="P35" s="32">
        <v>3693001</v>
      </c>
    </row>
    <row r="36" spans="1:16" ht="30">
      <c r="A36" s="41"/>
      <c r="B36" s="22">
        <v>29</v>
      </c>
      <c r="C36" s="1" t="s">
        <v>51</v>
      </c>
      <c r="D36" s="1" t="s">
        <v>52</v>
      </c>
      <c r="E36" s="3"/>
      <c r="F36" s="3"/>
      <c r="G36" s="2">
        <v>2</v>
      </c>
      <c r="H36" s="3"/>
      <c r="I36" s="4"/>
      <c r="J36" s="4">
        <f t="shared" si="0"/>
        <v>0</v>
      </c>
      <c r="K36" s="5">
        <v>0.19</v>
      </c>
      <c r="L36" s="6">
        <f t="shared" si="2"/>
        <v>0</v>
      </c>
      <c r="M36" s="6">
        <f t="shared" si="1"/>
        <v>0</v>
      </c>
      <c r="N36" s="3"/>
      <c r="O36" s="3"/>
      <c r="P36" s="32">
        <v>3711501</v>
      </c>
    </row>
    <row r="37" spans="1:16" ht="232.5">
      <c r="A37" s="41"/>
      <c r="B37" s="22">
        <v>30</v>
      </c>
      <c r="C37" s="1" t="s">
        <v>53</v>
      </c>
      <c r="D37" s="1" t="s">
        <v>142</v>
      </c>
      <c r="E37" s="3"/>
      <c r="F37" s="3"/>
      <c r="G37" s="2">
        <v>2</v>
      </c>
      <c r="H37" s="3"/>
      <c r="I37" s="4"/>
      <c r="J37" s="4">
        <f t="shared" si="0"/>
        <v>0</v>
      </c>
      <c r="K37" s="5">
        <v>0.19</v>
      </c>
      <c r="L37" s="6">
        <f t="shared" si="2"/>
        <v>0</v>
      </c>
      <c r="M37" s="6">
        <f t="shared" si="1"/>
        <v>0</v>
      </c>
      <c r="N37" s="3"/>
      <c r="O37" s="3"/>
      <c r="P37" s="32">
        <v>3812104</v>
      </c>
    </row>
    <row r="38" spans="1:16" ht="225">
      <c r="A38" s="41"/>
      <c r="B38" s="22">
        <v>31</v>
      </c>
      <c r="C38" s="1" t="s">
        <v>28</v>
      </c>
      <c r="D38" s="1" t="s">
        <v>29</v>
      </c>
      <c r="E38" s="3"/>
      <c r="F38" s="3"/>
      <c r="G38" s="2">
        <v>5</v>
      </c>
      <c r="H38" s="3"/>
      <c r="I38" s="4"/>
      <c r="J38" s="4">
        <f t="shared" si="0"/>
        <v>0</v>
      </c>
      <c r="K38" s="5">
        <v>0.19</v>
      </c>
      <c r="L38" s="6">
        <f t="shared" si="2"/>
        <v>0</v>
      </c>
      <c r="M38" s="6">
        <f t="shared" si="1"/>
        <v>0</v>
      </c>
      <c r="N38" s="3"/>
      <c r="O38" s="3"/>
      <c r="P38" s="32">
        <v>3811901</v>
      </c>
    </row>
    <row r="39" spans="1:16" ht="30">
      <c r="A39" s="41"/>
      <c r="B39" s="22">
        <v>32</v>
      </c>
      <c r="C39" s="1" t="s">
        <v>54</v>
      </c>
      <c r="D39" s="1" t="s">
        <v>55</v>
      </c>
      <c r="E39" s="3"/>
      <c r="F39" s="3"/>
      <c r="G39" s="2">
        <v>1</v>
      </c>
      <c r="H39" s="3"/>
      <c r="I39" s="4"/>
      <c r="J39" s="4">
        <f t="shared" si="0"/>
        <v>0</v>
      </c>
      <c r="K39" s="5">
        <v>0.19</v>
      </c>
      <c r="L39" s="6">
        <f t="shared" si="2"/>
        <v>0</v>
      </c>
      <c r="M39" s="6">
        <f t="shared" si="1"/>
        <v>0</v>
      </c>
      <c r="N39" s="3"/>
      <c r="O39" s="3"/>
      <c r="P39" s="32">
        <v>3693001</v>
      </c>
    </row>
    <row r="40" spans="1:16" ht="225">
      <c r="A40" s="41"/>
      <c r="B40" s="22">
        <v>33</v>
      </c>
      <c r="C40" s="1" t="s">
        <v>28</v>
      </c>
      <c r="D40" s="1" t="s">
        <v>29</v>
      </c>
      <c r="E40" s="3"/>
      <c r="F40" s="3"/>
      <c r="G40" s="2">
        <v>4</v>
      </c>
      <c r="H40" s="3"/>
      <c r="I40" s="4"/>
      <c r="J40" s="4">
        <f t="shared" ref="J40:J71" si="3">ROUND(G40*I40,0)</f>
        <v>0</v>
      </c>
      <c r="K40" s="5">
        <v>0.19</v>
      </c>
      <c r="L40" s="6">
        <f t="shared" si="2"/>
        <v>0</v>
      </c>
      <c r="M40" s="6">
        <f t="shared" ref="M40:M71" si="4">ROUND(G40*L40,0)</f>
        <v>0</v>
      </c>
      <c r="N40" s="3"/>
      <c r="O40" s="3"/>
      <c r="P40" s="32">
        <v>3811106</v>
      </c>
    </row>
    <row r="41" spans="1:16" ht="120">
      <c r="A41" s="41"/>
      <c r="B41" s="22">
        <v>34</v>
      </c>
      <c r="C41" s="1" t="s">
        <v>56</v>
      </c>
      <c r="D41" s="1" t="s">
        <v>22</v>
      </c>
      <c r="E41" s="3"/>
      <c r="F41" s="3"/>
      <c r="G41" s="2">
        <v>1</v>
      </c>
      <c r="H41" s="3"/>
      <c r="I41" s="4"/>
      <c r="J41" s="4">
        <f t="shared" si="3"/>
        <v>0</v>
      </c>
      <c r="K41" s="5">
        <v>0.19</v>
      </c>
      <c r="L41" s="6">
        <f t="shared" si="2"/>
        <v>0</v>
      </c>
      <c r="M41" s="6">
        <f t="shared" si="4"/>
        <v>0</v>
      </c>
      <c r="N41" s="3"/>
      <c r="O41" s="3"/>
      <c r="P41" s="32">
        <v>4324004</v>
      </c>
    </row>
    <row r="42" spans="1:16" ht="120">
      <c r="A42" s="41"/>
      <c r="B42" s="22">
        <v>35</v>
      </c>
      <c r="C42" s="1" t="s">
        <v>57</v>
      </c>
      <c r="D42" s="1" t="s">
        <v>22</v>
      </c>
      <c r="E42" s="3"/>
      <c r="F42" s="3"/>
      <c r="G42" s="2">
        <v>1</v>
      </c>
      <c r="H42" s="3"/>
      <c r="I42" s="4"/>
      <c r="J42" s="4">
        <f t="shared" si="3"/>
        <v>0</v>
      </c>
      <c r="K42" s="5">
        <v>0.19</v>
      </c>
      <c r="L42" s="6">
        <f t="shared" si="2"/>
        <v>0</v>
      </c>
      <c r="M42" s="6">
        <f t="shared" si="4"/>
        <v>0</v>
      </c>
      <c r="N42" s="3"/>
      <c r="O42" s="3"/>
      <c r="P42" s="32">
        <v>4324004</v>
      </c>
    </row>
    <row r="43" spans="1:16" ht="352.5">
      <c r="A43" s="41"/>
      <c r="B43" s="22">
        <v>36</v>
      </c>
      <c r="C43" s="1" t="s">
        <v>58</v>
      </c>
      <c r="D43" s="1" t="s">
        <v>143</v>
      </c>
      <c r="E43" s="3"/>
      <c r="F43" s="3"/>
      <c r="G43" s="2">
        <v>1</v>
      </c>
      <c r="H43" s="3"/>
      <c r="I43" s="4"/>
      <c r="J43" s="4">
        <f t="shared" si="3"/>
        <v>0</v>
      </c>
      <c r="K43" s="5">
        <v>0.19</v>
      </c>
      <c r="L43" s="6">
        <f t="shared" si="2"/>
        <v>0</v>
      </c>
      <c r="M43" s="6">
        <f t="shared" si="4"/>
        <v>0</v>
      </c>
      <c r="N43" s="3"/>
      <c r="O43" s="3"/>
      <c r="P43" s="32">
        <v>38104048</v>
      </c>
    </row>
    <row r="44" spans="1:16" ht="352.5">
      <c r="A44" s="41"/>
      <c r="B44" s="22">
        <v>37</v>
      </c>
      <c r="C44" s="1" t="s">
        <v>59</v>
      </c>
      <c r="D44" s="1" t="s">
        <v>144</v>
      </c>
      <c r="E44" s="3"/>
      <c r="F44" s="3"/>
      <c r="G44" s="2">
        <v>1</v>
      </c>
      <c r="H44" s="3"/>
      <c r="I44" s="4"/>
      <c r="J44" s="4">
        <f t="shared" si="3"/>
        <v>0</v>
      </c>
      <c r="K44" s="5">
        <v>0.19</v>
      </c>
      <c r="L44" s="6">
        <f t="shared" si="2"/>
        <v>0</v>
      </c>
      <c r="M44" s="6">
        <f t="shared" si="4"/>
        <v>0</v>
      </c>
      <c r="N44" s="3"/>
      <c r="O44" s="3"/>
      <c r="P44" s="32">
        <v>38104048</v>
      </c>
    </row>
    <row r="45" spans="1:16" ht="120">
      <c r="A45" s="41"/>
      <c r="B45" s="22">
        <v>38</v>
      </c>
      <c r="C45" s="1" t="s">
        <v>60</v>
      </c>
      <c r="D45" s="1" t="s">
        <v>22</v>
      </c>
      <c r="E45" s="3"/>
      <c r="F45" s="3"/>
      <c r="G45" s="2">
        <v>2</v>
      </c>
      <c r="H45" s="3"/>
      <c r="I45" s="4"/>
      <c r="J45" s="4">
        <f t="shared" si="3"/>
        <v>0</v>
      </c>
      <c r="K45" s="5">
        <v>0.19</v>
      </c>
      <c r="L45" s="6">
        <f t="shared" si="2"/>
        <v>0</v>
      </c>
      <c r="M45" s="6">
        <f t="shared" si="4"/>
        <v>0</v>
      </c>
      <c r="N45" s="3"/>
      <c r="O45" s="3"/>
      <c r="P45" s="32">
        <v>4324004</v>
      </c>
    </row>
    <row r="46" spans="1:16" ht="232.5">
      <c r="A46" s="41"/>
      <c r="B46" s="22">
        <v>39</v>
      </c>
      <c r="C46" s="1" t="s">
        <v>61</v>
      </c>
      <c r="D46" s="1" t="s">
        <v>145</v>
      </c>
      <c r="E46" s="3"/>
      <c r="F46" s="3"/>
      <c r="G46" s="2">
        <v>1</v>
      </c>
      <c r="H46" s="3"/>
      <c r="I46" s="4"/>
      <c r="J46" s="4">
        <f t="shared" si="3"/>
        <v>0</v>
      </c>
      <c r="K46" s="5">
        <v>0.19</v>
      </c>
      <c r="L46" s="6">
        <f t="shared" si="2"/>
        <v>0</v>
      </c>
      <c r="M46" s="6">
        <f t="shared" si="4"/>
        <v>0</v>
      </c>
      <c r="N46" s="3"/>
      <c r="O46" s="3"/>
      <c r="P46" s="32">
        <v>3812104</v>
      </c>
    </row>
    <row r="47" spans="1:16" ht="337.5">
      <c r="A47" s="41"/>
      <c r="B47" s="22">
        <v>40</v>
      </c>
      <c r="C47" s="1" t="s">
        <v>62</v>
      </c>
      <c r="D47" s="1" t="s">
        <v>146</v>
      </c>
      <c r="E47" s="3"/>
      <c r="F47" s="3"/>
      <c r="G47" s="2">
        <v>1</v>
      </c>
      <c r="H47" s="3"/>
      <c r="I47" s="4"/>
      <c r="J47" s="4">
        <f t="shared" si="3"/>
        <v>0</v>
      </c>
      <c r="K47" s="5">
        <v>0.19</v>
      </c>
      <c r="L47" s="6">
        <f t="shared" si="2"/>
        <v>0</v>
      </c>
      <c r="M47" s="6">
        <f t="shared" si="4"/>
        <v>0</v>
      </c>
      <c r="N47" s="3"/>
      <c r="O47" s="3"/>
      <c r="P47" s="32">
        <v>38104048</v>
      </c>
    </row>
    <row r="48" spans="1:16" ht="352.5">
      <c r="A48" s="41"/>
      <c r="B48" s="22">
        <v>41</v>
      </c>
      <c r="C48" s="1" t="s">
        <v>63</v>
      </c>
      <c r="D48" s="1" t="s">
        <v>147</v>
      </c>
      <c r="E48" s="3"/>
      <c r="F48" s="3"/>
      <c r="G48" s="2">
        <v>1</v>
      </c>
      <c r="H48" s="3"/>
      <c r="I48" s="4"/>
      <c r="J48" s="4">
        <f t="shared" si="3"/>
        <v>0</v>
      </c>
      <c r="K48" s="5">
        <v>0.19</v>
      </c>
      <c r="L48" s="6">
        <f t="shared" si="2"/>
        <v>0</v>
      </c>
      <c r="M48" s="6">
        <f t="shared" si="4"/>
        <v>0</v>
      </c>
      <c r="N48" s="3"/>
      <c r="O48" s="3"/>
      <c r="P48" s="32">
        <v>38104048</v>
      </c>
    </row>
    <row r="49" spans="1:16" ht="352.5">
      <c r="A49" s="41"/>
      <c r="B49" s="22">
        <v>42</v>
      </c>
      <c r="C49" s="1" t="s">
        <v>64</v>
      </c>
      <c r="D49" s="1" t="s">
        <v>148</v>
      </c>
      <c r="E49" s="3"/>
      <c r="F49" s="3"/>
      <c r="G49" s="2">
        <v>1</v>
      </c>
      <c r="H49" s="3"/>
      <c r="I49" s="4"/>
      <c r="J49" s="4">
        <f t="shared" si="3"/>
        <v>0</v>
      </c>
      <c r="K49" s="5">
        <v>0.19</v>
      </c>
      <c r="L49" s="6">
        <f t="shared" si="2"/>
        <v>0</v>
      </c>
      <c r="M49" s="6">
        <f t="shared" si="4"/>
        <v>0</v>
      </c>
      <c r="N49" s="3"/>
      <c r="O49" s="3"/>
      <c r="P49" s="32">
        <v>38104048</v>
      </c>
    </row>
    <row r="50" spans="1:16" ht="352.5">
      <c r="A50" s="41"/>
      <c r="B50" s="22">
        <v>43</v>
      </c>
      <c r="C50" s="1" t="s">
        <v>65</v>
      </c>
      <c r="D50" s="1" t="s">
        <v>149</v>
      </c>
      <c r="E50" s="3"/>
      <c r="F50" s="3"/>
      <c r="G50" s="2">
        <v>1</v>
      </c>
      <c r="H50" s="3"/>
      <c r="I50" s="4"/>
      <c r="J50" s="4">
        <f t="shared" si="3"/>
        <v>0</v>
      </c>
      <c r="K50" s="5">
        <v>0.19</v>
      </c>
      <c r="L50" s="6">
        <f t="shared" si="2"/>
        <v>0</v>
      </c>
      <c r="M50" s="6">
        <f t="shared" si="4"/>
        <v>0</v>
      </c>
      <c r="N50" s="3"/>
      <c r="O50" s="3"/>
      <c r="P50" s="32">
        <v>38104048</v>
      </c>
    </row>
    <row r="51" spans="1:16" ht="337.5">
      <c r="A51" s="41"/>
      <c r="B51" s="22">
        <v>44</v>
      </c>
      <c r="C51" s="1" t="s">
        <v>66</v>
      </c>
      <c r="D51" s="1" t="s">
        <v>150</v>
      </c>
      <c r="E51" s="3"/>
      <c r="F51" s="3"/>
      <c r="G51" s="2">
        <v>2</v>
      </c>
      <c r="H51" s="3"/>
      <c r="I51" s="4"/>
      <c r="J51" s="4">
        <f t="shared" si="3"/>
        <v>0</v>
      </c>
      <c r="K51" s="5">
        <v>0.19</v>
      </c>
      <c r="L51" s="6">
        <f t="shared" si="2"/>
        <v>0</v>
      </c>
      <c r="M51" s="6">
        <f t="shared" si="4"/>
        <v>0</v>
      </c>
      <c r="N51" s="3"/>
      <c r="O51" s="3"/>
      <c r="P51" s="32">
        <v>38104048</v>
      </c>
    </row>
    <row r="52" spans="1:16" ht="337.5">
      <c r="A52" s="41"/>
      <c r="B52" s="22">
        <v>45</v>
      </c>
      <c r="C52" s="1" t="s">
        <v>67</v>
      </c>
      <c r="D52" s="1" t="s">
        <v>151</v>
      </c>
      <c r="E52" s="3"/>
      <c r="F52" s="3"/>
      <c r="G52" s="2">
        <v>1</v>
      </c>
      <c r="H52" s="3"/>
      <c r="I52" s="4"/>
      <c r="J52" s="4">
        <f t="shared" si="3"/>
        <v>0</v>
      </c>
      <c r="K52" s="5">
        <v>0.19</v>
      </c>
      <c r="L52" s="6">
        <f t="shared" si="2"/>
        <v>0</v>
      </c>
      <c r="M52" s="6">
        <f t="shared" si="4"/>
        <v>0</v>
      </c>
      <c r="N52" s="3"/>
      <c r="O52" s="3"/>
      <c r="P52" s="32">
        <v>38104048</v>
      </c>
    </row>
    <row r="53" spans="1:16" ht="30">
      <c r="A53" s="41"/>
      <c r="B53" s="22">
        <v>46</v>
      </c>
      <c r="C53" s="1" t="s">
        <v>68</v>
      </c>
      <c r="D53" s="1" t="s">
        <v>27</v>
      </c>
      <c r="E53" s="3"/>
      <c r="F53" s="3"/>
      <c r="G53" s="2">
        <v>2</v>
      </c>
      <c r="H53" s="3"/>
      <c r="I53" s="4"/>
      <c r="J53" s="4">
        <f t="shared" si="3"/>
        <v>0</v>
      </c>
      <c r="K53" s="5">
        <v>0.19</v>
      </c>
      <c r="L53" s="6">
        <f t="shared" si="2"/>
        <v>0</v>
      </c>
      <c r="M53" s="6">
        <f t="shared" si="4"/>
        <v>0</v>
      </c>
      <c r="N53" s="3"/>
      <c r="O53" s="3"/>
      <c r="P53" s="32">
        <v>3693001</v>
      </c>
    </row>
    <row r="54" spans="1:16" ht="30">
      <c r="A54" s="41"/>
      <c r="B54" s="22">
        <v>47</v>
      </c>
      <c r="C54" s="1" t="s">
        <v>69</v>
      </c>
      <c r="D54" s="1" t="s">
        <v>27</v>
      </c>
      <c r="E54" s="3"/>
      <c r="F54" s="3"/>
      <c r="G54" s="2">
        <v>1</v>
      </c>
      <c r="H54" s="3"/>
      <c r="I54" s="4"/>
      <c r="J54" s="4">
        <f t="shared" si="3"/>
        <v>0</v>
      </c>
      <c r="K54" s="5">
        <v>0.19</v>
      </c>
      <c r="L54" s="6">
        <f t="shared" si="2"/>
        <v>0</v>
      </c>
      <c r="M54" s="6">
        <f t="shared" si="4"/>
        <v>0</v>
      </c>
      <c r="N54" s="3"/>
      <c r="O54" s="3"/>
      <c r="P54" s="32">
        <v>3693001</v>
      </c>
    </row>
    <row r="55" spans="1:16" ht="60">
      <c r="A55" s="41"/>
      <c r="B55" s="22">
        <v>48</v>
      </c>
      <c r="C55" s="1" t="s">
        <v>70</v>
      </c>
      <c r="D55" s="1" t="s">
        <v>27</v>
      </c>
      <c r="E55" s="3"/>
      <c r="F55" s="3"/>
      <c r="G55" s="2">
        <v>1</v>
      </c>
      <c r="H55" s="3"/>
      <c r="I55" s="4"/>
      <c r="J55" s="4">
        <f t="shared" si="3"/>
        <v>0</v>
      </c>
      <c r="K55" s="5">
        <v>0.19</v>
      </c>
      <c r="L55" s="6">
        <f t="shared" si="2"/>
        <v>0</v>
      </c>
      <c r="M55" s="6">
        <f t="shared" si="4"/>
        <v>0</v>
      </c>
      <c r="N55" s="3"/>
      <c r="O55" s="3"/>
      <c r="P55" s="32">
        <v>3693001</v>
      </c>
    </row>
    <row r="56" spans="1:16" ht="30">
      <c r="A56" s="41"/>
      <c r="B56" s="22">
        <v>49</v>
      </c>
      <c r="C56" s="1" t="s">
        <v>71</v>
      </c>
      <c r="D56" s="1" t="s">
        <v>27</v>
      </c>
      <c r="E56" s="3"/>
      <c r="F56" s="3"/>
      <c r="G56" s="2">
        <v>1</v>
      </c>
      <c r="H56" s="3"/>
      <c r="I56" s="4"/>
      <c r="J56" s="4">
        <f t="shared" si="3"/>
        <v>0</v>
      </c>
      <c r="K56" s="5">
        <v>0.19</v>
      </c>
      <c r="L56" s="6">
        <f t="shared" si="2"/>
        <v>0</v>
      </c>
      <c r="M56" s="6">
        <f t="shared" si="4"/>
        <v>0</v>
      </c>
      <c r="N56" s="3"/>
      <c r="O56" s="3"/>
      <c r="P56" s="32">
        <v>3693001</v>
      </c>
    </row>
    <row r="57" spans="1:16" ht="30">
      <c r="A57" s="41"/>
      <c r="B57" s="22">
        <v>50</v>
      </c>
      <c r="C57" s="1" t="s">
        <v>72</v>
      </c>
      <c r="D57" s="1" t="s">
        <v>27</v>
      </c>
      <c r="E57" s="3"/>
      <c r="F57" s="3"/>
      <c r="G57" s="2">
        <v>1</v>
      </c>
      <c r="H57" s="3"/>
      <c r="I57" s="4"/>
      <c r="J57" s="4">
        <f t="shared" si="3"/>
        <v>0</v>
      </c>
      <c r="K57" s="5">
        <v>0.19</v>
      </c>
      <c r="L57" s="6">
        <f t="shared" si="2"/>
        <v>0</v>
      </c>
      <c r="M57" s="6">
        <f t="shared" si="4"/>
        <v>0</v>
      </c>
      <c r="N57" s="3"/>
      <c r="O57" s="3"/>
      <c r="P57" s="32">
        <v>3693001</v>
      </c>
    </row>
    <row r="58" spans="1:16" ht="337.5">
      <c r="A58" s="41"/>
      <c r="B58" s="22">
        <v>51</v>
      </c>
      <c r="C58" s="1" t="s">
        <v>73</v>
      </c>
      <c r="D58" s="1" t="s">
        <v>152</v>
      </c>
      <c r="E58" s="3"/>
      <c r="F58" s="3"/>
      <c r="G58" s="2">
        <v>1</v>
      </c>
      <c r="H58" s="3"/>
      <c r="I58" s="4"/>
      <c r="J58" s="4">
        <f t="shared" si="3"/>
        <v>0</v>
      </c>
      <c r="K58" s="5">
        <v>0.19</v>
      </c>
      <c r="L58" s="6">
        <f t="shared" si="2"/>
        <v>0</v>
      </c>
      <c r="M58" s="6">
        <f t="shared" si="4"/>
        <v>0</v>
      </c>
      <c r="N58" s="3"/>
      <c r="O58" s="3"/>
      <c r="P58" s="32">
        <v>38104048</v>
      </c>
    </row>
    <row r="59" spans="1:16" ht="337.5">
      <c r="A59" s="41"/>
      <c r="B59" s="22">
        <v>52</v>
      </c>
      <c r="C59" s="1" t="s">
        <v>74</v>
      </c>
      <c r="D59" s="1" t="s">
        <v>153</v>
      </c>
      <c r="E59" s="3"/>
      <c r="F59" s="3"/>
      <c r="G59" s="2">
        <v>1</v>
      </c>
      <c r="H59" s="3"/>
      <c r="I59" s="4"/>
      <c r="J59" s="4">
        <f t="shared" si="3"/>
        <v>0</v>
      </c>
      <c r="K59" s="5">
        <v>0.19</v>
      </c>
      <c r="L59" s="6">
        <f t="shared" si="2"/>
        <v>0</v>
      </c>
      <c r="M59" s="6">
        <f t="shared" si="4"/>
        <v>0</v>
      </c>
      <c r="N59" s="3"/>
      <c r="O59" s="3"/>
      <c r="P59" s="32">
        <v>38104048</v>
      </c>
    </row>
    <row r="60" spans="1:16" ht="120">
      <c r="A60" s="41"/>
      <c r="B60" s="22">
        <v>53</v>
      </c>
      <c r="C60" s="1" t="s">
        <v>75</v>
      </c>
      <c r="D60" s="1" t="s">
        <v>22</v>
      </c>
      <c r="E60" s="3"/>
      <c r="F60" s="3"/>
      <c r="G60" s="2">
        <v>2</v>
      </c>
      <c r="H60" s="3"/>
      <c r="I60" s="4"/>
      <c r="J60" s="4">
        <f t="shared" si="3"/>
        <v>0</v>
      </c>
      <c r="K60" s="5">
        <v>0.19</v>
      </c>
      <c r="L60" s="6">
        <f t="shared" si="2"/>
        <v>0</v>
      </c>
      <c r="M60" s="6">
        <f t="shared" si="4"/>
        <v>0</v>
      </c>
      <c r="N60" s="3"/>
      <c r="O60" s="3"/>
      <c r="P60" s="32">
        <v>4324004</v>
      </c>
    </row>
    <row r="61" spans="1:16" ht="248.25">
      <c r="A61" s="41"/>
      <c r="B61" s="22">
        <v>54</v>
      </c>
      <c r="C61" s="1" t="s">
        <v>76</v>
      </c>
      <c r="D61" s="1" t="s">
        <v>154</v>
      </c>
      <c r="E61" s="3"/>
      <c r="F61" s="3"/>
      <c r="G61" s="2">
        <v>1</v>
      </c>
      <c r="H61" s="3"/>
      <c r="I61" s="4"/>
      <c r="J61" s="4">
        <f t="shared" si="3"/>
        <v>0</v>
      </c>
      <c r="K61" s="5">
        <v>0.19</v>
      </c>
      <c r="L61" s="6">
        <f t="shared" si="2"/>
        <v>0</v>
      </c>
      <c r="M61" s="6">
        <f t="shared" si="4"/>
        <v>0</v>
      </c>
      <c r="N61" s="3"/>
      <c r="O61" s="3"/>
      <c r="P61" s="32">
        <v>4219096</v>
      </c>
    </row>
    <row r="62" spans="1:16" ht="30">
      <c r="A62" s="41"/>
      <c r="B62" s="22">
        <v>55</v>
      </c>
      <c r="C62" s="1" t="s">
        <v>77</v>
      </c>
      <c r="D62" s="1" t="s">
        <v>77</v>
      </c>
      <c r="E62" s="3"/>
      <c r="F62" s="3"/>
      <c r="G62" s="2">
        <v>1</v>
      </c>
      <c r="H62" s="3"/>
      <c r="I62" s="4"/>
      <c r="J62" s="4">
        <f t="shared" si="3"/>
        <v>0</v>
      </c>
      <c r="K62" s="5">
        <v>0.19</v>
      </c>
      <c r="L62" s="6">
        <f t="shared" si="2"/>
        <v>0</v>
      </c>
      <c r="M62" s="6">
        <f t="shared" si="4"/>
        <v>0</v>
      </c>
      <c r="N62" s="3"/>
      <c r="O62" s="3"/>
      <c r="P62" s="32">
        <v>3812104</v>
      </c>
    </row>
    <row r="63" spans="1:16" ht="120">
      <c r="A63" s="41"/>
      <c r="B63" s="22">
        <v>56</v>
      </c>
      <c r="C63" s="1" t="s">
        <v>78</v>
      </c>
      <c r="D63" s="1" t="s">
        <v>22</v>
      </c>
      <c r="E63" s="3"/>
      <c r="F63" s="3"/>
      <c r="G63" s="2">
        <v>1</v>
      </c>
      <c r="H63" s="3"/>
      <c r="I63" s="4"/>
      <c r="J63" s="4">
        <f t="shared" si="3"/>
        <v>0</v>
      </c>
      <c r="K63" s="5">
        <v>0.19</v>
      </c>
      <c r="L63" s="6">
        <f t="shared" si="2"/>
        <v>0</v>
      </c>
      <c r="M63" s="6">
        <f t="shared" si="4"/>
        <v>0</v>
      </c>
      <c r="N63" s="3"/>
      <c r="O63" s="3"/>
      <c r="P63" s="32">
        <v>4324004</v>
      </c>
    </row>
    <row r="64" spans="1:16" ht="353.25">
      <c r="A64" s="41"/>
      <c r="B64" s="22">
        <v>57</v>
      </c>
      <c r="C64" s="1" t="s">
        <v>79</v>
      </c>
      <c r="D64" s="1" t="s">
        <v>155</v>
      </c>
      <c r="E64" s="3"/>
      <c r="F64" s="3"/>
      <c r="G64" s="2">
        <v>1</v>
      </c>
      <c r="H64" s="3"/>
      <c r="I64" s="4"/>
      <c r="J64" s="4">
        <f t="shared" si="3"/>
        <v>0</v>
      </c>
      <c r="K64" s="5">
        <v>0.19</v>
      </c>
      <c r="L64" s="6">
        <f t="shared" si="2"/>
        <v>0</v>
      </c>
      <c r="M64" s="6">
        <f t="shared" si="4"/>
        <v>0</v>
      </c>
      <c r="N64" s="3"/>
      <c r="O64" s="3"/>
      <c r="P64" s="32">
        <v>38104048</v>
      </c>
    </row>
    <row r="65" spans="1:16" ht="367.5">
      <c r="A65" s="41"/>
      <c r="B65" s="22">
        <v>58</v>
      </c>
      <c r="C65" s="1" t="s">
        <v>80</v>
      </c>
      <c r="D65" s="1" t="s">
        <v>156</v>
      </c>
      <c r="E65" s="3"/>
      <c r="F65" s="3"/>
      <c r="G65" s="2">
        <v>1</v>
      </c>
      <c r="H65" s="3"/>
      <c r="I65" s="4"/>
      <c r="J65" s="4">
        <f t="shared" si="3"/>
        <v>0</v>
      </c>
      <c r="K65" s="5">
        <v>0.19</v>
      </c>
      <c r="L65" s="6">
        <f t="shared" si="2"/>
        <v>0</v>
      </c>
      <c r="M65" s="6">
        <f t="shared" si="4"/>
        <v>0</v>
      </c>
      <c r="N65" s="3"/>
      <c r="O65" s="3"/>
      <c r="P65" s="32">
        <v>38104048</v>
      </c>
    </row>
    <row r="66" spans="1:16" ht="368.25">
      <c r="A66" s="41"/>
      <c r="B66" s="22">
        <v>59</v>
      </c>
      <c r="C66" s="1" t="s">
        <v>81</v>
      </c>
      <c r="D66" s="1" t="s">
        <v>157</v>
      </c>
      <c r="E66" s="3"/>
      <c r="F66" s="3"/>
      <c r="G66" s="2">
        <v>1</v>
      </c>
      <c r="H66" s="3"/>
      <c r="I66" s="4"/>
      <c r="J66" s="4">
        <f t="shared" si="3"/>
        <v>0</v>
      </c>
      <c r="K66" s="5">
        <v>0.19</v>
      </c>
      <c r="L66" s="6">
        <f t="shared" si="2"/>
        <v>0</v>
      </c>
      <c r="M66" s="6">
        <f t="shared" si="4"/>
        <v>0</v>
      </c>
      <c r="N66" s="3"/>
      <c r="O66" s="3"/>
      <c r="P66" s="32">
        <v>38104048</v>
      </c>
    </row>
    <row r="67" spans="1:16" ht="30">
      <c r="A67" s="41"/>
      <c r="B67" s="22">
        <v>60</v>
      </c>
      <c r="C67" s="1" t="s">
        <v>82</v>
      </c>
      <c r="D67" s="1" t="s">
        <v>27</v>
      </c>
      <c r="E67" s="3"/>
      <c r="F67" s="3"/>
      <c r="G67" s="2">
        <v>1</v>
      </c>
      <c r="H67" s="3"/>
      <c r="I67" s="4"/>
      <c r="J67" s="4">
        <f t="shared" si="3"/>
        <v>0</v>
      </c>
      <c r="K67" s="5">
        <v>0.19</v>
      </c>
      <c r="L67" s="6">
        <f t="shared" si="2"/>
        <v>0</v>
      </c>
      <c r="M67" s="6">
        <f t="shared" si="4"/>
        <v>0</v>
      </c>
      <c r="N67" s="3"/>
      <c r="O67" s="3"/>
      <c r="P67" s="32">
        <v>3693001</v>
      </c>
    </row>
    <row r="68" spans="1:16" ht="120">
      <c r="A68" s="41"/>
      <c r="B68" s="22">
        <v>61</v>
      </c>
      <c r="C68" s="1" t="s">
        <v>83</v>
      </c>
      <c r="D68" s="1" t="s">
        <v>22</v>
      </c>
      <c r="E68" s="3"/>
      <c r="F68" s="3"/>
      <c r="G68" s="2">
        <v>1</v>
      </c>
      <c r="H68" s="3"/>
      <c r="I68" s="4"/>
      <c r="J68" s="4">
        <f t="shared" si="3"/>
        <v>0</v>
      </c>
      <c r="K68" s="5">
        <v>0.19</v>
      </c>
      <c r="L68" s="6">
        <f t="shared" si="2"/>
        <v>0</v>
      </c>
      <c r="M68" s="6">
        <f t="shared" si="4"/>
        <v>0</v>
      </c>
      <c r="N68" s="3"/>
      <c r="O68" s="3"/>
      <c r="P68" s="32">
        <v>4324004</v>
      </c>
    </row>
    <row r="69" spans="1:16" ht="90">
      <c r="A69" s="41"/>
      <c r="B69" s="22">
        <v>62</v>
      </c>
      <c r="C69" s="1" t="s">
        <v>84</v>
      </c>
      <c r="D69" s="1" t="s">
        <v>27</v>
      </c>
      <c r="E69" s="3"/>
      <c r="F69" s="3"/>
      <c r="G69" s="2">
        <v>1</v>
      </c>
      <c r="H69" s="3"/>
      <c r="I69" s="4"/>
      <c r="J69" s="4">
        <f t="shared" si="3"/>
        <v>0</v>
      </c>
      <c r="K69" s="5">
        <v>0.19</v>
      </c>
      <c r="L69" s="6">
        <f t="shared" si="2"/>
        <v>0</v>
      </c>
      <c r="M69" s="6">
        <f t="shared" si="4"/>
        <v>0</v>
      </c>
      <c r="N69" s="3"/>
      <c r="O69" s="3"/>
      <c r="P69" s="32">
        <v>3693001</v>
      </c>
    </row>
    <row r="70" spans="1:16" ht="45">
      <c r="A70" s="41"/>
      <c r="B70" s="22">
        <v>63</v>
      </c>
      <c r="C70" s="1" t="s">
        <v>85</v>
      </c>
      <c r="D70" s="1" t="s">
        <v>27</v>
      </c>
      <c r="E70" s="3"/>
      <c r="F70" s="3"/>
      <c r="G70" s="2">
        <v>1</v>
      </c>
      <c r="H70" s="3"/>
      <c r="I70" s="4"/>
      <c r="J70" s="4">
        <f t="shared" si="3"/>
        <v>0</v>
      </c>
      <c r="K70" s="5">
        <v>0.19</v>
      </c>
      <c r="L70" s="6">
        <f t="shared" si="2"/>
        <v>0</v>
      </c>
      <c r="M70" s="6">
        <f t="shared" si="4"/>
        <v>0</v>
      </c>
      <c r="N70" s="3"/>
      <c r="O70" s="3"/>
      <c r="P70" s="32">
        <v>3693001</v>
      </c>
    </row>
    <row r="71" spans="1:16" ht="30">
      <c r="A71" s="41"/>
      <c r="B71" s="22">
        <v>64</v>
      </c>
      <c r="C71" s="1" t="s">
        <v>86</v>
      </c>
      <c r="D71" s="1" t="s">
        <v>52</v>
      </c>
      <c r="E71" s="3"/>
      <c r="F71" s="3"/>
      <c r="G71" s="2">
        <v>1</v>
      </c>
      <c r="H71" s="3"/>
      <c r="I71" s="4"/>
      <c r="J71" s="4">
        <f t="shared" si="3"/>
        <v>0</v>
      </c>
      <c r="K71" s="5">
        <v>0.19</v>
      </c>
      <c r="L71" s="6">
        <f t="shared" si="2"/>
        <v>0</v>
      </c>
      <c r="M71" s="6">
        <f t="shared" si="4"/>
        <v>0</v>
      </c>
      <c r="N71" s="3"/>
      <c r="O71" s="3"/>
      <c r="P71" s="32">
        <v>3711501</v>
      </c>
    </row>
    <row r="72" spans="1:16" ht="120">
      <c r="A72" s="41"/>
      <c r="B72" s="22">
        <v>65</v>
      </c>
      <c r="C72" s="1" t="s">
        <v>87</v>
      </c>
      <c r="D72" s="1" t="s">
        <v>22</v>
      </c>
      <c r="E72" s="3"/>
      <c r="F72" s="3"/>
      <c r="G72" s="2">
        <v>1</v>
      </c>
      <c r="H72" s="3"/>
      <c r="I72" s="4"/>
      <c r="J72" s="4">
        <f t="shared" ref="J72:J103" si="5">ROUND(G72*I72,0)</f>
        <v>0</v>
      </c>
      <c r="K72" s="5">
        <v>0.19</v>
      </c>
      <c r="L72" s="6">
        <f t="shared" si="2"/>
        <v>0</v>
      </c>
      <c r="M72" s="6">
        <f t="shared" ref="M72:M103" si="6">ROUND(G72*L72,0)</f>
        <v>0</v>
      </c>
      <c r="N72" s="3"/>
      <c r="O72" s="3"/>
      <c r="P72" s="32">
        <v>4324004</v>
      </c>
    </row>
    <row r="73" spans="1:16" ht="120">
      <c r="A73" s="41"/>
      <c r="B73" s="22">
        <v>66</v>
      </c>
      <c r="C73" s="1" t="s">
        <v>88</v>
      </c>
      <c r="D73" s="1" t="s">
        <v>22</v>
      </c>
      <c r="E73" s="3"/>
      <c r="F73" s="3"/>
      <c r="G73" s="2">
        <v>1</v>
      </c>
      <c r="H73" s="3"/>
      <c r="I73" s="4"/>
      <c r="J73" s="4">
        <f t="shared" si="5"/>
        <v>0</v>
      </c>
      <c r="K73" s="5">
        <v>0.19</v>
      </c>
      <c r="L73" s="6">
        <f t="shared" ref="L73:L105" si="7">ROUND(I73*(1+ K73),0)</f>
        <v>0</v>
      </c>
      <c r="M73" s="6">
        <f t="shared" si="6"/>
        <v>0</v>
      </c>
      <c r="N73" s="3"/>
      <c r="O73" s="3"/>
      <c r="P73" s="32">
        <v>4324004</v>
      </c>
    </row>
    <row r="74" spans="1:16" ht="352.5">
      <c r="A74" s="41"/>
      <c r="B74" s="22">
        <v>67</v>
      </c>
      <c r="C74" s="1" t="s">
        <v>89</v>
      </c>
      <c r="D74" s="1" t="s">
        <v>158</v>
      </c>
      <c r="E74" s="3"/>
      <c r="F74" s="3"/>
      <c r="G74" s="2">
        <v>1</v>
      </c>
      <c r="H74" s="3"/>
      <c r="I74" s="4"/>
      <c r="J74" s="4">
        <f t="shared" si="5"/>
        <v>0</v>
      </c>
      <c r="K74" s="5">
        <v>0.19</v>
      </c>
      <c r="L74" s="6">
        <f t="shared" si="7"/>
        <v>0</v>
      </c>
      <c r="M74" s="6">
        <f t="shared" si="6"/>
        <v>0</v>
      </c>
      <c r="N74" s="3"/>
      <c r="O74" s="3"/>
      <c r="P74" s="32">
        <v>38104048</v>
      </c>
    </row>
    <row r="75" spans="1:16" ht="232.5">
      <c r="A75" s="41"/>
      <c r="B75" s="22">
        <v>68</v>
      </c>
      <c r="C75" s="1" t="s">
        <v>90</v>
      </c>
      <c r="D75" s="1" t="s">
        <v>159</v>
      </c>
      <c r="E75" s="3"/>
      <c r="F75" s="3"/>
      <c r="G75" s="2">
        <v>1</v>
      </c>
      <c r="H75" s="3"/>
      <c r="I75" s="4"/>
      <c r="J75" s="4">
        <f t="shared" si="5"/>
        <v>0</v>
      </c>
      <c r="K75" s="5">
        <v>0.19</v>
      </c>
      <c r="L75" s="6">
        <f t="shared" si="7"/>
        <v>0</v>
      </c>
      <c r="M75" s="6">
        <f t="shared" si="6"/>
        <v>0</v>
      </c>
      <c r="N75" s="3"/>
      <c r="O75" s="3"/>
      <c r="P75" s="32">
        <v>3812104</v>
      </c>
    </row>
    <row r="76" spans="1:16" ht="232.5">
      <c r="A76" s="41"/>
      <c r="B76" s="22">
        <v>69</v>
      </c>
      <c r="C76" s="1" t="s">
        <v>91</v>
      </c>
      <c r="D76" s="1" t="s">
        <v>160</v>
      </c>
      <c r="E76" s="3"/>
      <c r="F76" s="3"/>
      <c r="G76" s="2">
        <v>1</v>
      </c>
      <c r="H76" s="3"/>
      <c r="I76" s="4"/>
      <c r="J76" s="4">
        <f t="shared" si="5"/>
        <v>0</v>
      </c>
      <c r="K76" s="5">
        <v>0.19</v>
      </c>
      <c r="L76" s="6">
        <f t="shared" si="7"/>
        <v>0</v>
      </c>
      <c r="M76" s="6">
        <f t="shared" si="6"/>
        <v>0</v>
      </c>
      <c r="N76" s="3"/>
      <c r="O76" s="3"/>
      <c r="P76" s="32">
        <v>3812104</v>
      </c>
    </row>
    <row r="77" spans="1:16" ht="352.5">
      <c r="A77" s="41"/>
      <c r="B77" s="22">
        <v>70</v>
      </c>
      <c r="C77" s="1" t="s">
        <v>92</v>
      </c>
      <c r="D77" s="1" t="s">
        <v>161</v>
      </c>
      <c r="E77" s="3"/>
      <c r="F77" s="3"/>
      <c r="G77" s="2">
        <v>1</v>
      </c>
      <c r="H77" s="3"/>
      <c r="I77" s="4"/>
      <c r="J77" s="4">
        <f t="shared" si="5"/>
        <v>0</v>
      </c>
      <c r="K77" s="5">
        <v>0.19</v>
      </c>
      <c r="L77" s="6">
        <f t="shared" si="7"/>
        <v>0</v>
      </c>
      <c r="M77" s="6">
        <f t="shared" si="6"/>
        <v>0</v>
      </c>
      <c r="N77" s="3"/>
      <c r="O77" s="3"/>
      <c r="P77" s="32">
        <v>38104048</v>
      </c>
    </row>
    <row r="78" spans="1:16" ht="120">
      <c r="A78" s="41"/>
      <c r="B78" s="22">
        <v>71</v>
      </c>
      <c r="C78" s="1" t="s">
        <v>93</v>
      </c>
      <c r="D78" s="1" t="s">
        <v>22</v>
      </c>
      <c r="E78" s="3"/>
      <c r="F78" s="3"/>
      <c r="G78" s="2">
        <v>1</v>
      </c>
      <c r="H78" s="3"/>
      <c r="I78" s="4"/>
      <c r="J78" s="4">
        <f t="shared" si="5"/>
        <v>0</v>
      </c>
      <c r="K78" s="5">
        <v>0.19</v>
      </c>
      <c r="L78" s="6">
        <f t="shared" si="7"/>
        <v>0</v>
      </c>
      <c r="M78" s="6">
        <f t="shared" si="6"/>
        <v>0</v>
      </c>
      <c r="N78" s="3"/>
      <c r="O78" s="3"/>
      <c r="P78" s="32">
        <v>4324004</v>
      </c>
    </row>
    <row r="79" spans="1:16" ht="120">
      <c r="A79" s="41"/>
      <c r="B79" s="22">
        <v>72</v>
      </c>
      <c r="C79" s="1" t="s">
        <v>78</v>
      </c>
      <c r="D79" s="1" t="s">
        <v>22</v>
      </c>
      <c r="E79" s="3"/>
      <c r="F79" s="3"/>
      <c r="G79" s="2">
        <v>1</v>
      </c>
      <c r="H79" s="3"/>
      <c r="I79" s="4"/>
      <c r="J79" s="4">
        <f t="shared" si="5"/>
        <v>0</v>
      </c>
      <c r="K79" s="5">
        <v>0.19</v>
      </c>
      <c r="L79" s="6">
        <f t="shared" si="7"/>
        <v>0</v>
      </c>
      <c r="M79" s="6">
        <f t="shared" si="6"/>
        <v>0</v>
      </c>
      <c r="N79" s="3"/>
      <c r="O79" s="3"/>
      <c r="P79" s="32">
        <v>4324004</v>
      </c>
    </row>
    <row r="80" spans="1:16" ht="45">
      <c r="A80" s="41"/>
      <c r="B80" s="22">
        <v>73</v>
      </c>
      <c r="C80" s="1" t="s">
        <v>94</v>
      </c>
      <c r="D80" s="1" t="s">
        <v>95</v>
      </c>
      <c r="E80" s="3"/>
      <c r="F80" s="3"/>
      <c r="G80" s="2">
        <v>1</v>
      </c>
      <c r="H80" s="3"/>
      <c r="I80" s="4"/>
      <c r="J80" s="4">
        <f t="shared" si="5"/>
        <v>0</v>
      </c>
      <c r="K80" s="5">
        <v>0.19</v>
      </c>
      <c r="L80" s="6">
        <f t="shared" si="7"/>
        <v>0</v>
      </c>
      <c r="M80" s="6">
        <f t="shared" si="6"/>
        <v>0</v>
      </c>
      <c r="N80" s="3"/>
      <c r="O80" s="3"/>
      <c r="P80" s="32">
        <v>42944</v>
      </c>
    </row>
    <row r="81" spans="1:16" ht="352.5">
      <c r="A81" s="41"/>
      <c r="B81" s="22">
        <v>74</v>
      </c>
      <c r="C81" s="1" t="s">
        <v>96</v>
      </c>
      <c r="D81" s="1" t="s">
        <v>162</v>
      </c>
      <c r="E81" s="3"/>
      <c r="F81" s="3"/>
      <c r="G81" s="2">
        <v>1</v>
      </c>
      <c r="H81" s="3"/>
      <c r="I81" s="4"/>
      <c r="J81" s="4">
        <f t="shared" si="5"/>
        <v>0</v>
      </c>
      <c r="K81" s="5">
        <v>0.19</v>
      </c>
      <c r="L81" s="6">
        <f t="shared" si="7"/>
        <v>0</v>
      </c>
      <c r="M81" s="6">
        <f t="shared" si="6"/>
        <v>0</v>
      </c>
      <c r="N81" s="3"/>
      <c r="O81" s="3"/>
      <c r="P81" s="32">
        <v>38104048</v>
      </c>
    </row>
    <row r="82" spans="1:16" ht="352.5">
      <c r="A82" s="41"/>
      <c r="B82" s="22">
        <v>75</v>
      </c>
      <c r="C82" s="1" t="s">
        <v>97</v>
      </c>
      <c r="D82" s="1" t="s">
        <v>163</v>
      </c>
      <c r="E82" s="3"/>
      <c r="F82" s="3"/>
      <c r="G82" s="2">
        <v>1</v>
      </c>
      <c r="H82" s="3"/>
      <c r="I82" s="4"/>
      <c r="J82" s="4">
        <f t="shared" si="5"/>
        <v>0</v>
      </c>
      <c r="K82" s="5">
        <v>0.19</v>
      </c>
      <c r="L82" s="6">
        <f t="shared" si="7"/>
        <v>0</v>
      </c>
      <c r="M82" s="6">
        <f t="shared" si="6"/>
        <v>0</v>
      </c>
      <c r="N82" s="3"/>
      <c r="O82" s="3"/>
      <c r="P82" s="32">
        <v>38104048</v>
      </c>
    </row>
    <row r="83" spans="1:16" ht="352.5">
      <c r="A83" s="41"/>
      <c r="B83" s="22">
        <v>76</v>
      </c>
      <c r="C83" s="1" t="s">
        <v>98</v>
      </c>
      <c r="D83" s="1" t="s">
        <v>164</v>
      </c>
      <c r="E83" s="3"/>
      <c r="F83" s="3"/>
      <c r="G83" s="2">
        <v>1</v>
      </c>
      <c r="H83" s="3"/>
      <c r="I83" s="4"/>
      <c r="J83" s="4">
        <f t="shared" si="5"/>
        <v>0</v>
      </c>
      <c r="K83" s="5">
        <v>0.19</v>
      </c>
      <c r="L83" s="6">
        <f t="shared" si="7"/>
        <v>0</v>
      </c>
      <c r="M83" s="6">
        <f t="shared" si="6"/>
        <v>0</v>
      </c>
      <c r="N83" s="3"/>
      <c r="O83" s="3"/>
      <c r="P83" s="32">
        <v>38104048</v>
      </c>
    </row>
    <row r="84" spans="1:16" ht="352.5">
      <c r="A84" s="41"/>
      <c r="B84" s="22">
        <v>77</v>
      </c>
      <c r="C84" s="1" t="s">
        <v>99</v>
      </c>
      <c r="D84" s="1" t="s">
        <v>181</v>
      </c>
      <c r="E84" s="3"/>
      <c r="F84" s="3"/>
      <c r="G84" s="2">
        <v>1</v>
      </c>
      <c r="H84" s="3"/>
      <c r="I84" s="4"/>
      <c r="J84" s="4">
        <f t="shared" si="5"/>
        <v>0</v>
      </c>
      <c r="K84" s="5">
        <v>0.19</v>
      </c>
      <c r="L84" s="6">
        <f t="shared" si="7"/>
        <v>0</v>
      </c>
      <c r="M84" s="6">
        <f t="shared" si="6"/>
        <v>0</v>
      </c>
      <c r="N84" s="3"/>
      <c r="O84" s="3"/>
      <c r="P84" s="32">
        <v>38104048</v>
      </c>
    </row>
    <row r="85" spans="1:16" ht="352.5">
      <c r="A85" s="41"/>
      <c r="B85" s="22">
        <v>78</v>
      </c>
      <c r="C85" s="1" t="s">
        <v>100</v>
      </c>
      <c r="D85" s="1" t="s">
        <v>165</v>
      </c>
      <c r="E85" s="3"/>
      <c r="F85" s="3"/>
      <c r="G85" s="2">
        <v>1</v>
      </c>
      <c r="H85" s="3"/>
      <c r="I85" s="4"/>
      <c r="J85" s="4">
        <f t="shared" si="5"/>
        <v>0</v>
      </c>
      <c r="K85" s="5">
        <v>0.19</v>
      </c>
      <c r="L85" s="6">
        <f t="shared" si="7"/>
        <v>0</v>
      </c>
      <c r="M85" s="6">
        <f t="shared" si="6"/>
        <v>0</v>
      </c>
      <c r="N85" s="3"/>
      <c r="O85" s="3"/>
      <c r="P85" s="32">
        <v>38104048</v>
      </c>
    </row>
    <row r="86" spans="1:16" ht="352.5">
      <c r="A86" s="41"/>
      <c r="B86" s="22">
        <v>79</v>
      </c>
      <c r="C86" s="1" t="s">
        <v>101</v>
      </c>
      <c r="D86" s="1" t="s">
        <v>166</v>
      </c>
      <c r="E86" s="3"/>
      <c r="F86" s="3"/>
      <c r="G86" s="2">
        <v>1</v>
      </c>
      <c r="H86" s="3"/>
      <c r="I86" s="4"/>
      <c r="J86" s="4">
        <f t="shared" si="5"/>
        <v>0</v>
      </c>
      <c r="K86" s="5">
        <v>0.19</v>
      </c>
      <c r="L86" s="6">
        <f t="shared" si="7"/>
        <v>0</v>
      </c>
      <c r="M86" s="6">
        <f t="shared" si="6"/>
        <v>0</v>
      </c>
      <c r="N86" s="3"/>
      <c r="O86" s="3"/>
      <c r="P86" s="32">
        <v>38104048</v>
      </c>
    </row>
    <row r="87" spans="1:16" ht="291.75">
      <c r="A87" s="41"/>
      <c r="B87" s="22">
        <v>80</v>
      </c>
      <c r="C87" s="1" t="s">
        <v>102</v>
      </c>
      <c r="D87" s="1" t="s">
        <v>167</v>
      </c>
      <c r="E87" s="3"/>
      <c r="F87" s="3"/>
      <c r="G87" s="2">
        <v>1</v>
      </c>
      <c r="H87" s="3"/>
      <c r="I87" s="4"/>
      <c r="J87" s="4">
        <f t="shared" si="5"/>
        <v>0</v>
      </c>
      <c r="K87" s="5">
        <v>0.19</v>
      </c>
      <c r="L87" s="6">
        <f t="shared" si="7"/>
        <v>0</v>
      </c>
      <c r="M87" s="6">
        <f t="shared" si="6"/>
        <v>0</v>
      </c>
      <c r="N87" s="3"/>
      <c r="O87" s="3"/>
      <c r="P87" s="32">
        <v>38104048</v>
      </c>
    </row>
    <row r="88" spans="1:16" ht="232.5">
      <c r="A88" s="41"/>
      <c r="B88" s="22">
        <v>81</v>
      </c>
      <c r="C88" s="1" t="s">
        <v>20</v>
      </c>
      <c r="D88" s="1" t="s">
        <v>145</v>
      </c>
      <c r="E88" s="3"/>
      <c r="F88" s="3"/>
      <c r="G88" s="2">
        <v>1</v>
      </c>
      <c r="H88" s="3"/>
      <c r="I88" s="4"/>
      <c r="J88" s="4">
        <f t="shared" si="5"/>
        <v>0</v>
      </c>
      <c r="K88" s="5">
        <v>0.19</v>
      </c>
      <c r="L88" s="6">
        <f t="shared" si="7"/>
        <v>0</v>
      </c>
      <c r="M88" s="6">
        <f t="shared" si="6"/>
        <v>0</v>
      </c>
      <c r="N88" s="3"/>
      <c r="O88" s="3"/>
      <c r="P88" s="32">
        <v>3812104</v>
      </c>
    </row>
    <row r="89" spans="1:16" ht="352.5">
      <c r="A89" s="41"/>
      <c r="B89" s="22">
        <v>82</v>
      </c>
      <c r="C89" s="1" t="s">
        <v>79</v>
      </c>
      <c r="D89" s="1" t="s">
        <v>168</v>
      </c>
      <c r="E89" s="3"/>
      <c r="F89" s="3"/>
      <c r="G89" s="2">
        <v>1</v>
      </c>
      <c r="H89" s="3"/>
      <c r="I89" s="4"/>
      <c r="J89" s="4">
        <f t="shared" si="5"/>
        <v>0</v>
      </c>
      <c r="K89" s="5">
        <v>0.19</v>
      </c>
      <c r="L89" s="6">
        <f t="shared" si="7"/>
        <v>0</v>
      </c>
      <c r="M89" s="6">
        <f t="shared" si="6"/>
        <v>0</v>
      </c>
      <c r="N89" s="3"/>
      <c r="O89" s="3"/>
      <c r="P89" s="32">
        <v>38104048</v>
      </c>
    </row>
    <row r="90" spans="1:16" ht="30">
      <c r="A90" s="41"/>
      <c r="B90" s="22">
        <v>83</v>
      </c>
      <c r="C90" s="1" t="s">
        <v>103</v>
      </c>
      <c r="D90" s="1" t="s">
        <v>27</v>
      </c>
      <c r="E90" s="3"/>
      <c r="F90" s="3"/>
      <c r="G90" s="2">
        <v>2</v>
      </c>
      <c r="H90" s="3"/>
      <c r="I90" s="4"/>
      <c r="J90" s="4">
        <f t="shared" si="5"/>
        <v>0</v>
      </c>
      <c r="K90" s="5">
        <v>0.19</v>
      </c>
      <c r="L90" s="6">
        <f t="shared" si="7"/>
        <v>0</v>
      </c>
      <c r="M90" s="6">
        <f t="shared" si="6"/>
        <v>0</v>
      </c>
      <c r="N90" s="3"/>
      <c r="O90" s="3"/>
      <c r="P90" s="32">
        <v>3693001</v>
      </c>
    </row>
    <row r="91" spans="1:16" ht="352.5">
      <c r="A91" s="41"/>
      <c r="B91" s="22">
        <v>84</v>
      </c>
      <c r="C91" s="1" t="s">
        <v>104</v>
      </c>
      <c r="D91" s="1" t="s">
        <v>169</v>
      </c>
      <c r="E91" s="3"/>
      <c r="F91" s="3"/>
      <c r="G91" s="2">
        <v>1</v>
      </c>
      <c r="H91" s="3"/>
      <c r="I91" s="4"/>
      <c r="J91" s="4">
        <f t="shared" si="5"/>
        <v>0</v>
      </c>
      <c r="K91" s="5">
        <v>0.19</v>
      </c>
      <c r="L91" s="6">
        <f t="shared" si="7"/>
        <v>0</v>
      </c>
      <c r="M91" s="6">
        <f t="shared" si="6"/>
        <v>0</v>
      </c>
      <c r="N91" s="3"/>
      <c r="O91" s="3"/>
      <c r="P91" s="32">
        <v>38104048</v>
      </c>
    </row>
    <row r="92" spans="1:16" ht="352.5">
      <c r="A92" s="41"/>
      <c r="B92" s="22">
        <v>85</v>
      </c>
      <c r="C92" s="1" t="s">
        <v>104</v>
      </c>
      <c r="D92" s="1" t="s">
        <v>170</v>
      </c>
      <c r="E92" s="3"/>
      <c r="F92" s="3"/>
      <c r="G92" s="2">
        <v>1</v>
      </c>
      <c r="H92" s="3"/>
      <c r="I92" s="4"/>
      <c r="J92" s="4">
        <f t="shared" si="5"/>
        <v>0</v>
      </c>
      <c r="K92" s="5">
        <v>0.19</v>
      </c>
      <c r="L92" s="6">
        <f t="shared" si="7"/>
        <v>0</v>
      </c>
      <c r="M92" s="6">
        <f t="shared" si="6"/>
        <v>0</v>
      </c>
      <c r="N92" s="3"/>
      <c r="O92" s="3"/>
      <c r="P92" s="32">
        <v>38104048</v>
      </c>
    </row>
    <row r="93" spans="1:16" ht="352.5">
      <c r="A93" s="41"/>
      <c r="B93" s="22">
        <v>86</v>
      </c>
      <c r="C93" s="1" t="s">
        <v>105</v>
      </c>
      <c r="D93" s="1" t="s">
        <v>171</v>
      </c>
      <c r="E93" s="3"/>
      <c r="F93" s="3"/>
      <c r="G93" s="2">
        <v>1</v>
      </c>
      <c r="H93" s="3"/>
      <c r="I93" s="4"/>
      <c r="J93" s="4">
        <f t="shared" si="5"/>
        <v>0</v>
      </c>
      <c r="K93" s="5">
        <v>0.19</v>
      </c>
      <c r="L93" s="6">
        <f t="shared" si="7"/>
        <v>0</v>
      </c>
      <c r="M93" s="6">
        <f t="shared" si="6"/>
        <v>0</v>
      </c>
      <c r="N93" s="3"/>
      <c r="O93" s="3"/>
      <c r="P93" s="32">
        <v>38104048</v>
      </c>
    </row>
    <row r="94" spans="1:16" ht="120">
      <c r="A94" s="41"/>
      <c r="B94" s="22">
        <v>87</v>
      </c>
      <c r="C94" s="1" t="s">
        <v>106</v>
      </c>
      <c r="D94" s="1" t="s">
        <v>22</v>
      </c>
      <c r="E94" s="3"/>
      <c r="F94" s="3"/>
      <c r="G94" s="2">
        <v>1</v>
      </c>
      <c r="H94" s="3"/>
      <c r="I94" s="4"/>
      <c r="J94" s="4">
        <f t="shared" si="5"/>
        <v>0</v>
      </c>
      <c r="K94" s="5">
        <v>0.19</v>
      </c>
      <c r="L94" s="6">
        <f t="shared" si="7"/>
        <v>0</v>
      </c>
      <c r="M94" s="6">
        <f t="shared" si="6"/>
        <v>0</v>
      </c>
      <c r="N94" s="3"/>
      <c r="O94" s="3"/>
      <c r="P94" s="32">
        <v>4324004</v>
      </c>
    </row>
    <row r="95" spans="1:16" ht="352.5">
      <c r="A95" s="41"/>
      <c r="B95" s="22">
        <v>88</v>
      </c>
      <c r="C95" s="1" t="s">
        <v>107</v>
      </c>
      <c r="D95" s="1" t="s">
        <v>172</v>
      </c>
      <c r="E95" s="3"/>
      <c r="F95" s="3"/>
      <c r="G95" s="2">
        <v>1</v>
      </c>
      <c r="H95" s="3"/>
      <c r="I95" s="4"/>
      <c r="J95" s="4">
        <f t="shared" si="5"/>
        <v>0</v>
      </c>
      <c r="K95" s="5">
        <v>0.19</v>
      </c>
      <c r="L95" s="6">
        <f t="shared" si="7"/>
        <v>0</v>
      </c>
      <c r="M95" s="6">
        <f t="shared" si="6"/>
        <v>0</v>
      </c>
      <c r="N95" s="3"/>
      <c r="O95" s="3"/>
      <c r="P95" s="32">
        <v>38104048</v>
      </c>
    </row>
    <row r="96" spans="1:16" ht="30">
      <c r="A96" s="41"/>
      <c r="B96" s="22">
        <v>89</v>
      </c>
      <c r="C96" s="1" t="s">
        <v>108</v>
      </c>
      <c r="D96" s="1" t="s">
        <v>27</v>
      </c>
      <c r="E96" s="3"/>
      <c r="F96" s="3"/>
      <c r="G96" s="2">
        <v>1</v>
      </c>
      <c r="H96" s="3"/>
      <c r="I96" s="4"/>
      <c r="J96" s="4">
        <f t="shared" si="5"/>
        <v>0</v>
      </c>
      <c r="K96" s="5">
        <v>0.19</v>
      </c>
      <c r="L96" s="6">
        <f t="shared" si="7"/>
        <v>0</v>
      </c>
      <c r="M96" s="6">
        <f t="shared" si="6"/>
        <v>0</v>
      </c>
      <c r="N96" s="3"/>
      <c r="O96" s="3"/>
      <c r="P96" s="32">
        <v>3693001</v>
      </c>
    </row>
    <row r="97" spans="1:16" ht="232.5">
      <c r="A97" s="41"/>
      <c r="B97" s="22">
        <v>90</v>
      </c>
      <c r="C97" s="1" t="s">
        <v>109</v>
      </c>
      <c r="D97" s="1" t="s">
        <v>174</v>
      </c>
      <c r="E97" s="3"/>
      <c r="F97" s="3"/>
      <c r="G97" s="2">
        <v>1</v>
      </c>
      <c r="H97" s="3"/>
      <c r="I97" s="4"/>
      <c r="J97" s="4">
        <f t="shared" si="5"/>
        <v>0</v>
      </c>
      <c r="K97" s="5">
        <v>0.19</v>
      </c>
      <c r="L97" s="6">
        <f t="shared" si="7"/>
        <v>0</v>
      </c>
      <c r="M97" s="6">
        <f t="shared" si="6"/>
        <v>0</v>
      </c>
      <c r="N97" s="3"/>
      <c r="O97" s="3"/>
      <c r="P97" s="32">
        <v>3812104</v>
      </c>
    </row>
    <row r="98" spans="1:16" ht="232.5">
      <c r="A98" s="41"/>
      <c r="B98" s="22">
        <v>91</v>
      </c>
      <c r="C98" s="1" t="s">
        <v>44</v>
      </c>
      <c r="D98" s="1" t="s">
        <v>173</v>
      </c>
      <c r="E98" s="3"/>
      <c r="F98" s="3"/>
      <c r="G98" s="2">
        <v>1</v>
      </c>
      <c r="H98" s="3"/>
      <c r="I98" s="4"/>
      <c r="J98" s="4">
        <f t="shared" si="5"/>
        <v>0</v>
      </c>
      <c r="K98" s="5">
        <v>0.19</v>
      </c>
      <c r="L98" s="6">
        <f t="shared" si="7"/>
        <v>0</v>
      </c>
      <c r="M98" s="6">
        <f t="shared" si="6"/>
        <v>0</v>
      </c>
      <c r="N98" s="3"/>
      <c r="O98" s="3"/>
      <c r="P98" s="32">
        <v>3812104</v>
      </c>
    </row>
    <row r="99" spans="1:16" ht="352.5">
      <c r="A99" s="41"/>
      <c r="B99" s="22">
        <v>92</v>
      </c>
      <c r="C99" s="1" t="s">
        <v>110</v>
      </c>
      <c r="D99" s="1" t="s">
        <v>175</v>
      </c>
      <c r="E99" s="3"/>
      <c r="F99" s="3"/>
      <c r="G99" s="2">
        <v>1</v>
      </c>
      <c r="H99" s="3"/>
      <c r="I99" s="4"/>
      <c r="J99" s="4">
        <f t="shared" si="5"/>
        <v>0</v>
      </c>
      <c r="K99" s="5">
        <v>0.19</v>
      </c>
      <c r="L99" s="6">
        <f t="shared" si="7"/>
        <v>0</v>
      </c>
      <c r="M99" s="6">
        <f t="shared" si="6"/>
        <v>0</v>
      </c>
      <c r="N99" s="3"/>
      <c r="O99" s="3"/>
      <c r="P99" s="32">
        <v>38104048</v>
      </c>
    </row>
    <row r="100" spans="1:16" ht="352.5">
      <c r="A100" s="41"/>
      <c r="B100" s="22">
        <v>93</v>
      </c>
      <c r="C100" s="1" t="s">
        <v>111</v>
      </c>
      <c r="D100" s="1" t="s">
        <v>176</v>
      </c>
      <c r="E100" s="3"/>
      <c r="F100" s="3"/>
      <c r="G100" s="2">
        <v>1</v>
      </c>
      <c r="H100" s="3"/>
      <c r="I100" s="4"/>
      <c r="J100" s="4">
        <f t="shared" si="5"/>
        <v>0</v>
      </c>
      <c r="K100" s="5">
        <v>0.19</v>
      </c>
      <c r="L100" s="6">
        <f t="shared" si="7"/>
        <v>0</v>
      </c>
      <c r="M100" s="6">
        <f t="shared" si="6"/>
        <v>0</v>
      </c>
      <c r="N100" s="3"/>
      <c r="O100" s="3"/>
      <c r="P100" s="32">
        <v>38104048</v>
      </c>
    </row>
    <row r="101" spans="1:16" ht="352.5">
      <c r="A101" s="41"/>
      <c r="B101" s="22">
        <v>94</v>
      </c>
      <c r="C101" s="1" t="s">
        <v>112</v>
      </c>
      <c r="D101" s="1" t="s">
        <v>177</v>
      </c>
      <c r="E101" s="3"/>
      <c r="F101" s="3"/>
      <c r="G101" s="2">
        <v>1</v>
      </c>
      <c r="H101" s="3"/>
      <c r="I101" s="4"/>
      <c r="J101" s="4">
        <f t="shared" si="5"/>
        <v>0</v>
      </c>
      <c r="K101" s="5">
        <v>0.19</v>
      </c>
      <c r="L101" s="6">
        <f t="shared" si="7"/>
        <v>0</v>
      </c>
      <c r="M101" s="6">
        <f t="shared" si="6"/>
        <v>0</v>
      </c>
      <c r="N101" s="3"/>
      <c r="O101" s="3"/>
      <c r="P101" s="32">
        <v>38104048</v>
      </c>
    </row>
    <row r="102" spans="1:16" ht="352.5">
      <c r="A102" s="41"/>
      <c r="B102" s="22">
        <v>95</v>
      </c>
      <c r="C102" s="1" t="s">
        <v>113</v>
      </c>
      <c r="D102" s="1" t="s">
        <v>178</v>
      </c>
      <c r="E102" s="3"/>
      <c r="F102" s="3"/>
      <c r="G102" s="2">
        <v>1</v>
      </c>
      <c r="H102" s="3"/>
      <c r="I102" s="4"/>
      <c r="J102" s="4">
        <f t="shared" si="5"/>
        <v>0</v>
      </c>
      <c r="K102" s="5">
        <v>0.19</v>
      </c>
      <c r="L102" s="6">
        <f t="shared" si="7"/>
        <v>0</v>
      </c>
      <c r="M102" s="6">
        <f t="shared" si="6"/>
        <v>0</v>
      </c>
      <c r="N102" s="3"/>
      <c r="O102" s="3"/>
      <c r="P102" s="32">
        <v>38104048</v>
      </c>
    </row>
    <row r="103" spans="1:16" ht="352.5">
      <c r="A103" s="41"/>
      <c r="B103" s="22">
        <v>96</v>
      </c>
      <c r="C103" s="1" t="s">
        <v>114</v>
      </c>
      <c r="D103" s="1" t="s">
        <v>180</v>
      </c>
      <c r="E103" s="3"/>
      <c r="F103" s="3"/>
      <c r="G103" s="2">
        <v>1</v>
      </c>
      <c r="H103" s="3"/>
      <c r="I103" s="4"/>
      <c r="J103" s="4">
        <f t="shared" si="5"/>
        <v>0</v>
      </c>
      <c r="K103" s="5">
        <v>0.19</v>
      </c>
      <c r="L103" s="6">
        <f t="shared" si="7"/>
        <v>0</v>
      </c>
      <c r="M103" s="6">
        <f t="shared" si="6"/>
        <v>0</v>
      </c>
      <c r="N103" s="3"/>
      <c r="O103" s="3"/>
      <c r="P103" s="32">
        <v>38104048</v>
      </c>
    </row>
    <row r="104" spans="1:16" ht="352.5">
      <c r="A104" s="41"/>
      <c r="B104" s="22">
        <v>97</v>
      </c>
      <c r="C104" s="1" t="s">
        <v>115</v>
      </c>
      <c r="D104" s="1" t="s">
        <v>179</v>
      </c>
      <c r="E104" s="3"/>
      <c r="F104" s="3"/>
      <c r="G104" s="2">
        <v>1</v>
      </c>
      <c r="H104" s="3"/>
      <c r="I104" s="4"/>
      <c r="J104" s="4">
        <f t="shared" ref="J104:J105" si="8">ROUND(G104*I104,0)</f>
        <v>0</v>
      </c>
      <c r="K104" s="5">
        <v>0.19</v>
      </c>
      <c r="L104" s="6">
        <f t="shared" si="7"/>
        <v>0</v>
      </c>
      <c r="M104" s="6">
        <f t="shared" ref="M104:M105" si="9">ROUND(G104*L104,0)</f>
        <v>0</v>
      </c>
      <c r="N104" s="3"/>
      <c r="O104" s="3"/>
      <c r="P104" s="32">
        <v>38104048</v>
      </c>
    </row>
    <row r="105" spans="1:16" ht="45.75" thickBot="1">
      <c r="A105" s="42"/>
      <c r="B105" s="23">
        <v>98</v>
      </c>
      <c r="C105" s="24" t="s">
        <v>50</v>
      </c>
      <c r="D105" s="24" t="s">
        <v>27</v>
      </c>
      <c r="E105" s="25"/>
      <c r="F105" s="25"/>
      <c r="G105" s="31">
        <v>1</v>
      </c>
      <c r="H105" s="25"/>
      <c r="I105" s="26"/>
      <c r="J105" s="26">
        <f t="shared" si="8"/>
        <v>0</v>
      </c>
      <c r="K105" s="27">
        <v>0.19</v>
      </c>
      <c r="L105" s="28">
        <f t="shared" si="7"/>
        <v>0</v>
      </c>
      <c r="M105" s="28">
        <f t="shared" si="9"/>
        <v>0</v>
      </c>
      <c r="N105" s="25"/>
      <c r="O105" s="25"/>
      <c r="P105" s="34">
        <v>3693001</v>
      </c>
    </row>
    <row r="106" spans="1:16" ht="21.75" customHeight="1" thickBot="1">
      <c r="A106" s="43" t="s">
        <v>123</v>
      </c>
      <c r="B106" s="44"/>
      <c r="C106" s="44"/>
      <c r="D106" s="44"/>
      <c r="E106" s="44"/>
      <c r="F106" s="44"/>
      <c r="G106" s="44"/>
      <c r="H106" s="44"/>
      <c r="I106" s="44"/>
      <c r="J106" s="44"/>
      <c r="K106" s="44"/>
      <c r="L106" s="45"/>
      <c r="M106" s="35">
        <f>SUM(M8:M105)</f>
        <v>0</v>
      </c>
      <c r="N106" s="12"/>
      <c r="O106" s="12"/>
      <c r="P106" s="12"/>
    </row>
    <row r="107" spans="1:16">
      <c r="A107" s="10"/>
      <c r="B107" s="11"/>
      <c r="C107" s="10"/>
      <c r="D107" s="10"/>
      <c r="E107" s="12"/>
      <c r="F107" s="12"/>
      <c r="G107" s="12"/>
      <c r="H107" s="12"/>
      <c r="I107" s="13"/>
      <c r="J107" s="13"/>
      <c r="K107" s="14"/>
      <c r="L107" s="15"/>
      <c r="M107" s="15"/>
      <c r="N107" s="12"/>
      <c r="O107" s="12"/>
      <c r="P107" s="12"/>
    </row>
    <row r="108" spans="1:16" ht="15.75" thickBot="1"/>
    <row r="109" spans="1:16" ht="42.75" customHeight="1" thickBot="1">
      <c r="A109" s="46" t="s">
        <v>117</v>
      </c>
      <c r="B109" s="47"/>
      <c r="C109" s="47"/>
      <c r="D109" s="47"/>
      <c r="E109" s="47"/>
      <c r="F109" s="47"/>
      <c r="G109" s="47"/>
      <c r="H109" s="47"/>
      <c r="I109" s="47"/>
      <c r="J109" s="47"/>
      <c r="K109" s="47"/>
      <c r="L109" s="47"/>
      <c r="M109" s="47"/>
      <c r="N109" s="47"/>
      <c r="O109" s="47"/>
      <c r="P109" s="48"/>
    </row>
    <row r="110" spans="1:16">
      <c r="A110" s="7"/>
      <c r="B110" s="7"/>
      <c r="C110" s="7"/>
      <c r="D110" s="7"/>
      <c r="E110" s="7"/>
      <c r="F110" s="7"/>
      <c r="G110" s="7"/>
      <c r="H110" s="7"/>
      <c r="I110" s="7"/>
      <c r="J110" s="7"/>
      <c r="K110" s="7"/>
      <c r="L110" s="7"/>
    </row>
    <row r="111" spans="1:16">
      <c r="A111" s="38" t="s">
        <v>118</v>
      </c>
      <c r="B111" s="38"/>
      <c r="C111" s="39"/>
      <c r="D111" s="39"/>
      <c r="E111" s="8"/>
      <c r="F111" s="8"/>
      <c r="G111" s="8"/>
      <c r="H111" s="8"/>
      <c r="I111" s="8"/>
      <c r="J111" s="8"/>
      <c r="K111" s="8"/>
      <c r="L111" s="8"/>
    </row>
    <row r="112" spans="1:16">
      <c r="A112" s="38" t="s">
        <v>119</v>
      </c>
      <c r="B112" s="38"/>
      <c r="C112" s="39"/>
      <c r="D112" s="39"/>
      <c r="E112" s="8"/>
      <c r="F112" s="8"/>
      <c r="G112" s="8"/>
      <c r="H112" s="8"/>
      <c r="I112" s="8"/>
      <c r="J112" s="8"/>
      <c r="K112" s="8"/>
      <c r="L112" s="8"/>
    </row>
    <row r="113" spans="1:15">
      <c r="A113" s="38" t="s">
        <v>120</v>
      </c>
      <c r="B113" s="38"/>
      <c r="C113" s="39"/>
      <c r="D113" s="39"/>
      <c r="E113" s="8"/>
      <c r="F113" s="8"/>
      <c r="G113" s="8"/>
      <c r="H113" s="8"/>
      <c r="I113" s="8"/>
      <c r="J113" s="8"/>
      <c r="K113" s="8"/>
      <c r="L113" s="8"/>
    </row>
    <row r="114" spans="1:15">
      <c r="A114" s="38" t="s">
        <v>121</v>
      </c>
      <c r="B114" s="38"/>
      <c r="C114" s="39"/>
      <c r="D114" s="39"/>
      <c r="E114" s="8"/>
      <c r="F114" s="8"/>
      <c r="G114" s="8"/>
      <c r="H114" s="8"/>
      <c r="I114" s="8"/>
      <c r="J114" s="8"/>
      <c r="K114" s="8"/>
      <c r="L114" s="8"/>
    </row>
    <row r="115" spans="1:15">
      <c r="A115" s="38" t="s">
        <v>122</v>
      </c>
      <c r="B115" s="38"/>
      <c r="C115" s="39"/>
      <c r="D115" s="39"/>
      <c r="E115" s="8"/>
      <c r="F115" s="8"/>
      <c r="G115" s="8"/>
      <c r="H115" s="8"/>
      <c r="I115" s="8"/>
      <c r="J115" s="8"/>
      <c r="K115" s="8"/>
      <c r="L115" s="8"/>
      <c r="O115" s="9">
        <v>0.05</v>
      </c>
    </row>
    <row r="120" spans="1:15">
      <c r="A120" s="30">
        <v>0.05</v>
      </c>
    </row>
    <row r="121" spans="1:15">
      <c r="A121" s="30">
        <v>0.1</v>
      </c>
    </row>
    <row r="122" spans="1:15">
      <c r="A122" s="30">
        <v>0.19</v>
      </c>
    </row>
  </sheetData>
  <mergeCells count="18">
    <mergeCell ref="A1:P1"/>
    <mergeCell ref="A2:P2"/>
    <mergeCell ref="A3:P3"/>
    <mergeCell ref="A4:P4"/>
    <mergeCell ref="A5:P5"/>
    <mergeCell ref="A114:B114"/>
    <mergeCell ref="C114:D114"/>
    <mergeCell ref="A115:B115"/>
    <mergeCell ref="C115:D115"/>
    <mergeCell ref="A8:A105"/>
    <mergeCell ref="A106:L106"/>
    <mergeCell ref="A109:P109"/>
    <mergeCell ref="A111:B111"/>
    <mergeCell ref="C111:D111"/>
    <mergeCell ref="A112:B112"/>
    <mergeCell ref="C112:D112"/>
    <mergeCell ref="A113:B113"/>
    <mergeCell ref="C113:D113"/>
  </mergeCells>
  <dataValidations count="1">
    <dataValidation type="list" allowBlank="1" showInputMessage="1" showErrorMessage="1" sqref="K8:K105">
      <formula1>$A$120:$A$122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2022-11-17T22:23:07Z</dcterms:modified>
</cp:coreProperties>
</file>