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Ítem 6"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1" l="1"/>
  <c r="L10" i="1"/>
  <c r="L11" i="1"/>
  <c r="L12" i="1"/>
  <c r="L13" i="1"/>
  <c r="L14" i="1"/>
  <c r="L15" i="1"/>
  <c r="L16" i="1"/>
  <c r="L17" i="1"/>
  <c r="L8" i="1"/>
  <c r="M17" i="1" l="1"/>
  <c r="J17" i="1"/>
  <c r="M16" i="1"/>
  <c r="J16" i="1"/>
  <c r="M15" i="1"/>
  <c r="J15" i="1"/>
  <c r="M14" i="1"/>
  <c r="J14" i="1"/>
  <c r="M13" i="1"/>
  <c r="J13" i="1"/>
  <c r="M12" i="1"/>
  <c r="J12" i="1"/>
  <c r="M11" i="1"/>
  <c r="J11" i="1"/>
  <c r="M10" i="1"/>
  <c r="J10" i="1"/>
  <c r="M9" i="1"/>
  <c r="J9" i="1"/>
  <c r="M8" i="1"/>
  <c r="J8" i="1"/>
  <c r="M18" i="1" l="1"/>
</calcChain>
</file>

<file path=xl/sharedStrings.xml><?xml version="1.0" encoding="utf-8"?>
<sst xmlns="http://schemas.openxmlformats.org/spreadsheetml/2006/main" count="48" uniqueCount="45">
  <si>
    <t>UNIVERSIDAD TECNOLÓGICA DE PEREIRA</t>
  </si>
  <si>
    <t xml:space="preserve"> BIENES Y SUMINISTROS</t>
  </si>
  <si>
    <t xml:space="preserve"> CONVOCATORIA PÚBICA BS - 13 DE 2022</t>
  </si>
  <si>
    <t>“SUMINISTRO DE AMOBLAMIENTO, MESONES PARA LABORTORIOS Y SILLAS PARA LAS DIFERENTES ÁREAS DE LA UNIVERSIDAD TECNOLÓGICA DE PEREIRA"</t>
  </si>
  <si>
    <t>ÍTEM</t>
  </si>
  <si>
    <t>SUBÍTEM</t>
  </si>
  <si>
    <t xml:space="preserve">NOMBRE ELEMENTO </t>
  </si>
  <si>
    <t xml:space="preserve">ESPECIFICACION </t>
  </si>
  <si>
    <t>MARCA</t>
  </si>
  <si>
    <t xml:space="preserve">UNIDAD DE MEDIDA </t>
  </si>
  <si>
    <t xml:space="preserve">CANTIDAD </t>
  </si>
  <si>
    <t>MARCA/MODELO/REFERENCIA (Ofertado)</t>
  </si>
  <si>
    <t xml:space="preserve">VALOR UNITARIO 
SIN IVA
</t>
  </si>
  <si>
    <t xml:space="preserve">VALOR TOTAL 
SIN IVA
</t>
  </si>
  <si>
    <t>PORCENTAJE IVA 
( % )</t>
  </si>
  <si>
    <t>VALOR  UNITARIO CON IVA</t>
  </si>
  <si>
    <t xml:space="preserve">VALOR TOTAL CON IVA INCLUIDO 
</t>
  </si>
  <si>
    <t>TIEMPO DE ENTREGA</t>
  </si>
  <si>
    <t xml:space="preserve">GARANTÍA </t>
  </si>
  <si>
    <t>CÓDIGO CPC DANE</t>
  </si>
  <si>
    <t>OBSERVACIONES:</t>
  </si>
  <si>
    <t>NOMBRE EMPRESA</t>
  </si>
  <si>
    <t>NIT</t>
  </si>
  <si>
    <t>NOMBRE REPRESENTANTE LEGAL</t>
  </si>
  <si>
    <t xml:space="preserve">FIRMA </t>
  </si>
  <si>
    <t>FECHA</t>
  </si>
  <si>
    <t>TOTAL ÍTEM 6</t>
  </si>
  <si>
    <t>Meson Perimetral Quimica Y Refinacion De Pulpas</t>
  </si>
  <si>
    <t>Panel Sensorial 5 Puestos</t>
  </si>
  <si>
    <t>Meson Perimetral Panel Sensorial</t>
  </si>
  <si>
    <t>Meson Perimetral Pulpa Y Papel</t>
  </si>
  <si>
    <t>Meson Perimetral Propiedades Fisicas</t>
  </si>
  <si>
    <t>Poceta Normal</t>
  </si>
  <si>
    <t>100% prolipropileno de alto grado, resistente a la mayoria de los reactivos y solventes organicos. Dimensiones 550x450x310mm.</t>
  </si>
  <si>
    <t>Griferia</t>
  </si>
  <si>
    <t xml:space="preserve">Cuerpo de laton macizo, recubrimiento de alto brillo en polvo epoxi, resistente a la mayoria de los productos quimicos, la decoloracion UV y calor - Headwok ceramica 90Â° vez, 500.000 ciclos de vida, presion estatica del agua max. 10Bar. Accesorio desmontable de laton con boquilla dentada, filtro de salpicaduras de agua controlada acoplable. Mango: alto grado de PP, palanca para proteger de la re-contaminacion. Cuello de ganso con oscilacion 360. </t>
  </si>
  <si>
    <t>Poceta Pequena</t>
  </si>
  <si>
    <t>100% prolipropileno de alto grado, resistente a la mayoria de los reactivos y solventes organicos. Dimensiones 190x110x170mm.</t>
  </si>
  <si>
    <r>
      <t xml:space="preserve">SUPERFICIE FENOLICA. Estructura conformada por conjunto de piezas debidamente ensambladas que conforman estructura robusta: costado para mueble elaborado en acero galvanizado con soldadura MIG-MAG usando mas del 98% de CO2, pintado en pintura en polvo epoxica, aplicada de manera electrostatica y bano en anticorrosivo con perforaciones de armado y niveladores milimetricos. Para el angulo en acero galvanizado con troqueles. Roda pie de 0,15m elaborado en acero galvanizado. Placa de 16mm excelente resistencia quimica en amba caras,  antibacterial y facil de desinfectar, producido en prensas de laminado a alta presion y alta temperatura , recubrimiento de poliuretano acrilico reendurecido ccon tecnologia RE. PANELES DIVISIONES LATERALES Y CAJA DE LUZ construido en tablex RH termofugado de alta resistencia a la humedad y enchapado en melamina, resistente a reactivos en todas sus partes, cada pieza viene termoenchapada y termosellada por todos sus cantos mediante el uso de canto rigido protegiendo el tablero de ataques por la humedad.  Dimensiones 500x50x90cm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t>
    </r>
    <r>
      <rPr>
        <sz val="11"/>
        <color theme="1"/>
        <rFont val="Calibri"/>
        <family val="2"/>
        <scheme val="minor"/>
      </rPr>
      <t xml:space="preserve">
</t>
    </r>
    <r>
      <rPr>
        <sz val="11"/>
        <color rgb="FFFF0000"/>
        <rFont val="Calibri (Cuerpo)"/>
      </rPr>
      <t xml:space="preserve">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</si>
  <si>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(290+290+195)x60x80cm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</si>
  <si>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(650+100)x75x90cm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</si>
  <si>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t>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475x60x90cm (anchoxfondoxalto).</t>
  </si>
  <si>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560x75x90cm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</si>
  <si>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(certificado SEFA), antibacterial y facil de desinfectar producido en prensas de laminado a alta presion y alta temperatura  , recubrimiento de poliuretano acrilico reendurecido con tecnologia RE.  Dimensiones 170x75x90cm (anchoxfondoxalto).
</t>
    </r>
    <r>
      <rPr>
        <sz val="11"/>
        <color rgb="FFFF0000"/>
        <rFont val="Calibri (Cuerpo)"/>
      </rPr>
      <t>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t>
    </r>
    <r>
      <rPr>
        <sz val="11"/>
        <color theme="1"/>
        <rFont val="Calibri"/>
        <family val="2"/>
        <scheme val="minor"/>
      </rPr>
      <t xml:space="preserve">. </t>
    </r>
  </si>
  <si>
    <t xml:space="preserve">ANEXO 6 - ÍTEM 6 " DEFINITIVO  ESPECIFICACIONES TÉCNICAS Y PRESENTACIÓN DE OFERTA"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</si>
</sst>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8">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8"/>
      <name val="Calibri"/>
      <family val="2"/>
      <charset val="1"/>
    </font>
    <font>
      <b/>
      <sz val="11"/>
      <name val="Calibri"/>
      <family val="2"/>
      <scheme val="minor"/>
    </font>
    <font>
      <b/>
      <sz val="11"/>
      <color rgb="FF000000"/>
      <name val="Calibri"/>
      <family val="2"/>
    </font>
    <font>
      <sz val="11"/>
      <color rgb="FFFF0000"/>
      <name val="Calibri (Cuerpo)"/>
    </font>
  </fonts>
  <fills count="3">
    <fill>
      <patternFill patternType="none"/>
    </fill>
    <fill>
      <patternFill patternType="gray125"/>
    </fill>
    <fill>
      <patternFill patternType="solid">
        <fgColor theme="4" tint="0.399975585192419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57">
    <xf numFmtId="0" fontId="0" fillId="0" borderId="0" xfId="0"/>
    <xf numFmtId="0" fontId="2" fillId="2" borderId="9" xfId="0" applyFont="1"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wrapText="1"/>
    </xf>
    <xf numFmtId="0" fontId="0" fillId="0" borderId="11" xfId="0" applyBorder="1"/>
    <xf numFmtId="44" fontId="0" fillId="0" borderId="11" xfId="1" applyFont="1" applyBorder="1" applyAlignment="1">
      <alignment horizontal="center" vertical="center" wrapText="1"/>
    </xf>
    <xf numFmtId="9" fontId="1" fillId="0" borderId="11" xfId="2" applyFont="1" applyBorder="1" applyAlignment="1">
      <alignment horizontal="center" vertical="center" wrapText="1"/>
    </xf>
    <xf numFmtId="44" fontId="1" fillId="0" borderId="11" xfId="1" applyFont="1"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wrapText="1"/>
    </xf>
    <xf numFmtId="44" fontId="1" fillId="0" borderId="0" xfId="1" applyFont="1" applyBorder="1"/>
    <xf numFmtId="0" fontId="6" fillId="0" borderId="0" xfId="0" applyFont="1" applyBorder="1" applyAlignment="1">
      <alignment horizontal="left" vertical="center" wrapText="1"/>
    </xf>
    <xf numFmtId="0" fontId="0" fillId="0" borderId="0" xfId="0" applyFont="1"/>
    <xf numFmtId="9" fontId="3" fillId="0" borderId="0" xfId="2" applyFont="1" applyFill="1"/>
    <xf numFmtId="0" fontId="0" fillId="0" borderId="1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wrapText="1"/>
    </xf>
    <xf numFmtId="0" fontId="0" fillId="0" borderId="18" xfId="0" applyBorder="1"/>
    <xf numFmtId="0" fontId="0" fillId="0" borderId="18" xfId="0" applyBorder="1" applyAlignment="1">
      <alignment horizontal="center" vertical="center"/>
    </xf>
    <xf numFmtId="44" fontId="0" fillId="0" borderId="18" xfId="1" applyFont="1" applyBorder="1" applyAlignment="1">
      <alignment horizontal="center" vertical="center" wrapText="1"/>
    </xf>
    <xf numFmtId="9" fontId="1" fillId="0" borderId="18" xfId="2" applyFont="1" applyBorder="1" applyAlignment="1">
      <alignment horizontal="center" vertical="center" wrapText="1"/>
    </xf>
    <xf numFmtId="44" fontId="1" fillId="0" borderId="18" xfId="1"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wrapText="1"/>
    </xf>
    <xf numFmtId="0" fontId="0" fillId="0" borderId="21" xfId="0" applyBorder="1"/>
    <xf numFmtId="0" fontId="0" fillId="0" borderId="21" xfId="0" applyBorder="1" applyAlignment="1">
      <alignment horizontal="center" vertical="center"/>
    </xf>
    <xf numFmtId="44" fontId="0" fillId="0" borderId="21" xfId="1" applyFont="1" applyBorder="1" applyAlignment="1">
      <alignment horizontal="center" vertical="center" wrapText="1"/>
    </xf>
    <xf numFmtId="9" fontId="1" fillId="0" borderId="21" xfId="2" applyFont="1" applyBorder="1" applyAlignment="1">
      <alignment horizontal="center" vertical="center" wrapText="1"/>
    </xf>
    <xf numFmtId="44" fontId="1" fillId="0" borderId="21" xfId="1" applyFont="1" applyBorder="1" applyAlignment="1">
      <alignment horizontal="center" vertical="center" wrapText="1"/>
    </xf>
    <xf numFmtId="0" fontId="0" fillId="0" borderId="22" xfId="0"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44" fontId="2" fillId="0" borderId="25" xfId="1" applyFont="1" applyBorder="1"/>
    <xf numFmtId="0" fontId="0" fillId="0" borderId="1" xfId="0" applyBorder="1" applyAlignment="1">
      <alignment horizontal="center" vertical="center" wrapText="1"/>
    </xf>
    <xf numFmtId="0" fontId="0" fillId="0" borderId="4" xfId="0" applyBorder="1" applyAlignment="1">
      <alignment horizontal="center" vertical="center" wrapText="1"/>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0" xfId="3" applyFont="1" applyBorder="1" applyAlignment="1">
      <alignment horizontal="center" vertical="center"/>
    </xf>
    <xf numFmtId="0" fontId="5" fillId="0" borderId="5" xfId="3" applyFont="1" applyBorder="1" applyAlignment="1">
      <alignment horizontal="center" vertical="center"/>
    </xf>
    <xf numFmtId="0" fontId="5" fillId="0" borderId="4" xfId="3" applyFont="1" applyFill="1" applyBorder="1" applyAlignment="1">
      <alignment horizontal="center" vertical="center"/>
    </xf>
    <xf numFmtId="0" fontId="5" fillId="0" borderId="0" xfId="3" applyFont="1" applyFill="1" applyBorder="1" applyAlignment="1">
      <alignment horizontal="center" vertical="center"/>
    </xf>
    <xf numFmtId="0" fontId="5" fillId="0" borderId="5" xfId="3" applyFont="1" applyFill="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2" fillId="0" borderId="0" xfId="0" applyFont="1" applyAlignment="1">
      <alignment horizontal="left" wrapText="1"/>
    </xf>
    <xf numFmtId="0" fontId="0" fillId="0" borderId="16" xfId="0" applyFont="1" applyBorder="1" applyAlignment="1" applyProtection="1">
      <alignment horizontal="center"/>
      <protection locked="0"/>
    </xf>
  </cellXfs>
  <cellStyles count="4">
    <cellStyle name="Excel Built-in Normal" xf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abSelected="1" workbookViewId="0">
      <selection activeCell="A6" sqref="A6"/>
    </sheetView>
  </sheetViews>
  <sheetFormatPr baseColWidth="10" defaultColWidth="9.140625" defaultRowHeight="15"/>
  <cols>
    <col min="2" max="2" width="9.140625" style="9"/>
    <col min="3" max="3" width="19.42578125" customWidth="1"/>
    <col min="4" max="4" width="57.140625" customWidth="1"/>
    <col min="7" max="7" width="12.140625" customWidth="1"/>
    <col min="8" max="8" width="8.85546875" customWidth="1"/>
    <col min="12" max="12" width="14" customWidth="1"/>
    <col min="13" max="13" width="15.42578125" customWidth="1"/>
    <col min="15" max="15" width="11.42578125" customWidth="1"/>
  </cols>
  <sheetData>
    <row r="1" spans="1:16">
      <c r="A1" s="37" t="s">
        <v>0</v>
      </c>
      <c r="B1" s="38"/>
      <c r="C1" s="38"/>
      <c r="D1" s="38"/>
      <c r="E1" s="38"/>
      <c r="F1" s="38"/>
      <c r="G1" s="38"/>
      <c r="H1" s="38"/>
      <c r="I1" s="38"/>
      <c r="J1" s="38"/>
      <c r="K1" s="38"/>
      <c r="L1" s="38"/>
      <c r="M1" s="38"/>
      <c r="N1" s="38"/>
      <c r="O1" s="38"/>
      <c r="P1" s="39"/>
    </row>
    <row r="2" spans="1:16">
      <c r="A2" s="40" t="s">
        <v>1</v>
      </c>
      <c r="B2" s="41"/>
      <c r="C2" s="41"/>
      <c r="D2" s="41"/>
      <c r="E2" s="41"/>
      <c r="F2" s="41"/>
      <c r="G2" s="41"/>
      <c r="H2" s="41"/>
      <c r="I2" s="41"/>
      <c r="J2" s="41"/>
      <c r="K2" s="41"/>
      <c r="L2" s="41"/>
      <c r="M2" s="41"/>
      <c r="N2" s="41"/>
      <c r="O2" s="41"/>
      <c r="P2" s="42"/>
    </row>
    <row r="3" spans="1:16">
      <c r="A3" s="43" t="s">
        <v>2</v>
      </c>
      <c r="B3" s="44"/>
      <c r="C3" s="44"/>
      <c r="D3" s="44"/>
      <c r="E3" s="44"/>
      <c r="F3" s="44"/>
      <c r="G3" s="44"/>
      <c r="H3" s="44"/>
      <c r="I3" s="44"/>
      <c r="J3" s="44"/>
      <c r="K3" s="44"/>
      <c r="L3" s="44"/>
      <c r="M3" s="44"/>
      <c r="N3" s="44"/>
      <c r="O3" s="44"/>
      <c r="P3" s="45"/>
    </row>
    <row r="4" spans="1:16">
      <c r="A4" s="43" t="s">
        <v>3</v>
      </c>
      <c r="B4" s="44"/>
      <c r="C4" s="44"/>
      <c r="D4" s="44"/>
      <c r="E4" s="44"/>
      <c r="F4" s="44"/>
      <c r="G4" s="44"/>
      <c r="H4" s="44"/>
      <c r="I4" s="44"/>
      <c r="J4" s="44"/>
      <c r="K4" s="44"/>
      <c r="L4" s="44"/>
      <c r="M4" s="44"/>
      <c r="N4" s="44"/>
      <c r="O4" s="44"/>
      <c r="P4" s="45"/>
    </row>
    <row r="5" spans="1:16" ht="15.75" thickBot="1">
      <c r="A5" s="46" t="s">
        <v>44</v>
      </c>
      <c r="B5" s="47"/>
      <c r="C5" s="47"/>
      <c r="D5" s="47"/>
      <c r="E5" s="47"/>
      <c r="F5" s="47"/>
      <c r="G5" s="47"/>
      <c r="H5" s="47"/>
      <c r="I5" s="47"/>
      <c r="J5" s="47"/>
      <c r="K5" s="47"/>
      <c r="L5" s="47"/>
      <c r="M5" s="47"/>
      <c r="N5" s="47"/>
      <c r="O5" s="47"/>
      <c r="P5" s="48"/>
    </row>
    <row r="6" spans="1:16" ht="15.75" thickBot="1"/>
    <row r="7" spans="1:16" ht="90.75" thickBot="1">
      <c r="A7" s="1" t="s">
        <v>4</v>
      </c>
      <c r="B7" s="32" t="s">
        <v>5</v>
      </c>
      <c r="C7" s="32" t="s">
        <v>6</v>
      </c>
      <c r="D7" s="32" t="s">
        <v>7</v>
      </c>
      <c r="E7" s="32" t="s">
        <v>8</v>
      </c>
      <c r="F7" s="32" t="s">
        <v>9</v>
      </c>
      <c r="G7" s="32" t="s">
        <v>10</v>
      </c>
      <c r="H7" s="32" t="s">
        <v>11</v>
      </c>
      <c r="I7" s="32" t="s">
        <v>12</v>
      </c>
      <c r="J7" s="32" t="s">
        <v>13</v>
      </c>
      <c r="K7" s="32" t="s">
        <v>14</v>
      </c>
      <c r="L7" s="32" t="s">
        <v>15</v>
      </c>
      <c r="M7" s="32" t="s">
        <v>16</v>
      </c>
      <c r="N7" s="32" t="s">
        <v>17</v>
      </c>
      <c r="O7" s="32" t="s">
        <v>18</v>
      </c>
      <c r="P7" s="33" t="s">
        <v>19</v>
      </c>
    </row>
    <row r="8" spans="1:16" ht="381.75">
      <c r="A8" s="35">
        <v>6</v>
      </c>
      <c r="B8" s="2">
        <v>1</v>
      </c>
      <c r="C8" s="3" t="s">
        <v>27</v>
      </c>
      <c r="D8" s="3" t="s">
        <v>39</v>
      </c>
      <c r="E8" s="4"/>
      <c r="F8" s="4"/>
      <c r="G8" s="15">
        <v>1</v>
      </c>
      <c r="H8" s="4"/>
      <c r="I8" s="5"/>
      <c r="J8" s="5">
        <f t="shared" ref="J8:J17" si="0">ROUND(G8*I8,0)</f>
        <v>0</v>
      </c>
      <c r="K8" s="6">
        <v>0.19</v>
      </c>
      <c r="L8" s="7">
        <f>ROUND(I8*(1+K8),0)</f>
        <v>0</v>
      </c>
      <c r="M8" s="7">
        <f t="shared" ref="M8:M17" si="1">ROUND(G8*L8,0)</f>
        <v>0</v>
      </c>
      <c r="N8" s="4"/>
      <c r="O8" s="4"/>
      <c r="P8" s="8">
        <v>3814048</v>
      </c>
    </row>
    <row r="9" spans="1:16" ht="409.5">
      <c r="A9" s="36"/>
      <c r="B9" s="16">
        <v>2</v>
      </c>
      <c r="C9" s="17" t="s">
        <v>28</v>
      </c>
      <c r="D9" s="17" t="s">
        <v>38</v>
      </c>
      <c r="E9" s="18"/>
      <c r="F9" s="18"/>
      <c r="G9" s="19">
        <v>1</v>
      </c>
      <c r="H9" s="18"/>
      <c r="I9" s="20"/>
      <c r="J9" s="20">
        <f t="shared" si="0"/>
        <v>0</v>
      </c>
      <c r="K9" s="21">
        <v>0.19</v>
      </c>
      <c r="L9" s="22">
        <f t="shared" ref="L9:L17" si="2">ROUND(I9*(1+K9),0)</f>
        <v>0</v>
      </c>
      <c r="M9" s="22">
        <f t="shared" si="1"/>
        <v>0</v>
      </c>
      <c r="N9" s="18"/>
      <c r="O9" s="18"/>
      <c r="P9" s="23">
        <v>3814093</v>
      </c>
    </row>
    <row r="10" spans="1:16" ht="210">
      <c r="A10" s="36"/>
      <c r="B10" s="16">
        <v>3</v>
      </c>
      <c r="C10" s="17" t="s">
        <v>29</v>
      </c>
      <c r="D10" s="17" t="s">
        <v>41</v>
      </c>
      <c r="E10" s="18"/>
      <c r="F10" s="18"/>
      <c r="G10" s="19">
        <v>1</v>
      </c>
      <c r="H10" s="18"/>
      <c r="I10" s="20"/>
      <c r="J10" s="20">
        <f t="shared" si="0"/>
        <v>0</v>
      </c>
      <c r="K10" s="21">
        <v>0.19</v>
      </c>
      <c r="L10" s="22">
        <f t="shared" si="2"/>
        <v>0</v>
      </c>
      <c r="M10" s="22">
        <f t="shared" si="1"/>
        <v>0</v>
      </c>
      <c r="N10" s="18"/>
      <c r="O10" s="18"/>
      <c r="P10" s="23">
        <v>3814048</v>
      </c>
    </row>
    <row r="11" spans="1:16" ht="366.75">
      <c r="A11" s="36"/>
      <c r="B11" s="16">
        <v>4</v>
      </c>
      <c r="C11" s="17" t="s">
        <v>30</v>
      </c>
      <c r="D11" s="17" t="s">
        <v>40</v>
      </c>
      <c r="E11" s="18"/>
      <c r="F11" s="18"/>
      <c r="G11" s="19">
        <v>1</v>
      </c>
      <c r="H11" s="18"/>
      <c r="I11" s="20"/>
      <c r="J11" s="20">
        <f t="shared" si="0"/>
        <v>0</v>
      </c>
      <c r="K11" s="21">
        <v>0.19</v>
      </c>
      <c r="L11" s="22">
        <f t="shared" si="2"/>
        <v>0</v>
      </c>
      <c r="M11" s="22">
        <f t="shared" si="1"/>
        <v>0</v>
      </c>
      <c r="N11" s="18"/>
      <c r="O11" s="18"/>
      <c r="P11" s="23">
        <v>3814048</v>
      </c>
    </row>
    <row r="12" spans="1:16" ht="315.95" customHeight="1">
      <c r="A12" s="36"/>
      <c r="B12" s="16">
        <v>5</v>
      </c>
      <c r="C12" s="17" t="s">
        <v>31</v>
      </c>
      <c r="D12" s="17" t="s">
        <v>42</v>
      </c>
      <c r="E12" s="18"/>
      <c r="F12" s="18"/>
      <c r="G12" s="19">
        <v>1</v>
      </c>
      <c r="H12" s="18"/>
      <c r="I12" s="20"/>
      <c r="J12" s="20">
        <f t="shared" si="0"/>
        <v>0</v>
      </c>
      <c r="K12" s="21">
        <v>0.19</v>
      </c>
      <c r="L12" s="22">
        <f t="shared" si="2"/>
        <v>0</v>
      </c>
      <c r="M12" s="22">
        <f t="shared" si="1"/>
        <v>0</v>
      </c>
      <c r="N12" s="18"/>
      <c r="O12" s="18"/>
      <c r="P12" s="23">
        <v>3814048</v>
      </c>
    </row>
    <row r="13" spans="1:16" ht="45">
      <c r="A13" s="36"/>
      <c r="B13" s="16">
        <v>6</v>
      </c>
      <c r="C13" s="17" t="s">
        <v>32</v>
      </c>
      <c r="D13" s="17" t="s">
        <v>33</v>
      </c>
      <c r="E13" s="18"/>
      <c r="F13" s="18"/>
      <c r="G13" s="19">
        <v>12</v>
      </c>
      <c r="H13" s="18"/>
      <c r="I13" s="20"/>
      <c r="J13" s="20">
        <f t="shared" si="0"/>
        <v>0</v>
      </c>
      <c r="K13" s="21">
        <v>0.19</v>
      </c>
      <c r="L13" s="22">
        <f t="shared" si="2"/>
        <v>0</v>
      </c>
      <c r="M13" s="22">
        <f t="shared" si="1"/>
        <v>0</v>
      </c>
      <c r="N13" s="18"/>
      <c r="O13" s="18"/>
      <c r="P13" s="23">
        <v>3814094</v>
      </c>
    </row>
    <row r="14" spans="1:16" ht="120">
      <c r="A14" s="36"/>
      <c r="B14" s="16">
        <v>7</v>
      </c>
      <c r="C14" s="17" t="s">
        <v>34</v>
      </c>
      <c r="D14" s="17" t="s">
        <v>35</v>
      </c>
      <c r="E14" s="18"/>
      <c r="F14" s="18"/>
      <c r="G14" s="19">
        <v>5</v>
      </c>
      <c r="H14" s="18"/>
      <c r="I14" s="20"/>
      <c r="J14" s="20">
        <f t="shared" si="0"/>
        <v>0</v>
      </c>
      <c r="K14" s="21">
        <v>0.19</v>
      </c>
      <c r="L14" s="22">
        <f t="shared" si="2"/>
        <v>0</v>
      </c>
      <c r="M14" s="22">
        <f t="shared" si="1"/>
        <v>0</v>
      </c>
      <c r="N14" s="18"/>
      <c r="O14" s="18"/>
      <c r="P14" s="23">
        <v>4324004</v>
      </c>
    </row>
    <row r="15" spans="1:16" ht="45">
      <c r="A15" s="36"/>
      <c r="B15" s="16">
        <v>8</v>
      </c>
      <c r="C15" s="17" t="s">
        <v>36</v>
      </c>
      <c r="D15" s="17" t="s">
        <v>37</v>
      </c>
      <c r="E15" s="18"/>
      <c r="F15" s="18"/>
      <c r="G15" s="19">
        <v>5</v>
      </c>
      <c r="H15" s="18"/>
      <c r="I15" s="20"/>
      <c r="J15" s="20">
        <f t="shared" si="0"/>
        <v>0</v>
      </c>
      <c r="K15" s="21">
        <v>0.19</v>
      </c>
      <c r="L15" s="22">
        <f t="shared" si="2"/>
        <v>0</v>
      </c>
      <c r="M15" s="22">
        <f t="shared" si="1"/>
        <v>0</v>
      </c>
      <c r="N15" s="18"/>
      <c r="O15" s="18"/>
      <c r="P15" s="23">
        <v>3814094</v>
      </c>
    </row>
    <row r="16" spans="1:16" ht="382.5">
      <c r="A16" s="36"/>
      <c r="B16" s="16">
        <v>9</v>
      </c>
      <c r="C16" s="17" t="s">
        <v>31</v>
      </c>
      <c r="D16" s="17" t="s">
        <v>43</v>
      </c>
      <c r="E16" s="18"/>
      <c r="F16" s="18"/>
      <c r="G16" s="19">
        <v>2</v>
      </c>
      <c r="H16" s="18"/>
      <c r="I16" s="20"/>
      <c r="J16" s="20">
        <f t="shared" si="0"/>
        <v>0</v>
      </c>
      <c r="K16" s="21">
        <v>0.19</v>
      </c>
      <c r="L16" s="22">
        <f t="shared" si="2"/>
        <v>0</v>
      </c>
      <c r="M16" s="22">
        <f t="shared" si="1"/>
        <v>0</v>
      </c>
      <c r="N16" s="18"/>
      <c r="O16" s="18"/>
      <c r="P16" s="23">
        <v>3814048</v>
      </c>
    </row>
    <row r="17" spans="1:16" ht="120.75" thickBot="1">
      <c r="A17" s="36"/>
      <c r="B17" s="24">
        <v>10</v>
      </c>
      <c r="C17" s="25" t="s">
        <v>34</v>
      </c>
      <c r="D17" s="25" t="s">
        <v>35</v>
      </c>
      <c r="E17" s="26"/>
      <c r="F17" s="26"/>
      <c r="G17" s="27">
        <v>12</v>
      </c>
      <c r="H17" s="26"/>
      <c r="I17" s="28"/>
      <c r="J17" s="28">
        <f t="shared" si="0"/>
        <v>0</v>
      </c>
      <c r="K17" s="29">
        <v>0.19</v>
      </c>
      <c r="L17" s="30">
        <f t="shared" si="2"/>
        <v>0</v>
      </c>
      <c r="M17" s="30">
        <f t="shared" si="1"/>
        <v>0</v>
      </c>
      <c r="N17" s="26"/>
      <c r="O17" s="26"/>
      <c r="P17" s="31">
        <v>4324004</v>
      </c>
    </row>
    <row r="18" spans="1:16" ht="15.75" thickBot="1">
      <c r="A18" s="49" t="s">
        <v>26</v>
      </c>
      <c r="B18" s="50"/>
      <c r="C18" s="50"/>
      <c r="D18" s="50"/>
      <c r="E18" s="50"/>
      <c r="F18" s="50"/>
      <c r="G18" s="50"/>
      <c r="H18" s="50"/>
      <c r="I18" s="50"/>
      <c r="J18" s="50"/>
      <c r="K18" s="50"/>
      <c r="L18" s="51"/>
      <c r="M18" s="34">
        <f>SUM(M8:M17)</f>
        <v>0</v>
      </c>
    </row>
    <row r="19" spans="1:16" ht="15.75" thickBot="1">
      <c r="A19" s="10"/>
      <c r="B19" s="10"/>
      <c r="C19" s="10"/>
      <c r="D19" s="10"/>
      <c r="E19" s="10"/>
      <c r="F19" s="10"/>
      <c r="G19" s="10"/>
      <c r="H19" s="10"/>
      <c r="I19" s="10"/>
      <c r="J19" s="10"/>
      <c r="K19" s="10"/>
      <c r="L19" s="10"/>
      <c r="M19" s="11"/>
    </row>
    <row r="20" spans="1:16" ht="15.75" thickBot="1">
      <c r="A20" s="52" t="s">
        <v>20</v>
      </c>
      <c r="B20" s="53"/>
      <c r="C20" s="53"/>
      <c r="D20" s="53"/>
      <c r="E20" s="53"/>
      <c r="F20" s="53"/>
      <c r="G20" s="53"/>
      <c r="H20" s="53"/>
      <c r="I20" s="53"/>
      <c r="J20" s="53"/>
      <c r="K20" s="53"/>
      <c r="L20" s="53"/>
      <c r="M20" s="53"/>
      <c r="N20" s="53"/>
      <c r="O20" s="53"/>
      <c r="P20" s="54"/>
    </row>
    <row r="21" spans="1:16">
      <c r="A21" s="12"/>
      <c r="B21" s="12"/>
      <c r="C21" s="12"/>
      <c r="D21" s="12"/>
      <c r="E21" s="12"/>
      <c r="F21" s="12"/>
      <c r="G21" s="12"/>
      <c r="H21" s="12"/>
      <c r="I21" s="12"/>
      <c r="J21" s="12"/>
      <c r="K21" s="12"/>
      <c r="L21" s="12"/>
    </row>
    <row r="22" spans="1:16">
      <c r="A22" s="55" t="s">
        <v>21</v>
      </c>
      <c r="B22" s="55"/>
      <c r="C22" s="56"/>
      <c r="D22" s="56"/>
      <c r="E22" s="13"/>
      <c r="F22" s="13"/>
      <c r="G22" s="13"/>
      <c r="H22" s="13"/>
      <c r="I22" s="13"/>
      <c r="J22" s="13"/>
      <c r="K22" s="13"/>
      <c r="L22" s="13"/>
    </row>
    <row r="23" spans="1:16">
      <c r="A23" s="55" t="s">
        <v>22</v>
      </c>
      <c r="B23" s="55"/>
      <c r="C23" s="56"/>
      <c r="D23" s="56"/>
      <c r="E23" s="13"/>
      <c r="F23" s="13"/>
      <c r="G23" s="13"/>
      <c r="H23" s="13"/>
      <c r="I23" s="13"/>
      <c r="J23" s="13"/>
      <c r="K23" s="13"/>
      <c r="L23" s="13"/>
    </row>
    <row r="24" spans="1:16">
      <c r="A24" s="55" t="s">
        <v>23</v>
      </c>
      <c r="B24" s="55"/>
      <c r="C24" s="56"/>
      <c r="D24" s="56"/>
      <c r="E24" s="13"/>
      <c r="F24" s="13"/>
      <c r="G24" s="13"/>
      <c r="H24" s="13"/>
      <c r="I24" s="13"/>
      <c r="J24" s="13"/>
      <c r="K24" s="13"/>
      <c r="L24" s="13"/>
    </row>
    <row r="25" spans="1:16">
      <c r="A25" s="55" t="s">
        <v>24</v>
      </c>
      <c r="B25" s="55"/>
      <c r="C25" s="56"/>
      <c r="D25" s="56"/>
      <c r="E25" s="13"/>
      <c r="F25" s="13"/>
      <c r="G25" s="13"/>
      <c r="H25" s="13"/>
      <c r="I25" s="13"/>
      <c r="J25" s="13"/>
      <c r="K25" s="13"/>
      <c r="L25" s="13"/>
    </row>
    <row r="26" spans="1:16">
      <c r="A26" s="55" t="s">
        <v>25</v>
      </c>
      <c r="B26" s="55"/>
      <c r="C26" s="56"/>
      <c r="D26" s="56"/>
      <c r="E26" s="13"/>
      <c r="F26" s="13"/>
      <c r="G26" s="13"/>
      <c r="H26" s="13"/>
      <c r="I26" s="13"/>
      <c r="J26" s="13"/>
      <c r="K26" s="13"/>
      <c r="L26" s="13"/>
      <c r="O26" s="14">
        <v>0.05</v>
      </c>
    </row>
    <row r="27" spans="1:16">
      <c r="B27"/>
      <c r="O27" s="14">
        <v>0.1</v>
      </c>
    </row>
    <row r="28" spans="1:16">
      <c r="B28"/>
      <c r="O28" s="14">
        <v>0.19</v>
      </c>
    </row>
    <row r="29" spans="1:16">
      <c r="A29" s="14">
        <v>0.05</v>
      </c>
      <c r="B29"/>
    </row>
    <row r="30" spans="1:16">
      <c r="A30" s="14">
        <v>0.1</v>
      </c>
      <c r="B30"/>
    </row>
    <row r="31" spans="1:16">
      <c r="A31" s="14">
        <v>0.19</v>
      </c>
      <c r="B31"/>
    </row>
    <row r="32" spans="1:16">
      <c r="B32"/>
    </row>
    <row r="33" spans="2:2">
      <c r="B33"/>
    </row>
  </sheetData>
  <mergeCells count="18">
    <mergeCell ref="A24:B24"/>
    <mergeCell ref="C24:D24"/>
    <mergeCell ref="A25:B25"/>
    <mergeCell ref="C25:D25"/>
    <mergeCell ref="A26:B26"/>
    <mergeCell ref="C26:D26"/>
    <mergeCell ref="A18:L18"/>
    <mergeCell ref="A20:P20"/>
    <mergeCell ref="A22:B22"/>
    <mergeCell ref="C22:D22"/>
    <mergeCell ref="A23:B23"/>
    <mergeCell ref="C23:D23"/>
    <mergeCell ref="A8:A17"/>
    <mergeCell ref="A1:P1"/>
    <mergeCell ref="A2:P2"/>
    <mergeCell ref="A3:P3"/>
    <mergeCell ref="A4:P4"/>
    <mergeCell ref="A5:P5"/>
  </mergeCells>
  <dataValidations count="1">
    <dataValidation type="list" allowBlank="1" showInputMessage="1" showErrorMessage="1" sqref="K8:K17">
      <formula1>$A$29:$A$31</formula1>
    </dataValidation>
  </dataValidations>
  <pageMargins left="0.7" right="0.7" top="0.75" bottom="0.75" header="0.3" footer="0.3"/>
  <pageSetup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2022-11-17T22:23:22Z</dcterms:modified>
</cp:coreProperties>
</file>