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 UTP\Desktop\COMPRAS 2022\CONVOCATORIA PÚBLICA\EQUIPOS DE COMPUTO Y DISCOS DUROS\ANEXOS\"/>
    </mc:Choice>
  </mc:AlternateContent>
  <bookViews>
    <workbookView xWindow="0" yWindow="0" windowWidth="56400" windowHeight="12000" tabRatio="759"/>
  </bookViews>
  <sheets>
    <sheet name="Presupuesto Anexo 1" sheetId="5" r:id="rId1"/>
    <sheet name="Presupuesto Anexo 2" sheetId="6" r:id="rId2"/>
    <sheet name="Presupuesto Anexo 3" sheetId="7" r:id="rId3"/>
  </sheets>
  <calcPr calcId="162913"/>
</workbook>
</file>

<file path=xl/calcChain.xml><?xml version="1.0" encoding="utf-8"?>
<calcChain xmlns="http://schemas.openxmlformats.org/spreadsheetml/2006/main">
  <c r="G21" i="5" l="1"/>
  <c r="F21" i="5"/>
  <c r="G22" i="5" l="1"/>
  <c r="G12" i="7" l="1"/>
  <c r="G10" i="6"/>
</calcChain>
</file>

<file path=xl/comments1.xml><?xml version="1.0" encoding="utf-8"?>
<comments xmlns="http://schemas.openxmlformats.org/spreadsheetml/2006/main">
  <authors>
    <author>Hewlett-Packard Company</author>
  </authors>
  <commentList>
    <comment ref="F8" authorId="0" shapeId="0">
      <text>
        <r>
          <rPr>
            <b/>
            <sz val="9"/>
            <color indexed="81"/>
            <rFont val="Tahoma"/>
            <family val="2"/>
          </rPr>
          <t>Hewlett-Packard Company:</t>
        </r>
        <r>
          <rPr>
            <sz val="9"/>
            <color indexed="81"/>
            <rFont val="Tahoma"/>
            <family val="2"/>
          </rPr>
          <t xml:space="preserve">
La cantidad de equipos de cómputo a comprar será los que se puedan adquirir sin exceder el presupuesto oficial del ítem , cumpliendo con todos los requisitos legales, financieros y técnicos.</t>
        </r>
      </text>
    </comment>
    <comment ref="F9" authorId="0" shapeId="0">
      <text>
        <r>
          <rPr>
            <b/>
            <sz val="9"/>
            <color indexed="81"/>
            <rFont val="Tahoma"/>
            <charset val="1"/>
          </rPr>
          <t>Hewlett-Packard Company:</t>
        </r>
        <r>
          <rPr>
            <sz val="9"/>
            <color indexed="81"/>
            <rFont val="Tahoma"/>
            <charset val="1"/>
          </rPr>
          <t xml:space="preserve">
La cantidad de equipos de cómputo a comprar será los que se puedan adquirir sin exceder el presupuesto oficial del ítem , cumpliendo con todos los requisitos legales, financieros y técnicos.</t>
        </r>
      </text>
    </comment>
  </commentList>
</comments>
</file>

<file path=xl/sharedStrings.xml><?xml version="1.0" encoding="utf-8"?>
<sst xmlns="http://schemas.openxmlformats.org/spreadsheetml/2006/main" count="111" uniqueCount="67">
  <si>
    <t>UNIDAD DE MEDIDA</t>
  </si>
  <si>
    <t>CANTIDAD</t>
  </si>
  <si>
    <t>NOMBRE DEL ELEMENTO</t>
  </si>
  <si>
    <t>MARCA</t>
  </si>
  <si>
    <t>UNIVERSIDAD TECNOLÓGICA DE PEREIRA</t>
  </si>
  <si>
    <t>REFERENCIA O DESCRIPCIÓN</t>
  </si>
  <si>
    <t>Microsoft</t>
  </si>
  <si>
    <t>HP</t>
  </si>
  <si>
    <t>Lenovo</t>
  </si>
  <si>
    <t>NA</t>
  </si>
  <si>
    <t>Samsung</t>
  </si>
  <si>
    <t>Unidad</t>
  </si>
  <si>
    <t>OptiPlex 7000 Small Form 12th Gen IntelÂ® CoreTM i9-12900 (30 MB cache, 16 cores,24 threads, 2.40 GHz to 5.10 GHz Turbo, 65 W), Windows 10 Pro (Windows 11 Prolicense included), English, French, Spanish, 16 GB, 1 x 16 GB, DDR4, 1 TB, M.2, PCIe NVMe, SSD, Class 35, Dell KB216 Wired Keyboard, Spanish, Mouse Dell optico -MS116 (negro), Intel Wi-Fi-6E 2x2 AX211 Bluetooth 5.2 Wireless Card with InternalAntenna, Wireless Driver, Intel AX211, Graficos integrados IntelÂ®, Optional HDMI 2.0bVideo Port, 260 W internal power supply unit (PSU), 85% Efficient, 80 Plus Bronze,Calificado con ENERGY STAR, Internal Speaker, EPEAT 2018 Registered (Silver), 3anos de servicio de hardware con servicio en el sitio/en el hogar luego del diagnosticoremoto (Disti SNS). Dell Adapter - DVI-to-VGACloud computing - Office LTSC Professional Plus 2021</t>
  </si>
  <si>
    <t>DELL</t>
  </si>
  <si>
    <t>Desktop ThinkCentre M70s</t>
  </si>
  <si>
    <t>Small Form Factor |11DBS68200 | Procesador: Intel Core i7-10700(8Core-16Hilos-2.9GHz up to 4.8GHz-16MB Cache) | Vpro: NO | RAM: 8GB
DDR4 2933MHz | crecimiento: 128GB Cuatro DIMM Sockets, Dual Channel | Disco: 1TB HDD 2.5" SATA 7200RPM + 128GB SSD M.2 |Chipset:
Intel H470 | Tarjeta de Video: Integrada Intel UHD Graphics 630 | Pantalla: N/A | Camara: N/A | ThinkShutter: N/A | Audio: Altavoz único, 1 W x1 |
Unidad Óptica: Slim DVD Rambo 9.0mm |Puertos Frontales: 2x USB 3.2 de 1.a generación, 2x USB 3.2 de 2.a generación, 1x USB-C 3.2 de 1.a
generación, 1x conector combinado de auriculares / micrófono (3,5 mm), 1x micrófono
(3,5 mm), 1x lector de tarjetas |Puertos Posteriores: 4X puertos USB 2.0, 1x serie (9
pines), 1x HDMI, 1x salida de línea (3,5 mm), 2x DisplayPort | Ethernet (RJ-45): SI, Gigabit | Adicionales:N/A | Ranura Guaya: SI |Conexión: Wifi NO - Bluetooth NO | Adaptador: 260W, 85% PSU | Color: Negro | Material: Metal |Peso: 5.3kg
| Teclado y Mouse: USB, Negro |Certificaciones: ENERGY STAR*, EPEAT*, ErP, TCO, TUV, RoHS, 80 Plus | Sistema Operativo: Windows 10
Pro 64 | Garantía: 3 Años On Site.</t>
  </si>
  <si>
    <t>Monitor 24"</t>
  </si>
  <si>
    <t>Marca: DELL Tamano: 24" Resolucion 1920 x 1080 Conectividad HDMI, VGA, DP</t>
  </si>
  <si>
    <t>Monitor Interactivo</t>
  </si>
  <si>
    <t xml:space="preserve"> Monitor inteligente 65".  • Comparte contenido de forma inalámbrica. • Video conferencia HD. 
• Arreglo de micrófonos para extraer la entrada de voz. 
• Comparte registros conferencia con código QR. 
• Cámara con calidad de video HD.  • Pantalla Anti-reflejo 4K HD. 
• Anotar colaborativamente con cualquier canal de entrada. 
• Diseño modular.   • Táctil Tipo de detección Infrarrojo - Modo táctil Dedo / pluma inteligente.   • Incluye Android 7.0 Reconocimiento de infrarrojos.  • Táctil 20 puntos de contacto, Tiempo de respuesta &lt;15ms, Precisión ± 2mm. 
• Dureza de la superficie Vidrio templado con nivel 7 de Mohs Standard.  • Micrófono incorporados. 
• Relación de aspecto 16:09.  • Resolución 4K (3840 x 2160) 
• Relación de contraste (4000:1).  • Tiempo de vida ≥30000 horas 
• Entradas HDMI 2 – 3 x USB2.0 – 1 x USB3.0 – 1 x RJ45 – 1 x VGA – 1 x AUDIO – 1 x RS232. • Salidas 1 x TOUCH – 1 x HDMI – 1 x AUDIO. Incluye 2 lapices. 
</t>
  </si>
  <si>
    <t>Impresora HP LaserJet Enterprise M611dn</t>
  </si>
  <si>
    <t>Monocromatica, Hasta 65 ppm Negro; Impresión a doble cara,1Hi-Speed USB2.0;2Hi Speed USB2.0host; Gigabit/ Fast Ethernet 10/100/1000Base-TX; Capacidades de entrada: Bandeja multi uso para 100 hojas, alimentador de entrada para 550 hojas; Hasta 650 hojas Estándar etiqueta soficio,iclo de trabajo (mensual, carta)Hasta 275.000 páginas,Volumen de páginas mensuales recomendado 5000 a 25000. 
Adicionar HP Laser Jet 550-Sheet Paper Tray</t>
  </si>
  <si>
    <t>EPSON</t>
  </si>
  <si>
    <t>Scanner DS-1630 flat bed and ADF</t>
  </si>
  <si>
    <t>Escáner de cama plana A4 con alimentador automático de documentos de 50 hojas, El escáner DS-1630 es ideal para usuarios independientes o grupos de trabajo que buscan acelerar su trabajo diario y aumentar su productividad. La
combinación de una cama plana y ADF de 50 páginas hacen de este producto la solución ideal para prácticamente cualquier situación. Es posible escanear lotes de documentos de dimensiones de hasta 8.5” x 14” con el ADF, o bien escanear identificaciones, pasaportes, libretas, artículos delicados y más, usando la cama plana. El escáner DS-1630 ofrece una velocidad de hasta 25 ppm1, capacidad
dúplex automática, e incluso cuenta con los drivers TWAIN e ISIS® que permiten una integración sencilla con sistemas de administración de documentos ya existentes. Puede utilizar los botones directos para escanear a una PC, Mac® o
servicios de administración de datos como Dropbox® o Google DriveTM. Además, cuenta con herramientas avanzadas como el software Epson Document
Capture Pro y ABBYY® FineReader®.</t>
  </si>
  <si>
    <t>Escaner HP Sender 8500 fn2</t>
  </si>
  <si>
    <t>Escaner HP Sender 8500 fn2
Escaner Plano HP Digital Sender Flow 8500 fn2.</t>
  </si>
  <si>
    <t>Disco duro externo</t>
  </si>
  <si>
    <t>Samsung 2TB T5 Disco de estado sólido portable (Negro) modelo: MU-PA2T0B/AM.</t>
  </si>
  <si>
    <t>Disco duro</t>
  </si>
  <si>
    <t>Útil para guardar programas y documentos con su capacidad de 480 GB. Resistente a fuertes golpes. Tamaño de 2.5 ".
Interfaz de conexión: SATA III. Apto para PC y Notebook.</t>
  </si>
  <si>
    <t xml:space="preserve">Kingston </t>
  </si>
  <si>
    <t>Cable</t>
  </si>
  <si>
    <t>Cable hdmi 5 metros</t>
  </si>
  <si>
    <t>Lector códigos</t>
  </si>
  <si>
    <t>LECTOR DE CODIGOS HONEYWELL 1950GSR-2USB-N, XENON, IMAGER 1D-2D, INCLUYE CABLE1950GSR-2USB
BASE FLEXIBLE PARA LECTOR DE CODIGOS DE BARRAS HONEYWELL 1900G</t>
  </si>
  <si>
    <t>Honeywell</t>
  </si>
  <si>
    <t>Software</t>
  </si>
  <si>
    <t>Office LTSC Pro Plus 2021 Edu</t>
  </si>
  <si>
    <t>Computador portátil</t>
  </si>
  <si>
    <t>VALOR TOTAL PRESUPUESTO  IVA INCLUIDO POR SUBÍTEM</t>
  </si>
  <si>
    <t>Discos Duros</t>
  </si>
  <si>
    <t>Kingston SNV2S/1000G NV2 SSD 1TB PCIe NVMe Gen 4.0 - SNV2S/1000G</t>
  </si>
  <si>
    <t>Kingston</t>
  </si>
  <si>
    <t>Servidores</t>
  </si>
  <si>
    <t xml:space="preserve">ÍTEM </t>
  </si>
  <si>
    <t xml:space="preserve">Equipo De Cómputo </t>
  </si>
  <si>
    <t>Equipo De Cómputo</t>
  </si>
  <si>
    <t>***La cantidad de equipos de cómputo a comprar será los que se puedan adquirir sin exceder el presupuesto oficial, cumpliendo con todos los requisitos legales, financieros y técnicos.</t>
  </si>
  <si>
    <t>VALOR TOTAL PRESUPUESTO  IVA INCLUIDO ÍTEM</t>
  </si>
  <si>
    <t>Monitor</t>
  </si>
  <si>
    <t>Monitor HP E24 G4 23.8" Garantia 3 años</t>
  </si>
  <si>
    <t xml:space="preserve">HP ProDesk 400 G7 SFF Intel Core i7-10700Storage 512G M.2 2280 PCIe NVMe SSD8GB (1x8GB) RAM (2 ranuras DIMM)Graficos integrada Intel UHD Graphics 6308 puertos USB (Tipo A 2.0 - 3.0 - Tipo C)1 HDMI 1.4, 1 DisplayPortWLAN I AX201 ax 2x2 nvP +BT 5 WWWindows 10 Profesional OEMGarantia 3 anosOffice LTSC Professional Plus 202
</t>
  </si>
  <si>
    <t>CONVOCATORIA PÚBLICA 08 DE 2022</t>
  </si>
  <si>
    <t>COMPRA DE EQUIPOS, PERIFÉRICOS, ACCESORIOS DE CÓMPUTO Y SERVIDORES PARA LAS DIFERENTES DEPENDENCIAS DE LA UNIVERSIDAD TECNOLÓGICA DE PEREIRA</t>
  </si>
  <si>
    <t xml:space="preserve">ANEXO 6 - PRESUPUESTO POR ÍTEM </t>
  </si>
  <si>
    <t>PRESUPUESTO ANEXO 1</t>
  </si>
  <si>
    <t>Procesador Intel Core i7-1165G7  2.8GHz
Memoria 16GB RAM (1x8GB) DDR4-2400
DD 512 SSD (Sata o M.2)
Pantalla de 14" LCD HD
Puertos HDMI y VGA (Integrado o Adaptador de la misma marca del equipo)
Tarjeta inalámbrica 802.11ac con  Bluetooth 
Puerto 1GB Ethernet
Chasis de Aluminio
Windows 11 Pro OEM
Office LTSC Pro Plus 2021 Edu
Morral
Mouse inalambrico de la misma marca del portatil
Garantía 3 años</t>
  </si>
  <si>
    <t>3 SERVIDORES HPE DL360 Gen10
2 Procesadores Intel Xeon-G 6354 18 Cores
Memoria RAM 1.024GB
1 Tarjeta HPE NS204i-p Gen10+ Boot Ctrlr
1 Tarjeta HPE 10GbE 2P SFP+ QL41132 Adptr
Doble fuente de poder HPE 800W
HPE iLO Adv Lic
Garantía 4 años</t>
  </si>
  <si>
    <t>2 Switch 2010M
18 Puertos</t>
  </si>
  <si>
    <t>STORAGE ALLETRA
HPE Alletra 6000 23TB usables 12x1.92TB SSD
HPE Alletra 6000 2x10Gb SFP+ SR FIO XCVR
Garantía 4 años</t>
  </si>
  <si>
    <t>SERVIDOR ORACLE
HPE DL360 Gen10
2 Procesadores Intel Intel Xeon-G 5317
12 Cores
Memoria RAM 512GB
Doble Fuente de poder HPE 800W
HPE iLO Adv Lic
Garantía 4 años</t>
  </si>
  <si>
    <t>TOTAL PRESUPUESTO ANEXO 3</t>
  </si>
  <si>
    <t>TOTAL PRESUPUESTO ANEXO 1</t>
  </si>
  <si>
    <t>PRESUPUESTO ANEXO 2</t>
  </si>
  <si>
    <t>TOTAL PRESUPUESTO ANEXO 2</t>
  </si>
  <si>
    <t>PRESUPUESTO ANEXO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</si>
</sst>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3" formatCode="_-* #,##0.00_-;\-* #,##0.00_-;_-* &quot;-&quot;??_-;_-@_-"/>
    <numFmt numFmtId="164" formatCode="_(&quot;$&quot;\ * #,##0.00_);_(&quot;$&quot;\ * \(#,##0.00\);_(&quot;$&quot;\ * &quot;-&quot;??_);_(@_)"/>
  </numFmts>
  <fonts count="32" x14ac:knownFonts="1">
    <font>
      <sz val="11"/>
      <color rgb="FF000000"/>
      <name val="Calibri"/>
    </font>
    <font>
      <sz val="11"/>
      <color theme="1"/>
      <name val="Calibri"/>
      <family val="2"/>
      <scheme val="minor"/>
    </font>
    <font>
      <sz val="11"/>
      <color theme="1"/>
      <name val="Calibri"/>
      <family val="2"/>
      <scheme val="minor"/>
    </font>
    <font>
      <b/>
      <sz val="11"/>
      <color rgb="FF000000"/>
      <name val="Calibri"/>
      <family val="2"/>
    </font>
    <font>
      <sz val="11"/>
      <color indexed="8"/>
      <name val="Calibri"/>
      <family val="2"/>
      <charset val="1"/>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1"/>
      <color rgb="FF000000"/>
      <name val="Calibri"/>
    </font>
    <font>
      <sz val="12"/>
      <color rgb="FF9C0006"/>
      <name val="Calibri"/>
      <family val="2"/>
      <scheme val="minor"/>
    </font>
    <font>
      <sz val="9"/>
      <color indexed="81"/>
      <name val="Tahoma"/>
      <family val="2"/>
    </font>
    <font>
      <b/>
      <sz val="9"/>
      <color indexed="81"/>
      <name val="Tahoma"/>
      <family val="2"/>
    </font>
    <font>
      <sz val="11"/>
      <name val="Calibri"/>
      <family val="2"/>
      <scheme val="minor"/>
    </font>
    <font>
      <sz val="11"/>
      <color rgb="FFFF0000"/>
      <name val="Calibri"/>
      <family val="2"/>
    </font>
    <font>
      <sz val="9"/>
      <color indexed="81"/>
      <name val="Tahoma"/>
      <charset val="1"/>
    </font>
    <font>
      <b/>
      <sz val="9"/>
      <color indexed="81"/>
      <name val="Tahoma"/>
      <charset val="1"/>
    </font>
    <font>
      <sz val="10"/>
      <name val="Calibri"/>
      <family val="2"/>
      <scheme val="minor"/>
    </font>
    <font>
      <sz val="10"/>
      <color theme="1"/>
      <name val="Calibri"/>
      <family val="2"/>
      <scheme val="minor"/>
    </font>
  </fonts>
  <fills count="37">
    <fill>
      <patternFill patternType="none"/>
    </fill>
    <fill>
      <patternFill patternType="gray125"/>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0"/>
        <bgColor theme="0"/>
      </patternFill>
    </fill>
  </fills>
  <borders count="25">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indexed="64"/>
      </right>
      <top/>
      <bottom/>
      <diagonal/>
    </border>
  </borders>
  <cellStyleXfs count="51">
    <xf numFmtId="0" fontId="0" fillId="0" borderId="0"/>
    <xf numFmtId="0" fontId="4" fillId="0" borderId="1"/>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12" fillId="6" borderId="7" applyNumberFormat="0" applyAlignment="0" applyProtection="0"/>
    <xf numFmtId="0" fontId="13" fillId="7" borderId="8" applyNumberFormat="0" applyAlignment="0" applyProtection="0"/>
    <xf numFmtId="0" fontId="14" fillId="7" borderId="7" applyNumberFormat="0" applyAlignment="0" applyProtection="0"/>
    <xf numFmtId="0" fontId="15" fillId="0" borderId="9" applyNumberFormat="0" applyFill="0" applyAlignment="0" applyProtection="0"/>
    <xf numFmtId="0" fontId="16" fillId="8" borderId="10" applyNumberFormat="0" applyAlignment="0" applyProtection="0"/>
    <xf numFmtId="0" fontId="19" fillId="0" borderId="12" applyNumberFormat="0" applyFill="0" applyAlignment="0" applyProtection="0"/>
    <xf numFmtId="0" fontId="2" fillId="0" borderId="1"/>
    <xf numFmtId="164" fontId="2" fillId="0" borderId="1" applyFont="0" applyFill="0" applyBorder="0" applyAlignment="0" applyProtection="0"/>
    <xf numFmtId="0" fontId="5" fillId="0" borderId="1" applyNumberFormat="0" applyFill="0" applyBorder="0" applyAlignment="0" applyProtection="0"/>
    <xf numFmtId="0" fontId="8" fillId="0" borderId="1" applyNumberFormat="0" applyFill="0" applyBorder="0" applyAlignment="0" applyProtection="0"/>
    <xf numFmtId="0" fontId="9" fillId="3" borderId="1" applyNumberFormat="0" applyBorder="0" applyAlignment="0" applyProtection="0"/>
    <xf numFmtId="0" fontId="10" fillId="4" borderId="1" applyNumberFormat="0" applyBorder="0" applyAlignment="0" applyProtection="0"/>
    <xf numFmtId="0" fontId="11" fillId="5" borderId="1" applyNumberFormat="0" applyBorder="0" applyAlignment="0" applyProtection="0"/>
    <xf numFmtId="0" fontId="17" fillId="0" borderId="1" applyNumberFormat="0" applyFill="0" applyBorder="0" applyAlignment="0" applyProtection="0"/>
    <xf numFmtId="0" fontId="2" fillId="9" borderId="11" applyNumberFormat="0" applyFont="0" applyAlignment="0" applyProtection="0"/>
    <xf numFmtId="0" fontId="18" fillId="0" borderId="1" applyNumberFormat="0" applyFill="0" applyBorder="0" applyAlignment="0" applyProtection="0"/>
    <xf numFmtId="0" fontId="20" fillId="10" borderId="1" applyNumberFormat="0" applyBorder="0" applyAlignment="0" applyProtection="0"/>
    <xf numFmtId="0" fontId="2" fillId="11" borderId="1" applyNumberFormat="0" applyBorder="0" applyAlignment="0" applyProtection="0"/>
    <xf numFmtId="0" fontId="2" fillId="12" borderId="1" applyNumberFormat="0" applyBorder="0" applyAlignment="0" applyProtection="0"/>
    <xf numFmtId="0" fontId="20" fillId="13" borderId="1" applyNumberFormat="0" applyBorder="0" applyAlignment="0" applyProtection="0"/>
    <xf numFmtId="0" fontId="20" fillId="14" borderId="1" applyNumberFormat="0" applyBorder="0" applyAlignment="0" applyProtection="0"/>
    <xf numFmtId="0" fontId="2" fillId="15" borderId="1" applyNumberFormat="0" applyBorder="0" applyAlignment="0" applyProtection="0"/>
    <xf numFmtId="0" fontId="2" fillId="16" borderId="1" applyNumberFormat="0" applyBorder="0" applyAlignment="0" applyProtection="0"/>
    <xf numFmtId="0" fontId="20" fillId="17" borderId="1" applyNumberFormat="0" applyBorder="0" applyAlignment="0" applyProtection="0"/>
    <xf numFmtId="0" fontId="20" fillId="18" borderId="1" applyNumberFormat="0" applyBorder="0" applyAlignment="0" applyProtection="0"/>
    <xf numFmtId="0" fontId="2" fillId="19" borderId="1" applyNumberFormat="0" applyBorder="0" applyAlignment="0" applyProtection="0"/>
    <xf numFmtId="0" fontId="2" fillId="20" borderId="1" applyNumberFormat="0" applyBorder="0" applyAlignment="0" applyProtection="0"/>
    <xf numFmtId="0" fontId="20" fillId="21" borderId="1" applyNumberFormat="0" applyBorder="0" applyAlignment="0" applyProtection="0"/>
    <xf numFmtId="0" fontId="20" fillId="22" borderId="1" applyNumberFormat="0" applyBorder="0" applyAlignment="0" applyProtection="0"/>
    <xf numFmtId="0" fontId="2" fillId="23" borderId="1" applyNumberFormat="0" applyBorder="0" applyAlignment="0" applyProtection="0"/>
    <xf numFmtId="0" fontId="2" fillId="24" borderId="1" applyNumberFormat="0" applyBorder="0" applyAlignment="0" applyProtection="0"/>
    <xf numFmtId="0" fontId="20" fillId="25" borderId="1" applyNumberFormat="0" applyBorder="0" applyAlignment="0" applyProtection="0"/>
    <xf numFmtId="0" fontId="20" fillId="26" borderId="1" applyNumberFormat="0" applyBorder="0" applyAlignment="0" applyProtection="0"/>
    <xf numFmtId="0" fontId="2" fillId="27" borderId="1" applyNumberFormat="0" applyBorder="0" applyAlignment="0" applyProtection="0"/>
    <xf numFmtId="0" fontId="2" fillId="28" borderId="1" applyNumberFormat="0" applyBorder="0" applyAlignment="0" applyProtection="0"/>
    <xf numFmtId="0" fontId="20" fillId="29" borderId="1" applyNumberFormat="0" applyBorder="0" applyAlignment="0" applyProtection="0"/>
    <xf numFmtId="0" fontId="20" fillId="30" borderId="1" applyNumberFormat="0" applyBorder="0" applyAlignment="0" applyProtection="0"/>
    <xf numFmtId="0" fontId="2" fillId="31" borderId="1" applyNumberFormat="0" applyBorder="0" applyAlignment="0" applyProtection="0"/>
    <xf numFmtId="0" fontId="2" fillId="32" borderId="1" applyNumberFormat="0" applyBorder="0" applyAlignment="0" applyProtection="0"/>
    <xf numFmtId="0" fontId="20" fillId="33" borderId="1" applyNumberFormat="0" applyBorder="0" applyAlignment="0" applyProtection="0"/>
    <xf numFmtId="42" fontId="21" fillId="0" borderId="0" applyFont="0" applyFill="0" applyBorder="0" applyAlignment="0" applyProtection="0"/>
    <xf numFmtId="0" fontId="22" fillId="0" borderId="1"/>
    <xf numFmtId="0" fontId="23" fillId="4" borderId="1" applyNumberFormat="0" applyBorder="0" applyAlignment="0" applyProtection="0"/>
    <xf numFmtId="42" fontId="21" fillId="0" borderId="1" applyFont="0" applyFill="0" applyBorder="0" applyAlignment="0" applyProtection="0"/>
    <xf numFmtId="9" fontId="21" fillId="0" borderId="1" applyFont="0" applyFill="0" applyBorder="0" applyAlignment="0" applyProtection="0"/>
    <xf numFmtId="43" fontId="22" fillId="0" borderId="0" applyFont="0" applyFill="0" applyBorder="0" applyAlignment="0" applyProtection="0"/>
  </cellStyleXfs>
  <cellXfs count="58">
    <xf numFmtId="0" fontId="0" fillId="0" borderId="0" xfId="0" applyFont="1" applyAlignment="1"/>
    <xf numFmtId="0" fontId="0" fillId="0" borderId="0" xfId="0" applyFont="1" applyAlignment="1"/>
    <xf numFmtId="0" fontId="19" fillId="34" borderId="2" xfId="0" applyFont="1" applyFill="1" applyBorder="1" applyAlignment="1" applyProtection="1">
      <alignment horizontal="center" vertical="center" wrapText="1"/>
    </xf>
    <xf numFmtId="42" fontId="3" fillId="0" borderId="2" xfId="45" applyFont="1" applyBorder="1" applyAlignment="1">
      <alignment horizontal="center" vertical="center" wrapText="1"/>
    </xf>
    <xf numFmtId="0" fontId="3" fillId="0" borderId="0" xfId="0" applyFont="1" applyAlignment="1">
      <alignment horizontal="center"/>
    </xf>
    <xf numFmtId="0" fontId="0" fillId="0" borderId="2" xfId="0" applyBorder="1" applyAlignment="1">
      <alignment horizontal="center" vertical="center" wrapText="1"/>
    </xf>
    <xf numFmtId="0" fontId="0" fillId="0" borderId="2"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43" fontId="0" fillId="0" borderId="0" xfId="50" applyFont="1" applyAlignment="1">
      <alignment vertical="center"/>
    </xf>
    <xf numFmtId="43" fontId="0" fillId="0" borderId="0" xfId="0" applyNumberFormat="1" applyFont="1" applyAlignment="1"/>
    <xf numFmtId="42" fontId="3" fillId="0" borderId="17" xfId="45" applyFont="1" applyBorder="1" applyAlignment="1">
      <alignment horizontal="center" vertical="center" wrapText="1"/>
    </xf>
    <xf numFmtId="0" fontId="21" fillId="0" borderId="0" xfId="0" applyFont="1" applyAlignment="1"/>
    <xf numFmtId="0" fontId="19" fillId="2" borderId="2" xfId="0" applyFont="1" applyFill="1" applyBorder="1" applyAlignment="1" applyProtection="1">
      <alignment horizontal="center" vertical="center" wrapText="1"/>
    </xf>
    <xf numFmtId="0" fontId="26" fillId="36" borderId="15"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6" fillId="36" borderId="16" xfId="0" applyFont="1" applyFill="1" applyBorder="1" applyAlignment="1">
      <alignment horizontal="center" vertical="center" wrapText="1"/>
    </xf>
    <xf numFmtId="0" fontId="19" fillId="2" borderId="17"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42" fontId="21" fillId="0" borderId="0" xfId="0" applyNumberFormat="1" applyFont="1" applyAlignment="1"/>
    <xf numFmtId="0" fontId="26" fillId="36" borderId="2" xfId="0" applyFont="1" applyFill="1" applyBorder="1" applyAlignment="1">
      <alignment horizontal="center" vertical="center" wrapText="1"/>
    </xf>
    <xf numFmtId="0" fontId="3" fillId="0" borderId="0" xfId="0" applyFont="1" applyAlignment="1">
      <alignment horizontal="left"/>
    </xf>
    <xf numFmtId="0" fontId="19" fillId="34" borderId="2" xfId="0" applyFont="1" applyFill="1" applyBorder="1" applyAlignment="1" applyProtection="1">
      <alignment horizontal="left" vertical="center" wrapText="1"/>
    </xf>
    <xf numFmtId="0" fontId="26" fillId="36" borderId="15" xfId="0" applyFont="1" applyFill="1" applyBorder="1" applyAlignment="1">
      <alignment horizontal="left" vertical="center" wrapText="1"/>
    </xf>
    <xf numFmtId="0" fontId="26" fillId="36" borderId="16" xfId="0" applyFont="1" applyFill="1" applyBorder="1" applyAlignment="1">
      <alignment horizontal="left" vertical="center" wrapText="1"/>
    </xf>
    <xf numFmtId="0" fontId="26" fillId="36" borderId="2" xfId="0" applyFont="1" applyFill="1" applyBorder="1" applyAlignment="1">
      <alignment horizontal="left" vertical="center" wrapText="1"/>
    </xf>
    <xf numFmtId="0" fontId="21" fillId="0" borderId="0" xfId="0" applyFont="1" applyAlignment="1">
      <alignment horizontal="left"/>
    </xf>
    <xf numFmtId="0" fontId="0" fillId="0" borderId="20" xfId="0" applyBorder="1" applyAlignment="1">
      <alignment horizontal="center" vertical="center" wrapText="1"/>
    </xf>
    <xf numFmtId="0" fontId="19" fillId="34" borderId="17" xfId="0" applyFont="1" applyFill="1" applyBorder="1" applyAlignment="1" applyProtection="1">
      <alignment horizontal="center" vertical="center" wrapText="1"/>
    </xf>
    <xf numFmtId="42" fontId="3" fillId="35" borderId="2" xfId="0" applyNumberFormat="1" applyFont="1" applyFill="1" applyBorder="1" applyAlignment="1">
      <alignment horizontal="center" vertical="center"/>
    </xf>
    <xf numFmtId="0" fontId="3" fillId="0" borderId="0" xfId="0" applyFont="1" applyAlignment="1">
      <alignment horizontal="center"/>
    </xf>
    <xf numFmtId="0" fontId="0" fillId="0" borderId="2" xfId="0" applyBorder="1" applyAlignment="1">
      <alignment horizontal="left" vertical="center" wrapText="1"/>
    </xf>
    <xf numFmtId="42" fontId="0" fillId="0" borderId="0" xfId="0" applyNumberFormat="1" applyFont="1" applyAlignment="1"/>
    <xf numFmtId="0" fontId="19" fillId="2" borderId="21" xfId="0" applyFont="1" applyFill="1" applyBorder="1" applyAlignment="1" applyProtection="1">
      <alignment horizontal="center" vertical="center" wrapText="1"/>
    </xf>
    <xf numFmtId="0" fontId="26" fillId="36" borderId="22" xfId="0" applyFont="1" applyFill="1" applyBorder="1" applyAlignment="1">
      <alignment horizontal="center" vertical="center" wrapText="1"/>
    </xf>
    <xf numFmtId="0" fontId="1" fillId="2" borderId="21"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3" fillId="0" borderId="0" xfId="0" applyFont="1" applyAlignment="1"/>
    <xf numFmtId="0" fontId="30" fillId="0" borderId="15" xfId="0" applyFont="1" applyFill="1" applyBorder="1" applyAlignment="1">
      <alignment horizontal="left" vertical="center" wrapText="1"/>
    </xf>
    <xf numFmtId="0" fontId="3" fillId="0" borderId="0" xfId="0" applyFont="1" applyAlignment="1">
      <alignment horizontal="center"/>
    </xf>
    <xf numFmtId="0" fontId="3" fillId="0" borderId="2" xfId="0" applyFont="1" applyBorder="1" applyAlignment="1">
      <alignment horizontal="center"/>
    </xf>
    <xf numFmtId="0" fontId="3" fillId="35" borderId="2" xfId="0" applyFont="1" applyFill="1" applyBorder="1" applyAlignment="1">
      <alignment horizontal="center" wrapText="1"/>
    </xf>
    <xf numFmtId="0" fontId="27" fillId="0" borderId="13" xfId="0" applyFont="1" applyBorder="1" applyAlignment="1">
      <alignment horizontal="left" vertical="center" wrapText="1"/>
    </xf>
    <xf numFmtId="0" fontId="27" fillId="0" borderId="19" xfId="0" applyFont="1" applyBorder="1" applyAlignment="1">
      <alignment horizontal="left" vertical="center" wrapText="1"/>
    </xf>
    <xf numFmtId="0" fontId="27" fillId="0" borderId="14" xfId="0" applyFont="1" applyBorder="1" applyAlignment="1">
      <alignment horizontal="left" vertical="center" wrapText="1"/>
    </xf>
    <xf numFmtId="0" fontId="3" fillId="0" borderId="0" xfId="0" applyFont="1" applyAlignment="1">
      <alignment horizontal="center" wrapText="1"/>
    </xf>
    <xf numFmtId="0" fontId="0" fillId="0" borderId="17" xfId="0" applyFont="1" applyBorder="1" applyAlignment="1">
      <alignment horizontal="center" vertical="center"/>
    </xf>
    <xf numFmtId="0" fontId="0" fillId="0" borderId="17" xfId="0" applyBorder="1" applyAlignment="1">
      <alignment horizontal="center" vertical="center" wrapText="1"/>
    </xf>
    <xf numFmtId="0" fontId="31" fillId="0" borderId="2" xfId="0" applyFont="1" applyFill="1" applyBorder="1" applyAlignment="1" applyProtection="1">
      <alignment vertical="center" wrapText="1"/>
    </xf>
    <xf numFmtId="0" fontId="0" fillId="0" borderId="24" xfId="0" applyFont="1" applyBorder="1" applyAlignment="1">
      <alignment horizontal="center" vertical="center"/>
    </xf>
    <xf numFmtId="0" fontId="0" fillId="0" borderId="24" xfId="0" applyBorder="1" applyAlignment="1">
      <alignment horizontal="center" vertical="center" wrapText="1"/>
    </xf>
    <xf numFmtId="0" fontId="0" fillId="0" borderId="21" xfId="0" applyFont="1" applyBorder="1" applyAlignment="1">
      <alignment horizontal="center" vertical="center"/>
    </xf>
    <xf numFmtId="0" fontId="0" fillId="0" borderId="21" xfId="0" applyBorder="1" applyAlignment="1">
      <alignment horizontal="center" vertical="center" wrapText="1"/>
    </xf>
    <xf numFmtId="42" fontId="3" fillId="35" borderId="17" xfId="0" applyNumberFormat="1" applyFont="1" applyFill="1" applyBorder="1" applyAlignment="1">
      <alignment horizontal="center" vertical="center"/>
    </xf>
    <xf numFmtId="42" fontId="3" fillId="35" borderId="24" xfId="0" applyNumberFormat="1" applyFont="1" applyFill="1" applyBorder="1" applyAlignment="1">
      <alignment horizontal="center" vertical="center"/>
    </xf>
    <xf numFmtId="42" fontId="3" fillId="35" borderId="21" xfId="0" applyNumberFormat="1" applyFont="1" applyFill="1" applyBorder="1" applyAlignment="1">
      <alignment horizontal="center" vertical="center"/>
    </xf>
  </cellXfs>
  <cellStyles count="51">
    <cellStyle name="20% - Énfasis1 2" xfId="22"/>
    <cellStyle name="20% - Énfasis2 2" xfId="26"/>
    <cellStyle name="20% - Énfasis3 2" xfId="30"/>
    <cellStyle name="20% - Énfasis4 2" xfId="34"/>
    <cellStyle name="20% - Énfasis5 2" xfId="38"/>
    <cellStyle name="20% - Énfasis6 2" xfId="42"/>
    <cellStyle name="40% - Énfasis1 2" xfId="23"/>
    <cellStyle name="40% - Énfasis2 2" xfId="27"/>
    <cellStyle name="40% - Énfasis3 2" xfId="31"/>
    <cellStyle name="40% - Énfasis4 2" xfId="35"/>
    <cellStyle name="40% - Énfasis5 2" xfId="39"/>
    <cellStyle name="40% - Énfasis6 2" xfId="43"/>
    <cellStyle name="60% - Énfasis1 2" xfId="24"/>
    <cellStyle name="60% - Énfasis2 2" xfId="28"/>
    <cellStyle name="60% - Énfasis3 2" xfId="32"/>
    <cellStyle name="60% - Énfasis4 2" xfId="36"/>
    <cellStyle name="60% - Énfasis5 2" xfId="40"/>
    <cellStyle name="60% - Énfasis6 2" xfId="44"/>
    <cellStyle name="Buena 2" xfId="15"/>
    <cellStyle name="Cálculo" xfId="7" builtinId="22" customBuiltin="1"/>
    <cellStyle name="Celda de comprobación" xfId="9" builtinId="23" customBuiltin="1"/>
    <cellStyle name="Celda vinculada" xfId="8" builtinId="24" customBuiltin="1"/>
    <cellStyle name="Encabezado 1" xfId="2" builtinId="16" customBuiltin="1"/>
    <cellStyle name="Encabezado 4 2" xfId="14"/>
    <cellStyle name="Énfasis1 2" xfId="21"/>
    <cellStyle name="Énfasis2 2" xfId="25"/>
    <cellStyle name="Énfasis3 2" xfId="29"/>
    <cellStyle name="Énfasis4 2" xfId="33"/>
    <cellStyle name="Énfasis5 2" xfId="37"/>
    <cellStyle name="Énfasis6 2" xfId="41"/>
    <cellStyle name="Entrada" xfId="5" builtinId="20" customBuiltin="1"/>
    <cellStyle name="Excel Built-in Normal" xfId="1"/>
    <cellStyle name="Incorrecto 2" xfId="16"/>
    <cellStyle name="Incorrecto 3" xfId="47"/>
    <cellStyle name="Millares" xfId="50" builtinId="3"/>
    <cellStyle name="Moneda [0]" xfId="45" builtinId="7"/>
    <cellStyle name="Moneda [0] 2" xfId="48"/>
    <cellStyle name="Moneda 2" xfId="12"/>
    <cellStyle name="Neutral 2" xfId="17"/>
    <cellStyle name="Normal" xfId="0" builtinId="0"/>
    <cellStyle name="Normal 2" xfId="11"/>
    <cellStyle name="Normal 3" xfId="46"/>
    <cellStyle name="Notas 2" xfId="19"/>
    <cellStyle name="Porcentaje 2" xfId="49"/>
    <cellStyle name="Salida" xfId="6" builtinId="21" customBuiltin="1"/>
    <cellStyle name="Texto de advertencia 2" xfId="18"/>
    <cellStyle name="Texto explicativo 2" xfId="20"/>
    <cellStyle name="Título 2" xfId="3" builtinId="17" customBuiltin="1"/>
    <cellStyle name="Título 3" xfId="4" builtinId="18" customBuiltin="1"/>
    <cellStyle name="Título 4" xfId="13"/>
    <cellStyle name="Total" xfId="1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zoomScale="85" zoomScaleNormal="85" workbookViewId="0">
      <selection activeCell="E43" sqref="E43"/>
    </sheetView>
  </sheetViews>
  <sheetFormatPr baseColWidth="10" defaultRowHeight="15" x14ac:dyDescent="0.25"/>
  <cols>
    <col min="1" max="1" width="11.42578125" style="12"/>
    <col min="2" max="2" width="25.5703125" style="28" customWidth="1"/>
    <col min="3" max="3" width="53.28515625" style="28" customWidth="1"/>
    <col min="4" max="5" width="11.42578125" style="12"/>
    <col min="6" max="6" width="15.140625" style="12" customWidth="1"/>
    <col min="7" max="7" width="19.85546875" style="12" customWidth="1"/>
    <col min="8" max="8" width="11.42578125" style="12"/>
    <col min="9" max="9" width="14" style="12" bestFit="1" customWidth="1"/>
    <col min="10" max="10" width="13.140625" style="12" bestFit="1" customWidth="1"/>
    <col min="11" max="11" width="15.140625" style="12" bestFit="1" customWidth="1"/>
    <col min="12" max="12" width="14.140625" style="12" bestFit="1" customWidth="1"/>
    <col min="13" max="16384" width="11.42578125" style="12"/>
  </cols>
  <sheetData>
    <row r="1" spans="1:9" x14ac:dyDescent="0.25">
      <c r="A1" s="41" t="s">
        <v>4</v>
      </c>
      <c r="B1" s="41"/>
      <c r="C1" s="41"/>
      <c r="D1" s="41"/>
      <c r="E1" s="41"/>
      <c r="F1" s="41"/>
      <c r="G1" s="41"/>
    </row>
    <row r="2" spans="1:9" x14ac:dyDescent="0.25">
      <c r="A2" s="41" t="s">
        <v>53</v>
      </c>
      <c r="B2" s="41"/>
      <c r="C2" s="41"/>
      <c r="D2" s="41"/>
      <c r="E2" s="41"/>
      <c r="F2" s="41"/>
      <c r="G2" s="41"/>
    </row>
    <row r="3" spans="1:9" x14ac:dyDescent="0.25">
      <c r="A3" s="41" t="s">
        <v>54</v>
      </c>
      <c r="B3" s="41"/>
      <c r="C3" s="41"/>
      <c r="D3" s="41"/>
      <c r="E3" s="41"/>
      <c r="F3" s="41"/>
      <c r="G3" s="41"/>
    </row>
    <row r="4" spans="1:9" x14ac:dyDescent="0.25">
      <c r="A4" s="41" t="s">
        <v>55</v>
      </c>
      <c r="B4" s="41"/>
      <c r="C4" s="41"/>
      <c r="D4" s="41"/>
      <c r="E4" s="41"/>
      <c r="F4" s="41"/>
      <c r="G4" s="41"/>
    </row>
    <row r="5" spans="1:9" x14ac:dyDescent="0.25">
      <c r="A5" s="4"/>
      <c r="B5" s="23"/>
      <c r="C5" s="23"/>
      <c r="D5" s="4"/>
      <c r="E5" s="4"/>
      <c r="F5" s="4"/>
      <c r="G5" s="4"/>
    </row>
    <row r="6" spans="1:9" x14ac:dyDescent="0.25">
      <c r="A6" s="42" t="s">
        <v>56</v>
      </c>
      <c r="B6" s="42"/>
      <c r="C6" s="42"/>
      <c r="D6" s="42"/>
      <c r="E6" s="42"/>
      <c r="F6" s="42"/>
      <c r="G6" s="42"/>
    </row>
    <row r="7" spans="1:9" ht="60" x14ac:dyDescent="0.25">
      <c r="A7" s="2" t="s">
        <v>45</v>
      </c>
      <c r="B7" s="24" t="s">
        <v>2</v>
      </c>
      <c r="C7" s="2" t="s">
        <v>5</v>
      </c>
      <c r="D7" s="2" t="s">
        <v>3</v>
      </c>
      <c r="E7" s="2" t="s">
        <v>0</v>
      </c>
      <c r="F7" s="2" t="s">
        <v>1</v>
      </c>
      <c r="G7" s="2" t="s">
        <v>40</v>
      </c>
    </row>
    <row r="8" spans="1:9" ht="178.5" x14ac:dyDescent="0.25">
      <c r="A8" s="35">
        <v>1</v>
      </c>
      <c r="B8" s="40" t="s">
        <v>39</v>
      </c>
      <c r="C8" s="40" t="s">
        <v>57</v>
      </c>
      <c r="D8" s="36" t="s">
        <v>7</v>
      </c>
      <c r="E8" s="37" t="s">
        <v>11</v>
      </c>
      <c r="F8" s="38">
        <v>16</v>
      </c>
      <c r="G8" s="3">
        <v>116639458</v>
      </c>
      <c r="I8" s="21"/>
    </row>
    <row r="9" spans="1:9" ht="264" customHeight="1" x14ac:dyDescent="0.25">
      <c r="A9" s="13">
        <v>2</v>
      </c>
      <c r="B9" s="25" t="s">
        <v>47</v>
      </c>
      <c r="C9" s="25" t="s">
        <v>12</v>
      </c>
      <c r="D9" s="14" t="s">
        <v>13</v>
      </c>
      <c r="E9" s="15" t="s">
        <v>11</v>
      </c>
      <c r="F9" s="16">
        <v>12</v>
      </c>
      <c r="G9" s="3">
        <v>127577520</v>
      </c>
    </row>
    <row r="10" spans="1:9" ht="394.5" customHeight="1" x14ac:dyDescent="0.25">
      <c r="A10" s="13">
        <v>3</v>
      </c>
      <c r="B10" s="25" t="s">
        <v>14</v>
      </c>
      <c r="C10" s="25" t="s">
        <v>15</v>
      </c>
      <c r="D10" s="14" t="s">
        <v>8</v>
      </c>
      <c r="E10" s="15" t="s">
        <v>11</v>
      </c>
      <c r="F10" s="16">
        <v>1</v>
      </c>
      <c r="G10" s="3">
        <v>7037516</v>
      </c>
    </row>
    <row r="11" spans="1:9" ht="30" x14ac:dyDescent="0.25">
      <c r="A11" s="13">
        <v>4</v>
      </c>
      <c r="B11" s="25" t="s">
        <v>16</v>
      </c>
      <c r="C11" s="25" t="s">
        <v>17</v>
      </c>
      <c r="D11" s="14" t="s">
        <v>13</v>
      </c>
      <c r="E11" s="15" t="s">
        <v>11</v>
      </c>
      <c r="F11" s="16">
        <v>12</v>
      </c>
      <c r="G11" s="3">
        <v>19448375</v>
      </c>
    </row>
    <row r="12" spans="1:9" ht="315" x14ac:dyDescent="0.25">
      <c r="A12" s="13">
        <v>5</v>
      </c>
      <c r="B12" s="25" t="s">
        <v>18</v>
      </c>
      <c r="C12" s="25" t="s">
        <v>19</v>
      </c>
      <c r="D12" s="14" t="s">
        <v>9</v>
      </c>
      <c r="E12" s="15" t="s">
        <v>11</v>
      </c>
      <c r="F12" s="16">
        <v>1</v>
      </c>
      <c r="G12" s="3">
        <v>18802000</v>
      </c>
    </row>
    <row r="13" spans="1:9" ht="158.25" customHeight="1" x14ac:dyDescent="0.25">
      <c r="A13" s="13">
        <v>6</v>
      </c>
      <c r="B13" s="25" t="s">
        <v>20</v>
      </c>
      <c r="C13" s="25" t="s">
        <v>21</v>
      </c>
      <c r="D13" s="14" t="s">
        <v>22</v>
      </c>
      <c r="E13" s="15" t="s">
        <v>11</v>
      </c>
      <c r="F13" s="16">
        <v>1</v>
      </c>
      <c r="G13" s="3">
        <v>9406950</v>
      </c>
    </row>
    <row r="14" spans="1:9" ht="345.75" customHeight="1" x14ac:dyDescent="0.25">
      <c r="A14" s="13">
        <v>7</v>
      </c>
      <c r="B14" s="25" t="s">
        <v>23</v>
      </c>
      <c r="C14" s="25" t="s">
        <v>24</v>
      </c>
      <c r="D14" s="14" t="s">
        <v>22</v>
      </c>
      <c r="E14" s="15" t="s">
        <v>11</v>
      </c>
      <c r="F14" s="16">
        <v>1</v>
      </c>
      <c r="G14" s="3">
        <v>3000000</v>
      </c>
    </row>
    <row r="15" spans="1:9" ht="36" customHeight="1" x14ac:dyDescent="0.25">
      <c r="A15" s="13">
        <v>8</v>
      </c>
      <c r="B15" s="25" t="s">
        <v>25</v>
      </c>
      <c r="C15" s="25" t="s">
        <v>26</v>
      </c>
      <c r="D15" s="14" t="s">
        <v>7</v>
      </c>
      <c r="E15" s="15" t="s">
        <v>11</v>
      </c>
      <c r="F15" s="16">
        <v>1</v>
      </c>
      <c r="G15" s="3">
        <v>12500000</v>
      </c>
    </row>
    <row r="16" spans="1:9" ht="43.5" customHeight="1" x14ac:dyDescent="0.25">
      <c r="A16" s="13">
        <v>9</v>
      </c>
      <c r="B16" s="25" t="s">
        <v>27</v>
      </c>
      <c r="C16" s="25" t="s">
        <v>28</v>
      </c>
      <c r="D16" s="14" t="s">
        <v>10</v>
      </c>
      <c r="E16" s="15" t="s">
        <v>11</v>
      </c>
      <c r="F16" s="16">
        <v>1</v>
      </c>
      <c r="G16" s="3">
        <v>1568000</v>
      </c>
    </row>
    <row r="17" spans="1:11" ht="69.75" customHeight="1" x14ac:dyDescent="0.25">
      <c r="A17" s="13">
        <v>10</v>
      </c>
      <c r="B17" s="26" t="s">
        <v>29</v>
      </c>
      <c r="C17" s="26" t="s">
        <v>30</v>
      </c>
      <c r="D17" s="17" t="s">
        <v>31</v>
      </c>
      <c r="E17" s="15" t="s">
        <v>11</v>
      </c>
      <c r="F17" s="16">
        <v>33</v>
      </c>
      <c r="G17" s="3">
        <v>11866805</v>
      </c>
    </row>
    <row r="18" spans="1:11" ht="28.5" customHeight="1" x14ac:dyDescent="0.25">
      <c r="A18" s="13">
        <v>11</v>
      </c>
      <c r="B18" s="25" t="s">
        <v>32</v>
      </c>
      <c r="C18" s="25" t="s">
        <v>33</v>
      </c>
      <c r="D18" s="14" t="s">
        <v>9</v>
      </c>
      <c r="E18" s="15" t="s">
        <v>11</v>
      </c>
      <c r="F18" s="16">
        <v>10</v>
      </c>
      <c r="G18" s="3">
        <v>188020</v>
      </c>
    </row>
    <row r="19" spans="1:11" ht="66" customHeight="1" x14ac:dyDescent="0.25">
      <c r="A19" s="13">
        <v>12</v>
      </c>
      <c r="B19" s="25" t="s">
        <v>34</v>
      </c>
      <c r="C19" s="25" t="s">
        <v>35</v>
      </c>
      <c r="D19" s="14" t="s">
        <v>36</v>
      </c>
      <c r="E19" s="15" t="s">
        <v>11</v>
      </c>
      <c r="F19" s="16">
        <v>7</v>
      </c>
      <c r="G19" s="3">
        <v>6375998</v>
      </c>
    </row>
    <row r="20" spans="1:11" ht="18" customHeight="1" x14ac:dyDescent="0.25">
      <c r="A20" s="18">
        <v>13</v>
      </c>
      <c r="B20" s="26" t="s">
        <v>37</v>
      </c>
      <c r="C20" s="26" t="s">
        <v>38</v>
      </c>
      <c r="D20" s="17" t="s">
        <v>6</v>
      </c>
      <c r="E20" s="19" t="s">
        <v>11</v>
      </c>
      <c r="F20" s="20">
        <v>1</v>
      </c>
      <c r="G20" s="11">
        <v>1092181</v>
      </c>
      <c r="I20" s="21"/>
    </row>
    <row r="21" spans="1:11" ht="44.25" customHeight="1" x14ac:dyDescent="0.25">
      <c r="A21" s="13">
        <v>14</v>
      </c>
      <c r="B21" s="27" t="s">
        <v>41</v>
      </c>
      <c r="C21" s="27" t="s">
        <v>42</v>
      </c>
      <c r="D21" s="22" t="s">
        <v>43</v>
      </c>
      <c r="E21" s="15" t="s">
        <v>11</v>
      </c>
      <c r="F21" s="19">
        <f>109+549</f>
        <v>658</v>
      </c>
      <c r="G21" s="11">
        <f>329455676+1275680</f>
        <v>330731356</v>
      </c>
      <c r="I21" s="21"/>
      <c r="J21" s="21"/>
      <c r="K21" s="21"/>
    </row>
    <row r="22" spans="1:11" x14ac:dyDescent="0.25">
      <c r="A22" s="43" t="s">
        <v>63</v>
      </c>
      <c r="B22" s="43"/>
      <c r="C22" s="43"/>
      <c r="D22" s="43"/>
      <c r="E22" s="43"/>
      <c r="F22" s="43"/>
      <c r="G22" s="31">
        <f>SUM(G8:G21)</f>
        <v>666234179</v>
      </c>
    </row>
    <row r="25" spans="1:11" x14ac:dyDescent="0.25">
      <c r="G25" s="21"/>
    </row>
    <row r="29" spans="1:11" x14ac:dyDescent="0.25">
      <c r="G29" s="21"/>
    </row>
  </sheetData>
  <sheetProtection formatColumns="0" formatRows="0"/>
  <mergeCells count="6">
    <mergeCell ref="A1:G1"/>
    <mergeCell ref="A4:G4"/>
    <mergeCell ref="A6:G6"/>
    <mergeCell ref="A22:F22"/>
    <mergeCell ref="A2:G2"/>
    <mergeCell ref="A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
  <sheetViews>
    <sheetView zoomScale="87" zoomScaleNormal="87" workbookViewId="0">
      <selection activeCell="C16" sqref="C16"/>
    </sheetView>
  </sheetViews>
  <sheetFormatPr baseColWidth="10" defaultRowHeight="15" x14ac:dyDescent="0.25"/>
  <cols>
    <col min="1" max="1" width="10.42578125" customWidth="1"/>
    <col min="2" max="2" width="14" bestFit="1" customWidth="1"/>
    <col min="3" max="3" width="45.5703125" customWidth="1"/>
    <col min="4" max="4" width="8.28515625" bestFit="1" customWidth="1"/>
    <col min="6" max="6" width="11.140625" bestFit="1" customWidth="1"/>
    <col min="7" max="7" width="17.85546875" bestFit="1" customWidth="1"/>
    <col min="8" max="8" width="15.5703125" bestFit="1" customWidth="1"/>
    <col min="9" max="9" width="16.85546875" bestFit="1" customWidth="1"/>
    <col min="10" max="11" width="15.140625" bestFit="1" customWidth="1"/>
  </cols>
  <sheetData>
    <row r="1" spans="1:11" s="1" customFormat="1" x14ac:dyDescent="0.25">
      <c r="A1" s="41" t="s">
        <v>4</v>
      </c>
      <c r="B1" s="41"/>
      <c r="C1" s="41"/>
      <c r="D1" s="41"/>
      <c r="E1" s="41"/>
      <c r="F1" s="41"/>
      <c r="G1" s="41"/>
    </row>
    <row r="2" spans="1:11" s="1" customFormat="1" x14ac:dyDescent="0.25">
      <c r="A2" s="41" t="s">
        <v>53</v>
      </c>
      <c r="B2" s="41"/>
      <c r="C2" s="41"/>
      <c r="D2" s="41"/>
      <c r="E2" s="41"/>
      <c r="F2" s="41"/>
      <c r="G2" s="41"/>
    </row>
    <row r="3" spans="1:11" s="1" customFormat="1" ht="32.25" customHeight="1" x14ac:dyDescent="0.25">
      <c r="A3" s="47" t="s">
        <v>54</v>
      </c>
      <c r="B3" s="47"/>
      <c r="C3" s="47"/>
      <c r="D3" s="47"/>
      <c r="E3" s="47"/>
      <c r="F3" s="47"/>
      <c r="G3" s="47"/>
    </row>
    <row r="4" spans="1:11" s="1" customFormat="1" x14ac:dyDescent="0.25">
      <c r="A4" s="41" t="s">
        <v>55</v>
      </c>
      <c r="B4" s="41"/>
      <c r="C4" s="41"/>
      <c r="D4" s="41"/>
      <c r="E4" s="41"/>
      <c r="F4" s="41"/>
      <c r="G4" s="41"/>
    </row>
    <row r="5" spans="1:11" s="1" customFormat="1" x14ac:dyDescent="0.25">
      <c r="A5" s="32"/>
      <c r="B5" s="23"/>
      <c r="C5" s="23"/>
      <c r="D5" s="32"/>
      <c r="E5" s="32"/>
      <c r="F5" s="32"/>
      <c r="G5" s="32"/>
    </row>
    <row r="6" spans="1:11" s="1" customFormat="1" x14ac:dyDescent="0.25">
      <c r="A6" s="42" t="s">
        <v>64</v>
      </c>
      <c r="B6" s="42"/>
      <c r="C6" s="42"/>
      <c r="D6" s="42"/>
      <c r="E6" s="42"/>
      <c r="F6" s="42"/>
      <c r="G6" s="42"/>
    </row>
    <row r="7" spans="1:11" ht="60" x14ac:dyDescent="0.25">
      <c r="A7" s="2" t="s">
        <v>45</v>
      </c>
      <c r="B7" s="24" t="s">
        <v>2</v>
      </c>
      <c r="C7" s="2" t="s">
        <v>5</v>
      </c>
      <c r="D7" s="2" t="s">
        <v>3</v>
      </c>
      <c r="E7" s="2" t="s">
        <v>0</v>
      </c>
      <c r="F7" s="2" t="s">
        <v>1</v>
      </c>
      <c r="G7" s="2" t="s">
        <v>40</v>
      </c>
    </row>
    <row r="8" spans="1:11" ht="135" x14ac:dyDescent="0.25">
      <c r="A8" s="6">
        <v>1</v>
      </c>
      <c r="B8" s="7" t="s">
        <v>46</v>
      </c>
      <c r="C8" s="8" t="s">
        <v>52</v>
      </c>
      <c r="D8" s="5" t="s">
        <v>7</v>
      </c>
      <c r="E8" s="5" t="s">
        <v>11</v>
      </c>
      <c r="F8" s="29"/>
      <c r="G8" s="31">
        <v>1052247072</v>
      </c>
      <c r="I8" s="9"/>
      <c r="J8" s="9"/>
      <c r="K8" s="10"/>
    </row>
    <row r="9" spans="1:11" s="1" customFormat="1" ht="60.75" customHeight="1" x14ac:dyDescent="0.25">
      <c r="A9" s="6">
        <v>2</v>
      </c>
      <c r="B9" s="5" t="s">
        <v>50</v>
      </c>
      <c r="C9" s="33" t="s">
        <v>51</v>
      </c>
      <c r="D9" s="5" t="s">
        <v>7</v>
      </c>
      <c r="E9" s="5" t="s">
        <v>11</v>
      </c>
      <c r="F9" s="29"/>
      <c r="G9" s="31">
        <v>221654160</v>
      </c>
      <c r="H9" s="34"/>
      <c r="I9" s="9"/>
      <c r="J9" s="9"/>
      <c r="K9" s="10"/>
    </row>
    <row r="10" spans="1:11" x14ac:dyDescent="0.25">
      <c r="A10" s="43" t="s">
        <v>65</v>
      </c>
      <c r="B10" s="43"/>
      <c r="C10" s="43"/>
      <c r="D10" s="43"/>
      <c r="E10" s="43"/>
      <c r="F10" s="43"/>
      <c r="G10" s="31">
        <f>SUM(G8:G9)</f>
        <v>1273901232</v>
      </c>
    </row>
    <row r="11" spans="1:11" ht="15.75" thickBot="1" x14ac:dyDescent="0.3"/>
    <row r="12" spans="1:11" ht="38.25" customHeight="1" thickBot="1" x14ac:dyDescent="0.3">
      <c r="A12" s="44" t="s">
        <v>48</v>
      </c>
      <c r="B12" s="45"/>
      <c r="C12" s="45"/>
      <c r="D12" s="45"/>
      <c r="E12" s="45"/>
      <c r="F12" s="45"/>
      <c r="G12" s="46"/>
    </row>
  </sheetData>
  <mergeCells count="7">
    <mergeCell ref="A12:G12"/>
    <mergeCell ref="A10:F10"/>
    <mergeCell ref="A1:G1"/>
    <mergeCell ref="A2:G2"/>
    <mergeCell ref="A3:G3"/>
    <mergeCell ref="A4:G4"/>
    <mergeCell ref="A6:G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86" zoomScaleNormal="86" workbookViewId="0">
      <selection activeCell="C18" sqref="C18"/>
    </sheetView>
  </sheetViews>
  <sheetFormatPr baseColWidth="10" defaultRowHeight="15" x14ac:dyDescent="0.25"/>
  <cols>
    <col min="1" max="1" width="5.85546875" style="12" bestFit="1" customWidth="1"/>
    <col min="2" max="2" width="14" style="12" bestFit="1" customWidth="1"/>
    <col min="3" max="3" width="62.5703125" style="12" customWidth="1"/>
    <col min="4" max="4" width="8.28515625" style="12" bestFit="1" customWidth="1"/>
    <col min="5" max="5" width="11" style="12" bestFit="1" customWidth="1"/>
    <col min="6" max="6" width="17.28515625" style="12" bestFit="1" customWidth="1"/>
    <col min="7" max="7" width="18.42578125" style="12" customWidth="1"/>
    <col min="8" max="16384" width="11.42578125" style="12"/>
  </cols>
  <sheetData>
    <row r="1" spans="1:7" x14ac:dyDescent="0.25">
      <c r="A1" s="41" t="s">
        <v>4</v>
      </c>
      <c r="B1" s="41"/>
      <c r="C1" s="41"/>
      <c r="D1" s="41"/>
      <c r="E1" s="41"/>
      <c r="F1" s="41"/>
      <c r="G1" s="41"/>
    </row>
    <row r="2" spans="1:7" x14ac:dyDescent="0.25">
      <c r="A2" s="41" t="s">
        <v>53</v>
      </c>
      <c r="B2" s="41"/>
      <c r="C2" s="41"/>
      <c r="D2" s="41"/>
      <c r="E2" s="41"/>
      <c r="F2" s="41"/>
      <c r="G2" s="41"/>
    </row>
    <row r="3" spans="1:7" x14ac:dyDescent="0.25">
      <c r="A3" s="47" t="s">
        <v>54</v>
      </c>
      <c r="B3" s="47"/>
      <c r="C3" s="47"/>
      <c r="D3" s="47"/>
      <c r="E3" s="47"/>
      <c r="F3" s="47"/>
      <c r="G3" s="47"/>
    </row>
    <row r="4" spans="1:7" x14ac:dyDescent="0.25">
      <c r="A4" s="41" t="s">
        <v>55</v>
      </c>
      <c r="B4" s="41"/>
      <c r="C4" s="41"/>
      <c r="D4" s="41"/>
      <c r="E4" s="41"/>
      <c r="F4" s="41"/>
      <c r="G4" s="41"/>
    </row>
    <row r="5" spans="1:7" x14ac:dyDescent="0.25">
      <c r="A5" s="39"/>
      <c r="B5" s="39"/>
      <c r="C5" s="39"/>
      <c r="D5" s="39"/>
      <c r="E5" s="39"/>
      <c r="F5" s="39"/>
      <c r="G5" s="39"/>
    </row>
    <row r="6" spans="1:7" x14ac:dyDescent="0.25">
      <c r="A6" s="42" t="s">
        <v>66</v>
      </c>
      <c r="B6" s="42"/>
      <c r="C6" s="42"/>
      <c r="D6" s="42"/>
      <c r="E6" s="42"/>
      <c r="F6" s="42"/>
      <c r="G6" s="42"/>
    </row>
    <row r="7" spans="1:7" ht="66.75" customHeight="1" x14ac:dyDescent="0.25">
      <c r="A7" s="2" t="s">
        <v>45</v>
      </c>
      <c r="B7" s="2" t="s">
        <v>2</v>
      </c>
      <c r="C7" s="2" t="s">
        <v>5</v>
      </c>
      <c r="D7" s="2" t="s">
        <v>3</v>
      </c>
      <c r="E7" s="2" t="s">
        <v>0</v>
      </c>
      <c r="F7" s="2" t="s">
        <v>1</v>
      </c>
      <c r="G7" s="30" t="s">
        <v>49</v>
      </c>
    </row>
    <row r="8" spans="1:7" ht="102" x14ac:dyDescent="0.25">
      <c r="A8" s="48">
        <v>3</v>
      </c>
      <c r="B8" s="49" t="s">
        <v>44</v>
      </c>
      <c r="C8" s="50" t="s">
        <v>58</v>
      </c>
      <c r="D8" s="49" t="s">
        <v>7</v>
      </c>
      <c r="E8" s="49" t="s">
        <v>11</v>
      </c>
      <c r="F8" s="49">
        <v>1</v>
      </c>
      <c r="G8" s="55">
        <v>1881497933</v>
      </c>
    </row>
    <row r="9" spans="1:7" ht="25.5" x14ac:dyDescent="0.25">
      <c r="A9" s="51"/>
      <c r="B9" s="52"/>
      <c r="C9" s="50" t="s">
        <v>59</v>
      </c>
      <c r="D9" s="52"/>
      <c r="E9" s="52"/>
      <c r="F9" s="52"/>
      <c r="G9" s="56"/>
    </row>
    <row r="10" spans="1:7" ht="51" x14ac:dyDescent="0.25">
      <c r="A10" s="51"/>
      <c r="B10" s="52"/>
      <c r="C10" s="50" t="s">
        <v>60</v>
      </c>
      <c r="D10" s="52"/>
      <c r="E10" s="52"/>
      <c r="F10" s="52"/>
      <c r="G10" s="56"/>
    </row>
    <row r="11" spans="1:7" ht="102" x14ac:dyDescent="0.25">
      <c r="A11" s="53"/>
      <c r="B11" s="54"/>
      <c r="C11" s="50" t="s">
        <v>61</v>
      </c>
      <c r="D11" s="54"/>
      <c r="E11" s="54"/>
      <c r="F11" s="54"/>
      <c r="G11" s="57"/>
    </row>
    <row r="12" spans="1:7" x14ac:dyDescent="0.25">
      <c r="A12" s="43" t="s">
        <v>62</v>
      </c>
      <c r="B12" s="43"/>
      <c r="C12" s="43"/>
      <c r="D12" s="43"/>
      <c r="E12" s="43"/>
      <c r="F12" s="43"/>
      <c r="G12" s="31">
        <f>SUM(G7:G8)</f>
        <v>1881497933</v>
      </c>
    </row>
    <row r="18" spans="6:6" x14ac:dyDescent="0.25">
      <c r="F18" s="21"/>
    </row>
  </sheetData>
  <mergeCells count="12">
    <mergeCell ref="A12:F12"/>
    <mergeCell ref="A1:G1"/>
    <mergeCell ref="A2:G2"/>
    <mergeCell ref="A3:G3"/>
    <mergeCell ref="A4:G4"/>
    <mergeCell ref="A6:G6"/>
    <mergeCell ref="A8:A11"/>
    <mergeCell ref="B8:B11"/>
    <mergeCell ref="D8:D11"/>
    <mergeCell ref="E8:E11"/>
    <mergeCell ref="F8:F11"/>
    <mergeCell ref="G8: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Presupuesto Anexo 1</vt:lpstr>
      <vt:lpstr>Presupuesto Anexo 2</vt:lpstr>
      <vt:lpstr>Presupuesto Anexo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cp:lastPrinted>2019-10-17T21:26:20Z</cp:lastPrinted>
  <dcterms:created xsi:type="dcterms:W3CDTF">2019-08-09T21:45:23Z</dcterms:created>
  <dcterms:modified xsi:type="dcterms:W3CDTF">2022-11-11T22:37:18Z</dcterms:modified>
</cp:coreProperties>
</file>