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"/>
    </mc:Choice>
  </mc:AlternateContent>
  <bookViews>
    <workbookView xWindow="0" yWindow="0" windowWidth="28185" windowHeight="12180" tabRatio="758"/>
  </bookViews>
  <sheets>
    <sheet name="PRESUPUESTO SUBÍTEMS - ITEM 1" sheetId="1" r:id="rId1"/>
    <sheet name="PRESUPUESTO SUBÍTEMS - ITEM 2" sheetId="2" r:id="rId2"/>
    <sheet name="PRESUPUESTO SUBÍTEMS - ITEM 3" sheetId="3" r:id="rId3"/>
    <sheet name="PRESUPUESTO SUBÍTEMS - ITEM 4" sheetId="4" r:id="rId4"/>
    <sheet name="PRESUPUESTO SUBÍTEMS - ITEM 5" sheetId="5" r:id="rId5"/>
  </sheets>
  <definedNames>
    <definedName name="_xlnm._FilterDatabase" localSheetId="0" hidden="1">'PRESUPUESTO SUBÍTEMS - ITEM 1'!$A$7:$L$107</definedName>
    <definedName name="_xlnm._FilterDatabase" localSheetId="1" hidden="1">'PRESUPUESTO SUBÍTEMS - ITEM 2'!$A$8:$M$8</definedName>
    <definedName name="_xlnm._FilterDatabase" localSheetId="2" hidden="1">'PRESUPUESTO SUBÍTEMS - ITEM 3'!$A$7:$L$7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5" l="1"/>
  <c r="F13" i="4"/>
  <c r="F49" i="4" l="1"/>
  <c r="F26" i="3" l="1"/>
  <c r="F58" i="3" s="1"/>
  <c r="F27" i="2"/>
  <c r="F26" i="2"/>
  <c r="F41" i="2" l="1"/>
  <c r="F107" i="1"/>
</calcChain>
</file>

<file path=xl/sharedStrings.xml><?xml version="1.0" encoding="utf-8"?>
<sst xmlns="http://schemas.openxmlformats.org/spreadsheetml/2006/main" count="983" uniqueCount="402">
  <si>
    <t>SUBÍTEM</t>
  </si>
  <si>
    <t>DESCRIPCION Y ESPECIFICACIONES</t>
  </si>
  <si>
    <t>MARCA, PRESENTACIÓN Y REFERENCIA SOLICITADA</t>
  </si>
  <si>
    <t xml:space="preserve">UNIDAD </t>
  </si>
  <si>
    <t>CANTIDAD TOTAL</t>
  </si>
  <si>
    <t>Balón de destilación (Con desprendimiento lateral), boca ancha de 34 mm de diámetro, fondo redondo de 100 mL Sin esmerilado.</t>
  </si>
  <si>
    <t>Vilab; Walter Velasco. Vidrio equipos; Brand; Duran, Wheaton, GLASSCO</t>
  </si>
  <si>
    <t>Unidad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</si>
  <si>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</si>
  <si>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</si>
  <si>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</si>
  <si>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Beacker de 100 mL forma alta</t>
  </si>
  <si>
    <t>Boeco, Schott, Brand, LMS, Kimax, HBG, Pyrex, Simax, Wheaton, Marienfeld;  Isolab, QLS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</si>
  <si>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</si>
  <si>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</si>
  <si>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</si>
  <si>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</si>
  <si>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</si>
  <si>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</si>
  <si>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</si>
  <si>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</t>
  </si>
  <si>
    <r>
      <t>Bolsas plásticas de cierre hermético tamaño grande - Aprox.( 27 x 28 CM) Paquete x 30</t>
    </r>
    <r>
      <rPr>
        <sz val="10"/>
        <color rgb="FFFF0000"/>
        <rFont val="Calibri"/>
        <family val="2"/>
        <scheme val="minor"/>
      </rPr>
      <t xml:space="preserve"> </t>
    </r>
  </si>
  <si>
    <t>Comercial</t>
  </si>
  <si>
    <t>Paquete</t>
  </si>
  <si>
    <t xml:space="preserve">Bolsas plásticas de cierre hermético tamaño mediano (20 X 30 CM) Paquete x 30 </t>
  </si>
  <si>
    <t>Bureta graduada de 25 mL. con llave recta de teflón no punzón. División de escala 0,1 mL Clase A.</t>
  </si>
  <si>
    <t>Boeco, Schott, Brand, LMS, Kimax, HBG, Pyrex, Simax, Wheaton, Marienfeld;  Isolab</t>
  </si>
  <si>
    <t>Caja de Petri en vidrio de 100 mm X 20 mm o 100 x 15 mm</t>
  </si>
  <si>
    <t>Boeco, Schott, Brand, LMS, Kimax, HBG, PETRI Q, Pyrex, TRUELINE. NORMAX</t>
  </si>
  <si>
    <t>Caja organizadora. Capacidad 55 Litros. 57.3*40.2*37.8. Marca IMUSA</t>
  </si>
  <si>
    <t>IMUSA</t>
  </si>
  <si>
    <t>Canasta plástica de supermercado, cerrada. Dimensiones: 40 cm de largo; 25 cm de ancho y 18 cm de alto</t>
  </si>
  <si>
    <t>Vaniplast; Imusa;</t>
  </si>
  <si>
    <t>Capilares para hematocrito no heparinizados, vidrio neutro caja por 100</t>
  </si>
  <si>
    <t>VITREX MEDICAL A/S</t>
  </si>
  <si>
    <t>Cartuchos para grasas. Diámetro interno 25 mm x 80 mm de diámetro externo. Grado N° 84. Caja x 25 Unidades</t>
  </si>
  <si>
    <t>Referencia: 84
Presentación: Caja x 25 Unidades
Marca: ADVANTEC
o
Referencia: WHAT.2800-258 - 2516/13
Presentación: Caja x 25 Unidades
Marca: Whatman
o
Referencia:  90025080
Presentación: Caja x 25 Unidades
Marca: Hahnemuehle Brand Ref. 26220</t>
  </si>
  <si>
    <t>Caja</t>
  </si>
  <si>
    <t>Celdas de cuarzo de 1 cm de paso de luz para espectrofotómetro</t>
  </si>
  <si>
    <t>MFS, 
Ref. FIA-N08425X80MM. Whatman, QLS</t>
  </si>
  <si>
    <t>Celdas de vidrio de 1 cm de paso de luz. Altura 4,5 cm y Volumen 3,5 mL</t>
  </si>
  <si>
    <t>THERMOELECTRON, UNICO, QLS</t>
  </si>
  <si>
    <t>Cinta indicadora de esterilización x rollo</t>
  </si>
  <si>
    <t>3 M; DELTALAB, BRAND</t>
  </si>
  <si>
    <t>Rollo</t>
  </si>
  <si>
    <t>Codo para destilación micro en vidrio, esmerilado hembra 10/19 que termine en punta</t>
  </si>
  <si>
    <t>Vilab; Walter Velasco. Vidrioequipos; Brand; Duran, Wheaton, GLASSCO</t>
  </si>
  <si>
    <t>Codos para destilación en vidrio esmerilado hembra 29/32 que termine en punta</t>
  </si>
  <si>
    <t>Columna vigraux micro con desprendimiento esmerilado macho 10/19</t>
  </si>
  <si>
    <t>Condensador recto esmerilados 29/32 de 32 cm de longitud</t>
  </si>
  <si>
    <t>Crisol gooch de porcelana de 30 mL de capacidad. Placa perforada.</t>
  </si>
  <si>
    <t>Jipo; coors; Haldenwanger, Wheaton,  LABSCIENT</t>
  </si>
  <si>
    <t>Embudo en vidrio de 7 cm de diámetro con vástago</t>
  </si>
  <si>
    <t>Erlenmeyer cuello angosto en vidrio de 125 mL</t>
  </si>
  <si>
    <t>Erlenmeyer cuello angosto en vidrio de 250 mL.</t>
  </si>
  <si>
    <t>Erlenmeyer de 250 mL con desprendimiento lateral en vidrio de 40 mm de diámetro</t>
  </si>
  <si>
    <t>Erlenmeyer de vidrio de 50 mL</t>
  </si>
  <si>
    <t>Erlenmeyer en vidrio, cuello Ancho de 250mL</t>
  </si>
  <si>
    <t>Espátula metálica acanalada</t>
  </si>
  <si>
    <t>FISHER</t>
  </si>
  <si>
    <t>Espátula plástica acanalada</t>
  </si>
  <si>
    <t>Frasco en vidrio claro tapa rosca azul de 250 mL</t>
  </si>
  <si>
    <t>Frasco lavador plástico de 500mL. Tubular unida a la tapa NO AL TARRO</t>
  </si>
  <si>
    <t>Frasco winkler. Capacidad 300 mL Caja x 24</t>
  </si>
  <si>
    <t>WHEATON, QLS. Frasco x 24 unidades</t>
  </si>
  <si>
    <t>Garrafa plástica de 10 litros con tapa y contratapa</t>
  </si>
  <si>
    <t>Nacional</t>
  </si>
  <si>
    <t>Gradilla plástica para 40 Tubos de 16 x 160 mm</t>
  </si>
  <si>
    <t>Bibby Sterilin; SCHOTT; BRAND, Nalgene, Fisher, Scienceware, Boeco, UNICO; VWR; USA SCIENTIFIC,QLS</t>
  </si>
  <si>
    <t>Guardianes 1litro o descartadores de agujas x unidad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</si>
  <si>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</si>
  <si>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</si>
  <si>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</si>
  <si>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</si>
  <si>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50 mL Con tapa esmerilada. Clase A</t>
  </si>
  <si>
    <t>Mecheros de Alcohol en vidrio. De 200 mL de capacidad +/- 50 mL con mecha incluida.</t>
  </si>
  <si>
    <t>Vilab; Walter Velasco. Vidrioequipos; Brand; Duran Wheaton</t>
  </si>
  <si>
    <t>Papel Aluminio por rollo de 30 cm de ancho por 100 metros de largo.</t>
  </si>
  <si>
    <t>Papel plástico vinipel por rollo de 30 cm de ancho por 100 metros de largo.</t>
  </si>
  <si>
    <t>PINZAS sin GARRA de 20 cm de longitud en Acero inoxidable</t>
  </si>
  <si>
    <t>HOSPITAL</t>
  </si>
  <si>
    <t>Pipeta Graduada 5 mL. En VIDRIO</t>
  </si>
  <si>
    <t>Pipeta Volumétrica de 20 mL VIDRIO Clase A Un solo aforo.</t>
  </si>
  <si>
    <t>Pipeta Volumétrica de 25 mL VIDRIO Clase A Un solo aforo.</t>
  </si>
  <si>
    <t>Pipeta volumétrica de 50 ml VIDRIO. Clase A</t>
  </si>
  <si>
    <t>Pipeta volumétrica en vidrio de 10 mL. Clase A</t>
  </si>
  <si>
    <t>Pipeteador tipo pera x unidad</t>
  </si>
  <si>
    <t>Bibi sterilin; Azlon; Boeco; Schott; Brand, Fisher, Scienceware, Deltalab; Katell</t>
  </si>
  <si>
    <t>Garrafa  plástica de 20  litros  con tapa y contratapa</t>
  </si>
  <si>
    <t>NACIONAL</t>
  </si>
  <si>
    <t>Recipientes de plástico de 2 Litros con tapa y contratapa</t>
  </si>
  <si>
    <t>Recipientes de plástico de 4 Litros con tapa y contratapa</t>
  </si>
  <si>
    <t>Termómetro de laboratorio tallo solido. SIN MERCURIO. Columna de Alcohol rojo no toxico con lomo amarillo. Rango de - 10 a 110 °C</t>
  </si>
  <si>
    <t>BRIXCO</t>
  </si>
  <si>
    <t>Toalla absorbente WYPALL X-70</t>
  </si>
  <si>
    <t>KIMBERLY-Clark</t>
  </si>
  <si>
    <t>Tubo de ensayo. diámetro interno 18 mm y 16 cm de largo. Pared de 1,0 a 1,2 mm</t>
  </si>
  <si>
    <t>BOECO, SCHOTT , DURAN, Pyrex</t>
  </si>
  <si>
    <t>Tubos plásticos cónicos de 50 mL estériles. Racks por 50 tubos. Caja x 500</t>
  </si>
  <si>
    <t>BD Falcon Ref. 352070, Corning, Greiner, Ambion.; USA SCIENTIFIC, QLS, TRUELINE</t>
  </si>
  <si>
    <t>VARILLA AGITADORA DE VIDRIO 7 mm diametro X 300 mm largo</t>
  </si>
  <si>
    <t>Vidrio Reloj de 10 cm de diámetro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</si>
  <si>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</si>
  <si>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</si>
  <si>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</si>
  <si>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Balón de vidrio de 100 mL fondo redondo,  esmerilado  29/32</t>
  </si>
  <si>
    <t>Balón de vidrio con desprendimiento lateral de 100 mL. Tamaño de la  de boca  34 mm fondo redondo sin esmerilado.</t>
  </si>
  <si>
    <t>Embudo de Separación en vidrio de 100 mL tapón con llave de paso en teflón recta no punzón. Forma de pera.</t>
  </si>
  <si>
    <t>Termómetro de laboratorio tallo solido. SIN MERCURIO. Columna de Alcohol rojo no toxico con lomo amarillo. Rango hasta 200 °C</t>
  </si>
  <si>
    <t>BRIXCO, LABSCIENT</t>
  </si>
  <si>
    <t>Guantes para retirar elementos de la mufla por par Talla M.</t>
  </si>
  <si>
    <t xml:space="preserve">Cristalizador de vidrio con pico. Diámetro de 140 mm y 75 mm de alto. </t>
  </si>
  <si>
    <t>Citoglas referencia 4143-0150. Boeco, Schott, Brand, LMS, Kimax, HBG, Pyrex, Simax, Wheaton, Marienfeld;  Isolab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</si>
  <si>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</si>
  <si>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BRAND - Ref.: 388000</t>
  </si>
  <si>
    <t>Pipeta Volumétrica de 2 mL VIDRIO. Clase A</t>
  </si>
  <si>
    <t>Calorímetro de joule. Vaso con tapa, juego de cables para bananas y caimán.</t>
  </si>
  <si>
    <t>Canasta para tinción de placas microbiológicas. Cubeta de tinción para 12 laminas autoclavable. Incluye gradilla.</t>
  </si>
  <si>
    <t>Simport</t>
  </si>
  <si>
    <t>Beaker de vidrio de 5000 mL.</t>
  </si>
  <si>
    <t>Caja Organizadora Turin 30 Lts 46.6 × 34 × 28 cm</t>
  </si>
  <si>
    <t>Kendy</t>
  </si>
  <si>
    <t>Kramer, Kimberly-Clark, Alfatrading</t>
  </si>
  <si>
    <t>Puntas amarillas 2-200, bolsa x 1000 und.</t>
  </si>
  <si>
    <t>TipOne Usa Scientific o BIOLOGIX-200-</t>
  </si>
  <si>
    <t>Pipeta Graduada en vidrio de 10 mL.</t>
  </si>
  <si>
    <t>Pipeteador
BRAND™ Pipeteador macro para pipetas</t>
  </si>
  <si>
    <t>Referencia: 15199393-Magenta / 15129403-Azul / 15139403-Verde
Presentación: Unidad
Marca: BRAND</t>
  </si>
  <si>
    <t>Tubo Nessler 200 mm - Medición Color
611 Nessleriser Series for Color of Water</t>
  </si>
  <si>
    <t>Referencia: 611-T (611 Nessleriser Series)
Presentación: Unidad
Marca: ORBECO HELLIGE</t>
  </si>
  <si>
    <t>Glass plates Mini-Protean with 0.75 mm spacers REF. 1553310. Caja x5</t>
  </si>
  <si>
    <t>Biorad</t>
  </si>
  <si>
    <t xml:space="preserve">Pinzas metalica para bureta con Nuez. Longitud aproximada de 150mm  </t>
  </si>
  <si>
    <t>Pipeta Volumétrica de 2,5 mL VIDRIO Clase A Un solo aforo.</t>
  </si>
  <si>
    <t>Pipeta Volumétrica de 8 mL VIDRIO Clase A Un solo aforo.</t>
  </si>
  <si>
    <t>Pipeta Volumétrica de 12 mL VIDRIO Clase A Un solo aforo.</t>
  </si>
  <si>
    <t>Asas redondas plástica Estéril 10µL</t>
  </si>
  <si>
    <t>Bolsa x 10 Unidades</t>
  </si>
  <si>
    <t>Bolsa</t>
  </si>
  <si>
    <t>Pipetas Pasteur de 3 mL, Vidrio. 
Caja x 1000</t>
  </si>
  <si>
    <t>Brand Ref: 7477 15</t>
  </si>
  <si>
    <t>Gradilla para Tubos tipo Falcon 50ml Polipropileno (PP)
Capacidad: 20-25 Tubos de 50 mL (Falcon)</t>
  </si>
  <si>
    <t>Bidones, contenedores y recipientes de seguridad, boca ancha.
Envases para almacenamiento y transporte seguro de reactivos corrosivos (Acidos/Bases)
Presentación de la botella de los reactivos de 4 litros</t>
  </si>
  <si>
    <t>Probeta graduada en vidrio de 100 mL con anillo de seguridad. Base en vidrio</t>
  </si>
  <si>
    <t>Embudo plastico pequeño
FUNNEL MICRO PP 35MM TOP ID</t>
  </si>
  <si>
    <t>HACH
MODELO: HA2584335
FUNNEL MICRO PP 35MM TOP ID; NACIONAL</t>
  </si>
  <si>
    <t>Cubetas plasticas para la fabricacion de hielo</t>
  </si>
  <si>
    <t>Carro camarero con 4 ruedas de giro 360 °, doble manija, 3 entrepaños con 80 cm de ancho. Medidas aproximadas Medidas: Alto (98 cm) Ancho (50 cm) Largo (103.7 cm)</t>
  </si>
  <si>
    <t xml:space="preserve">UNIVERSIDAD TECNOLOGICA  DE PEREIRA </t>
  </si>
  <si>
    <t>ÍTEM 1.  TECNOLOGÍA QUÍMICA</t>
  </si>
  <si>
    <t>INVITACIÓN PÚBLICA No. 46 de 2022 
Compra de Reactivos y Reactivos Especiales  -  QUÍMICA, MEDICINA,  MEDIO AMBIENTE Y LABORATORIO DE AGUAS</t>
  </si>
  <si>
    <t xml:space="preserve">PRESUPUESTO POR SUBÍTEM </t>
  </si>
  <si>
    <t>ÍTEM 2.  CIENCIAS AMBIENTALES</t>
  </si>
  <si>
    <t>Pipetas aforadas de 2 mL, clase AS, 1 aforo, vidrio AR-GLAS, DE-M</t>
  </si>
  <si>
    <t>Pipetas aforadas de 3 mL, clase AS, 1 aforo, vidrio AR-GLAS, DE-M</t>
  </si>
  <si>
    <t>Pipetas aforadas de 5 mL, clase AS, 1 aforo, vidrio AR-GLAS, DE-M</t>
  </si>
  <si>
    <t>Pipetas aforadas de 6 mL,  clase AS, 1 aforo, vidrio AR-GLAS, DE-M</t>
  </si>
  <si>
    <t>Pipetas aforadas de 7 mL, clase AS, 1 aforo, vidrio AR-GLAS, DE-M</t>
  </si>
  <si>
    <t>Pipetas aforadas de 8 mL,  clase AS, 1 aforo, vidrio AR-GLAS, DE-M</t>
  </si>
  <si>
    <t>Pipetas aforadas de 9 mL, clase AS, 1 aforo, vidrio AR-GLAS, DE-M</t>
  </si>
  <si>
    <t>Pipetas aforadas de 100 mL,  clase AS, 1 aforo, vidrio AR-GLAS, DE-M</t>
  </si>
  <si>
    <t>Matraces Erlenmeyer, cuello ancho, PP. Capacidad 100 mL</t>
  </si>
  <si>
    <t>Matraces Erlenmeyer, cuello ancho, PP. Capacidad 250 mL</t>
  </si>
  <si>
    <t>Matraces Erlenmeyer, cuello ancho, PP. Capacidad 500 mL</t>
  </si>
  <si>
    <t>Matraces Erlenmeyer, cuello ancho, PP. Capacidad 1000 mL</t>
  </si>
  <si>
    <t>Lamina porta objetos Medidas:76 mm de largo x 26 mm de ancho. Caja x 50 unidades.</t>
  </si>
  <si>
    <t>Laminas cubreobjetos 22 x 22 caja x 100 uds</t>
  </si>
  <si>
    <t>Crisoles filtrantes fondo sinterizado de 50 mL poro No 3 RF: 2585133. Caja por 10 unidades.</t>
  </si>
  <si>
    <t>Schoot</t>
  </si>
  <si>
    <t>Beacker de vidrio forma baja de 400 ml</t>
  </si>
  <si>
    <t>Recipientes de disolventes para extractor de grasas B-811 paquete X 4. Ref 37276</t>
  </si>
  <si>
    <t>BUCHI</t>
  </si>
  <si>
    <t>Guantes de nitrilo para exámen. Talla M, no estéril. Caja x 100</t>
  </si>
  <si>
    <t>Cinta ancha para embalaje. Unidad</t>
  </si>
  <si>
    <t>Soporte universal. Base en polipropileno u otro material no metálico</t>
  </si>
  <si>
    <t xml:space="preserve">Pinza para buretas </t>
  </si>
  <si>
    <t>Brand. Ref 16515</t>
  </si>
  <si>
    <t>Frascos Winkler plásticos de 300 mL</t>
  </si>
  <si>
    <t>Matraz aforado de 50 mL. Clase A</t>
  </si>
  <si>
    <t>Matraz aforado de 100 mL. Clase A</t>
  </si>
  <si>
    <t>Tubo Kjeldahl de vidrio de 30 cm de largo x 4 cm de diametro interno.</t>
  </si>
  <si>
    <t>Tubos de cultivo Pyrex con tapa rosca</t>
  </si>
  <si>
    <t>Referencia 9825-25, de 25 x 150</t>
  </si>
  <si>
    <t>TOTAL PRESUPUESTO  ÍTEM 1</t>
  </si>
  <si>
    <t>TOTAL PRESUPUESTO  ÍTEM 2</t>
  </si>
  <si>
    <t>Escobillones pequeños de 15 cm de longitud para tubos de ensayo</t>
  </si>
  <si>
    <t>Marcador de color punta delgada para vidrio</t>
  </si>
  <si>
    <t>Sharpie; Nalgene</t>
  </si>
  <si>
    <t>Pipeteador mecánico , 10 mL</t>
  </si>
  <si>
    <t xml:space="preserve">Boeco, Bel-Art. RAININ </t>
  </si>
  <si>
    <t>Probeta graduada en vidrio de 100 mL con anillo de seguridad. Base en vidrio o en plástico.</t>
  </si>
  <si>
    <t xml:space="preserve">Gradillas plásticas multipropósito - Rack Flipper de 4 vías. </t>
  </si>
  <si>
    <t>FisherScientific. Código 10321031</t>
  </si>
  <si>
    <t>Pinzas de madera para tubo de ensayo</t>
  </si>
  <si>
    <t>Embudos de plástico medianos</t>
  </si>
  <si>
    <t>Sacabocados manual  12mm</t>
  </si>
  <si>
    <t>Flexco</t>
  </si>
  <si>
    <t>Mascarilla de 3 pliegues . Empaque individual. Caja x 50 unidades.</t>
  </si>
  <si>
    <t>Living Health Care</t>
  </si>
  <si>
    <t>Lona verano. 2 metros ancho x 12 metros de largo</t>
  </si>
  <si>
    <t xml:space="preserve">Nacional </t>
  </si>
  <si>
    <t>Placas de extendido de sangre periferica</t>
  </si>
  <si>
    <t xml:space="preserve">Placas de cariotipos con tinción de bandeo G </t>
  </si>
  <si>
    <t>Caja Organizadora Modubox 20x12x34 cm 6 Lt Transparente</t>
  </si>
  <si>
    <t>Puntas azules 100 - 1000, bolsa x1000 und.</t>
  </si>
  <si>
    <t>TipOne Usa Scientific o BIOLOGIX-1000-</t>
  </si>
  <si>
    <t>Recipiente plástico. Capacidad 60 litros, con tapa rosca y maniguetas a los lados</t>
  </si>
  <si>
    <t>Frasco ambar con gotero pequeños volumen 5-10 mL</t>
  </si>
  <si>
    <t>Mascarilla N 95, caja * 50</t>
  </si>
  <si>
    <t>Asas metálicas rectas de punta gruesa para micología</t>
  </si>
  <si>
    <t>Probeta graduada en vidrio de 50 mL con anillo de seguridad. Base en vidrio o plástico.</t>
  </si>
  <si>
    <t>Beaker de vidrio de 600 mL.</t>
  </si>
  <si>
    <t xml:space="preserve">Boeco, Schott, Brand, LMS, Kimax, HBG, Pyrex, Simax, Wheaton, Marienfeld; Isolab, QLS </t>
  </si>
  <si>
    <t>Short plates Mini-Protean REF. 1653308. Caja x 5</t>
  </si>
  <si>
    <t>Papel Kraft  Rollo 18 " 4 Kg</t>
  </si>
  <si>
    <t>Lámina cubreobjeto Circular Medida 15 mm Caja *100</t>
  </si>
  <si>
    <t>Citoglass</t>
  </si>
  <si>
    <t>Balón volumétrico 10 ml</t>
  </si>
  <si>
    <t>Cinta aislante cinta teflón de 0,075mm x 12 mm (presentación: rollo)</t>
  </si>
  <si>
    <t>THERMOELECTRON, UNICO</t>
  </si>
  <si>
    <t>Puntas eppendorff 0,1-10 µL. Caja x 500</t>
  </si>
  <si>
    <t>Eppendorf 30000811</t>
  </si>
  <si>
    <t>Puntas eppendorff 2-200 µL. Caja x 500</t>
  </si>
  <si>
    <t>Eppendorf 30000870</t>
  </si>
  <si>
    <t>Puntas eppendorff 50-1000 µL. Caja x 500</t>
  </si>
  <si>
    <t>Eppendorf 30000919</t>
  </si>
  <si>
    <t>Papel Indicador de pH  1 -14 (1.10962.0003)</t>
  </si>
  <si>
    <t>Merck</t>
  </si>
  <si>
    <t>Bandeja rectangular plastica. Dimensiones 48.3x35.7x2.5 cm. Color Rojo.</t>
  </si>
  <si>
    <t>Vanyplas</t>
  </si>
  <si>
    <t xml:space="preserve">Frasco Tapa Rosca azul de 2 L </t>
  </si>
  <si>
    <t>Boeco, Schott, Brand, Simax</t>
  </si>
  <si>
    <t>Marcador Hidrofóbico MPN#: SPM0928 Super Pap Mini Tip Liquid Blocker Pen</t>
  </si>
  <si>
    <t>Thermo Fisher</t>
  </si>
  <si>
    <t>ÍTEM 3.  MEDICINA</t>
  </si>
  <si>
    <t>TOTAL PRESUPUESTO  ÍTEM 3</t>
  </si>
  <si>
    <t xml:space="preserve">ÍTEM 4.  LABORATORIO DE AGUAS </t>
  </si>
  <si>
    <t>Atomizadores medianos</t>
  </si>
  <si>
    <t xml:space="preserve">Embudo plástico grande. Diametro 8 cm con vastago </t>
  </si>
  <si>
    <t>Escobillones grandes, para balones</t>
  </si>
  <si>
    <t>Escobillones para tetero</t>
  </si>
  <si>
    <t>Frasco en vidrio boca ancha de 1000 mL, con tapa.</t>
  </si>
  <si>
    <t>Probeta graduadas plásticas de 1000 mL. Polipropileno</t>
  </si>
  <si>
    <t>Bibby Sterilin; SCHOTT; BRAND; Azlon; Boeco, Vit Lab, Kartell, Nalgene</t>
  </si>
  <si>
    <t>Tapabocas. Con Fecha de vencimiento y registro sanitario</t>
  </si>
  <si>
    <t>MEDICAL NOVAL;  RYMCO caja por 50 unidades</t>
  </si>
  <si>
    <t>Fisher Brand™ Toallita de limpieza de lentes. Código 11517362</t>
  </si>
  <si>
    <t>Fisher Brand</t>
  </si>
  <si>
    <t>Probeta graduada en vidrio de 100 mL con anillo de seguridad.  Clase A</t>
  </si>
  <si>
    <t>Referencia: 35138
Marca: BRAND
Forma alta - PMP, transparente.</t>
  </si>
  <si>
    <t>Guantes de carnaza para protección frente a superficies calientes. Paquete por par. Talla M</t>
  </si>
  <si>
    <t>Nacional - 1 Par 
Caña Media-Alta (Al codo)</t>
  </si>
  <si>
    <t>Par</t>
  </si>
  <si>
    <t>Tapa de Polietileno para frasco Winkler
WHEATON® Cap And Insert For BOD Bottles, case/50</t>
  </si>
  <si>
    <t>Referencia: WH-227723
Presentación: Bolsa x 50 unidades
Marca: DWK Life Sciences (WHEATON)</t>
  </si>
  <si>
    <t>Caja de Petri desechable plástica ESTERIL.
100 mm x 15 mm. Caja x 500 unidades</t>
  </si>
  <si>
    <t>Rollo papel KRAFT Ancho 50 cm x Largo 100 m</t>
  </si>
  <si>
    <t>TOTAL PRESUPUESTO  ÍTEM 4</t>
  </si>
  <si>
    <t>PRESUPUESTO MÁXIMO TOTAL IVA INCLUIDO POR SUBÍTEM</t>
  </si>
  <si>
    <t>ANEXO 5 -  ESPECIFICACIONES TÉCNICAS MÍNIMAS Y FORMATO PARA PRESENTACIÓN DE OFERTA</t>
  </si>
  <si>
    <t>ÍTEM 5. CIENCIAS AGRARIAS Y AGROINDUSTRIA</t>
  </si>
  <si>
    <t>NOMBRE DEL ELEMENTO</t>
  </si>
  <si>
    <t>ESPECIFICACIONES</t>
  </si>
  <si>
    <t xml:space="preserve">MARCA </t>
  </si>
  <si>
    <t xml:space="preserve">Gradillas </t>
  </si>
  <si>
    <t xml:space="preserve">para 40 tubos </t>
  </si>
  <si>
    <t>ABDOS</t>
  </si>
  <si>
    <t xml:space="preserve">Pipetas Pasteur En Vidrio </t>
  </si>
  <si>
    <t>caja por 250 unidades</t>
  </si>
  <si>
    <t>normax</t>
  </si>
  <si>
    <t>Porta Muestras De Alumina</t>
  </si>
  <si>
    <t>PORTAMUESTRAS PARA sdt  proveedor lanzettarengifo capacidad 90 microlitros paquete por 3</t>
  </si>
  <si>
    <t xml:space="preserve">lanzettarengifo </t>
  </si>
  <si>
    <t xml:space="preserve">Probeta </t>
  </si>
  <si>
    <t>100 ML</t>
  </si>
  <si>
    <t xml:space="preserve">OUTSOURCING </t>
  </si>
  <si>
    <t xml:space="preserve">Montaje De Destilacion </t>
  </si>
  <si>
    <t>250 ml -proveedor  Norquimicos</t>
  </si>
  <si>
    <t>labscient</t>
  </si>
  <si>
    <t xml:space="preserve">Varilla De Agitacion </t>
  </si>
  <si>
    <t>vidrio  6x300 mm -proveedor  Norquimicos</t>
  </si>
  <si>
    <t>labcient</t>
  </si>
  <si>
    <t>Montaje Soxleth</t>
  </si>
  <si>
    <t>MONTAJE DE 250 ML - proveedor  Norquimicos</t>
  </si>
  <si>
    <t>glassco</t>
  </si>
  <si>
    <t>Picnometro</t>
  </si>
  <si>
    <t>vidrio 10 mL -proveedor  Norquimicos</t>
  </si>
  <si>
    <t xml:space="preserve">Condensador Recto </t>
  </si>
  <si>
    <t>Longitud 300 mm -proveedor  Norquimicos</t>
  </si>
  <si>
    <t xml:space="preserve">Tubos Falcon </t>
  </si>
  <si>
    <t>15Ml -proveedor  Norquimicos</t>
  </si>
  <si>
    <t>citoplus</t>
  </si>
  <si>
    <t xml:space="preserve">Perlas De Vidrio </t>
  </si>
  <si>
    <t>4MM, CAJA POR 1000</t>
  </si>
  <si>
    <t xml:space="preserve">OURSOURCING </t>
  </si>
  <si>
    <t>Kilogramo</t>
  </si>
  <si>
    <t>Tubos De Ensayo 10 Ml</t>
  </si>
  <si>
    <t>dimensiones 100x 16 mm</t>
  </si>
  <si>
    <t>outsourcing</t>
  </si>
  <si>
    <t xml:space="preserve">Balon Aforado </t>
  </si>
  <si>
    <t>250 mL - proveedor  Norquimicos</t>
  </si>
  <si>
    <t>25 Ml - proveedor  Norquimicos</t>
  </si>
  <si>
    <t xml:space="preserve">Beaker </t>
  </si>
  <si>
    <t>100 mL de vidrio -proveedor  Norquimicos</t>
  </si>
  <si>
    <t xml:space="preserve">Termometro </t>
  </si>
  <si>
    <t xml:space="preserve">0 - 300 grados en alcohol </t>
  </si>
  <si>
    <t xml:space="preserve">Pinzas Para Tubos De Ensayo </t>
  </si>
  <si>
    <t>metalicas - proveedor  Norquimicos</t>
  </si>
  <si>
    <t>Vidrio Reloj 100mm</t>
  </si>
  <si>
    <t>Vidrio - proveedor  Norquimicos</t>
  </si>
  <si>
    <t xml:space="preserve">Saca Magnetos </t>
  </si>
  <si>
    <t>350 mm - proveedor  Norquimicos</t>
  </si>
  <si>
    <t>Embudo Buchner</t>
  </si>
  <si>
    <t>Embudo de porcelana para filtacion al vacio, diametro 110 mm. poro 1,5 mm (400 mL) -proveedor  Norquimicos</t>
  </si>
  <si>
    <t>de vidrio 500 mL  proveedor  Norquimicos</t>
  </si>
  <si>
    <t>100 mL - proveedor  Norquimicos</t>
  </si>
  <si>
    <t xml:space="preserve">Filtro De Jeringa Nylon </t>
  </si>
  <si>
    <t>0.2 MICROMETROS 25 MM, CAJA POR 100</t>
  </si>
  <si>
    <t xml:space="preserve">AXIVA </t>
  </si>
  <si>
    <t>Lupas</t>
  </si>
  <si>
    <t>60 mmx3,5  -proveedor  Norquimicos</t>
  </si>
  <si>
    <t xml:space="preserve">Puntas Para Micropipeta </t>
  </si>
  <si>
    <t>libres de ADN-SNASA-RNASA (50-1000uL) paquete por 1000 -proveedor  Norquimicos</t>
  </si>
  <si>
    <t>0-100 grados en alcohol -proveedor  Norquimicos</t>
  </si>
  <si>
    <t>50 mL  - proveedor  Norquimicos</t>
  </si>
  <si>
    <t xml:space="preserve">Picnometro </t>
  </si>
  <si>
    <t>5 mL vidrio - proveedor  Norquimicos</t>
  </si>
  <si>
    <t xml:space="preserve">Pipeta Volumetrica </t>
  </si>
  <si>
    <t>10 mL</t>
  </si>
  <si>
    <t xml:space="preserve">outsourcing </t>
  </si>
  <si>
    <t xml:space="preserve">Pipeteadora Automatica </t>
  </si>
  <si>
    <t>micropipeteadora auxiliar de pipeteador 0,1-100 mL proveedor  Norquimicos</t>
  </si>
  <si>
    <t>boeco</t>
  </si>
  <si>
    <t>1000 mL - proveedor  Norquimicos</t>
  </si>
  <si>
    <t>Pipeta Volumetrica</t>
  </si>
  <si>
    <t>2 Ml</t>
  </si>
  <si>
    <t>Cola De Destilacion</t>
  </si>
  <si>
    <t>PARA MONTAJE DE 500 ML -proveedor  Norquimicos</t>
  </si>
  <si>
    <t xml:space="preserve">Pinzas Para Crisol </t>
  </si>
  <si>
    <t>metalicas de 350 mm</t>
  </si>
  <si>
    <t>Cepillos Para Limpieza</t>
  </si>
  <si>
    <t>35mm x 276 mm de long, cerdas blancas - proveedor  Norquimicos</t>
  </si>
  <si>
    <t>labsciet</t>
  </si>
  <si>
    <t xml:space="preserve">con rack 5 mL- punta incolora- para pipetas Eco-bravo-gilson </t>
  </si>
  <si>
    <t xml:space="preserve">Erlenmeyer </t>
  </si>
  <si>
    <t xml:space="preserve">Aro Metalico </t>
  </si>
  <si>
    <t>diametro 70 mm - proveedor  Norquimicos</t>
  </si>
  <si>
    <t>Tubo De Thiele</t>
  </si>
  <si>
    <t xml:space="preserve">Mortero Con Maso </t>
  </si>
  <si>
    <t>porcelana, capacidad 120 mL</t>
  </si>
  <si>
    <t xml:space="preserve">Gradilla </t>
  </si>
  <si>
    <t>Metalica para bano termostatico- 50 tubos 13 mm</t>
  </si>
  <si>
    <t>-</t>
  </si>
  <si>
    <t>Cajas Petri</t>
  </si>
  <si>
    <t>dimension 100x15 mm - proveedor  Norquimicos</t>
  </si>
  <si>
    <t>dimensiones 60 x15 mm - proveedor  Norquimicos</t>
  </si>
  <si>
    <t xml:space="preserve">Estuche De Diseccion </t>
  </si>
  <si>
    <t>COMPLETOÂ¿TIJERAS, PINZAS SIN DIENTES, PIENZAS CON DIENTES, HOJA DE BISTURI, PIPETA PASTEIR, LIPA, PORFA INSTRUMENTAL, HERINAS.proveedor  Norquimicos</t>
  </si>
  <si>
    <t>4MM  1K - proveedor  Norquimicos</t>
  </si>
  <si>
    <t>Erlenmeyer</t>
  </si>
  <si>
    <t>500 mL vidrio - proveedor  Norquimicos</t>
  </si>
  <si>
    <t>amarillas 2-200 ul con graduacion - proveedor  Norquimicos</t>
  </si>
  <si>
    <t xml:space="preserve">Desecador De Vidrio </t>
  </si>
  <si>
    <t>tapa PC U BASE PP, con llave con placa de 150 mm</t>
  </si>
  <si>
    <t>Beaker</t>
  </si>
  <si>
    <t>vidrio 250 mL - proveedor  Norquimicos</t>
  </si>
  <si>
    <t xml:space="preserve">Espatula En Acero Inoxidable </t>
  </si>
  <si>
    <t>12 cm de longitud</t>
  </si>
  <si>
    <t>Probeta</t>
  </si>
  <si>
    <t>50 ml - proveedor  Norquimicos</t>
  </si>
  <si>
    <t xml:space="preserve">Porta Objeto </t>
  </si>
  <si>
    <t>25mm x 75 mm caja por 50 unidades</t>
  </si>
  <si>
    <t>Crisol En Pocerlana Con Tapa</t>
  </si>
  <si>
    <t>capacidad 25 mL (40x36 mm)</t>
  </si>
  <si>
    <t>Balon De Fondo Plano 500 Ml</t>
  </si>
  <si>
    <t>500 ML</t>
  </si>
  <si>
    <t>Celdas Para Espectrofotometro</t>
  </si>
  <si>
    <t>capacidad 2.5 340- 800 nm caja por 100 unidades</t>
  </si>
  <si>
    <t>kartell</t>
  </si>
  <si>
    <t xml:space="preserve">Embudo De Vastago Corto </t>
  </si>
  <si>
    <t>100 mm</t>
  </si>
  <si>
    <t xml:space="preserve">Capsulas De Porcelana Fondo Redondo </t>
  </si>
  <si>
    <t xml:space="preserve">98 mm - 125 mm </t>
  </si>
  <si>
    <t>Crisol De Vidrio Velp Scientifica Crisol Para Equipo Csf6</t>
  </si>
  <si>
    <t>PARA EQUIPO DE FIBREA MARCA VELP  X 6 UNIDADES</t>
  </si>
  <si>
    <t>VELP</t>
  </si>
  <si>
    <t>50 mL de vidrio</t>
  </si>
  <si>
    <t>250 ML</t>
  </si>
  <si>
    <t>5 mL</t>
  </si>
  <si>
    <t>Pera Pipeteadora</t>
  </si>
  <si>
    <t>color rojo</t>
  </si>
  <si>
    <t>polylab</t>
  </si>
  <si>
    <t xml:space="preserve">Silica Gel </t>
  </si>
  <si>
    <t>1 kilo</t>
  </si>
  <si>
    <t xml:space="preserve">Asas Bacteriologica </t>
  </si>
  <si>
    <t xml:space="preserve">curva de ferroniquel </t>
  </si>
  <si>
    <t>Pinzas Para Soporte Universal</t>
  </si>
  <si>
    <t xml:space="preserve">tipo arana </t>
  </si>
  <si>
    <t xml:space="preserve">Matraz Kitasato </t>
  </si>
  <si>
    <t>500 mL</t>
  </si>
  <si>
    <t>Asa Bacteriologica Recta</t>
  </si>
  <si>
    <t>TOTAL PRESUPUESTO  ÍTEM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</si>
</sst>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0"/>
      <name val="Times New Roman"/>
      <family val="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3" fontId="3" fillId="2" borderId="1" xfId="3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5" borderId="1" xfId="3" applyNumberFormat="1" applyFont="1" applyFill="1" applyBorder="1" applyAlignment="1" applyProtection="1">
      <alignment horizontal="center" vertical="center" wrapText="1"/>
    </xf>
    <xf numFmtId="0" fontId="5" fillId="5" borderId="1" xfId="5" applyFont="1" applyFill="1" applyBorder="1" applyAlignment="1">
      <alignment horizontal="left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6" borderId="1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5" fillId="5" borderId="2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5" fillId="5" borderId="1" xfId="5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2" applyNumberFormat="1" applyFont="1" applyFill="1" applyBorder="1" applyAlignment="1">
      <alignment horizontal="center" vertical="center" wrapText="1"/>
    </xf>
    <xf numFmtId="165" fontId="0" fillId="0" borderId="0" xfId="2" applyNumberFormat="1" applyFont="1"/>
    <xf numFmtId="0" fontId="5" fillId="5" borderId="1" xfId="5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5" borderId="0" xfId="0" applyFont="1" applyFill="1" applyAlignment="1" applyProtection="1">
      <alignment horizontal="center"/>
      <protection locked="0"/>
    </xf>
    <xf numFmtId="43" fontId="10" fillId="0" borderId="0" xfId="1" applyFont="1" applyAlignment="1">
      <alignment horizontal="left" vertical="center"/>
    </xf>
    <xf numFmtId="9" fontId="10" fillId="0" borderId="0" xfId="3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9" fontId="12" fillId="0" borderId="0" xfId="3" applyFont="1" applyAlignment="1">
      <alignment horizontal="center" vertical="top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165" fontId="2" fillId="0" borderId="1" xfId="2" applyNumberFormat="1" applyFont="1" applyBorder="1"/>
    <xf numFmtId="165" fontId="0" fillId="0" borderId="0" xfId="0" applyNumberFormat="1" applyFont="1" applyAlignment="1">
      <alignment horizontal="left" vertical="top"/>
    </xf>
    <xf numFmtId="164" fontId="7" fillId="0" borderId="1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43" fontId="0" fillId="0" borderId="0" xfId="1" applyFont="1" applyAlignment="1">
      <alignment horizontal="left" vertical="top"/>
    </xf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13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5" borderId="0" xfId="0" applyFont="1" applyFill="1" applyBorder="1" applyAlignment="1" applyProtection="1">
      <alignment horizontal="left"/>
      <protection locked="0"/>
    </xf>
  </cellXfs>
  <cellStyles count="6">
    <cellStyle name="Millares" xfId="1" builtinId="3"/>
    <cellStyle name="Millares [0] 2" xfId="4"/>
    <cellStyle name="Moneda" xfId="2" builtinId="4"/>
    <cellStyle name="Normal" xfId="0" builtinId="0"/>
    <cellStyle name="Normal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7</xdr:row>
      <xdr:rowOff>0</xdr:rowOff>
    </xdr:from>
    <xdr:to>
      <xdr:col>1</xdr:col>
      <xdr:colOff>744682</xdr:colOff>
      <xdr:row>7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43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4692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45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1455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82</xdr:row>
      <xdr:rowOff>0</xdr:rowOff>
    </xdr:from>
    <xdr:to>
      <xdr:col>1</xdr:col>
      <xdr:colOff>744682</xdr:colOff>
      <xdr:row>82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378523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80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8808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86</xdr:row>
      <xdr:rowOff>0</xdr:rowOff>
    </xdr:from>
    <xdr:to>
      <xdr:col>1</xdr:col>
      <xdr:colOff>744682</xdr:colOff>
      <xdr:row>86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17385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86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7385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89</xdr:row>
      <xdr:rowOff>0</xdr:rowOff>
    </xdr:from>
    <xdr:to>
      <xdr:col>1</xdr:col>
      <xdr:colOff>744682</xdr:colOff>
      <xdr:row>89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308157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89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0815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8</xdr:row>
      <xdr:rowOff>0</xdr:rowOff>
    </xdr:from>
    <xdr:to>
      <xdr:col>1</xdr:col>
      <xdr:colOff>744682</xdr:colOff>
      <xdr:row>8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40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40</xdr:row>
      <xdr:rowOff>0</xdr:rowOff>
    </xdr:from>
    <xdr:to>
      <xdr:col>1</xdr:col>
      <xdr:colOff>744682</xdr:colOff>
      <xdr:row>40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40</xdr:row>
      <xdr:rowOff>0</xdr:rowOff>
    </xdr:from>
    <xdr:to>
      <xdr:col>1</xdr:col>
      <xdr:colOff>744682</xdr:colOff>
      <xdr:row>40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40</xdr:row>
      <xdr:rowOff>0</xdr:rowOff>
    </xdr:from>
    <xdr:to>
      <xdr:col>1</xdr:col>
      <xdr:colOff>744682</xdr:colOff>
      <xdr:row>40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7</xdr:row>
      <xdr:rowOff>0</xdr:rowOff>
    </xdr:from>
    <xdr:to>
      <xdr:col>1</xdr:col>
      <xdr:colOff>744682</xdr:colOff>
      <xdr:row>7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43</xdr:row>
      <xdr:rowOff>0</xdr:rowOff>
    </xdr:from>
    <xdr:ext cx="47625" cy="9525"/>
    <xdr:pic>
      <xdr:nvPicPr>
        <xdr:cNvPr id="8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0782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45</xdr:row>
      <xdr:rowOff>0</xdr:rowOff>
    </xdr:from>
    <xdr:ext cx="95250" cy="141817"/>
    <xdr:pic>
      <xdr:nvPicPr>
        <xdr:cNvPr id="9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7259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47625" cy="9525"/>
    <xdr:pic>
      <xdr:nvPicPr>
        <xdr:cNvPr id="10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83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57</xdr:row>
      <xdr:rowOff>0</xdr:rowOff>
    </xdr:from>
    <xdr:ext cx="95250" cy="141817"/>
    <xdr:pic>
      <xdr:nvPicPr>
        <xdr:cNvPr id="11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830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57</xdr:row>
      <xdr:rowOff>0</xdr:rowOff>
    </xdr:from>
    <xdr:to>
      <xdr:col>1</xdr:col>
      <xdr:colOff>744682</xdr:colOff>
      <xdr:row>57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830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57</xdr:row>
      <xdr:rowOff>0</xdr:rowOff>
    </xdr:from>
    <xdr:ext cx="47625" cy="9525"/>
    <xdr:pic>
      <xdr:nvPicPr>
        <xdr:cNvPr id="1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83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57</xdr:row>
      <xdr:rowOff>0</xdr:rowOff>
    </xdr:from>
    <xdr:to>
      <xdr:col>1</xdr:col>
      <xdr:colOff>744682</xdr:colOff>
      <xdr:row>57</xdr:row>
      <xdr:rowOff>141817</xdr:rowOff>
    </xdr:to>
    <xdr:pic>
      <xdr:nvPicPr>
        <xdr:cNvPr id="14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830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57</xdr:row>
      <xdr:rowOff>0</xdr:rowOff>
    </xdr:from>
    <xdr:ext cx="47625" cy="9525"/>
    <xdr:pic>
      <xdr:nvPicPr>
        <xdr:cNvPr id="15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83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57</xdr:row>
      <xdr:rowOff>0</xdr:rowOff>
    </xdr:from>
    <xdr:to>
      <xdr:col>1</xdr:col>
      <xdr:colOff>744682</xdr:colOff>
      <xdr:row>57</xdr:row>
      <xdr:rowOff>141817</xdr:rowOff>
    </xdr:to>
    <xdr:pic>
      <xdr:nvPicPr>
        <xdr:cNvPr id="1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830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57</xdr:row>
      <xdr:rowOff>0</xdr:rowOff>
    </xdr:from>
    <xdr:ext cx="47625" cy="9525"/>
    <xdr:pic>
      <xdr:nvPicPr>
        <xdr:cNvPr id="1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83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6</xdr:row>
      <xdr:rowOff>0</xdr:rowOff>
    </xdr:from>
    <xdr:to>
      <xdr:col>1</xdr:col>
      <xdr:colOff>744682</xdr:colOff>
      <xdr:row>6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42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7259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44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75641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47625" cy="9525"/>
    <xdr:pic>
      <xdr:nvPicPr>
        <xdr:cNvPr id="6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5835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7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5835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48</xdr:row>
      <xdr:rowOff>0</xdr:rowOff>
    </xdr:from>
    <xdr:to>
      <xdr:col>1</xdr:col>
      <xdr:colOff>744682</xdr:colOff>
      <xdr:row>48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5835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48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5835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48</xdr:row>
      <xdr:rowOff>0</xdr:rowOff>
    </xdr:from>
    <xdr:to>
      <xdr:col>1</xdr:col>
      <xdr:colOff>744682</xdr:colOff>
      <xdr:row>48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5835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48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5835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48</xdr:row>
      <xdr:rowOff>0</xdr:rowOff>
    </xdr:from>
    <xdr:to>
      <xdr:col>1</xdr:col>
      <xdr:colOff>744682</xdr:colOff>
      <xdr:row>48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5835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48</xdr:row>
      <xdr:rowOff>0</xdr:rowOff>
    </xdr:from>
    <xdr:ext cx="47625" cy="9525"/>
    <xdr:pic>
      <xdr:nvPicPr>
        <xdr:cNvPr id="1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5835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47625" cy="9525"/>
    <xdr:pic>
      <xdr:nvPicPr>
        <xdr:cNvPr id="5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812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43</xdr:row>
      <xdr:rowOff>0</xdr:rowOff>
    </xdr:from>
    <xdr:ext cx="47625" cy="9525"/>
    <xdr:pic>
      <xdr:nvPicPr>
        <xdr:cNvPr id="6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57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45</xdr:row>
      <xdr:rowOff>0</xdr:rowOff>
    </xdr:from>
    <xdr:ext cx="95250" cy="141817"/>
    <xdr:pic>
      <xdr:nvPicPr>
        <xdr:cNvPr id="7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42208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75</xdr:row>
      <xdr:rowOff>0</xdr:rowOff>
    </xdr:from>
    <xdr:ext cx="47625" cy="9525"/>
    <xdr:pic>
      <xdr:nvPicPr>
        <xdr:cNvPr id="16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4024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75</xdr:row>
      <xdr:rowOff>0</xdr:rowOff>
    </xdr:from>
    <xdr:ext cx="95250" cy="141817"/>
    <xdr:pic>
      <xdr:nvPicPr>
        <xdr:cNvPr id="17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4024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75</xdr:row>
      <xdr:rowOff>0</xdr:rowOff>
    </xdr:from>
    <xdr:to>
      <xdr:col>1</xdr:col>
      <xdr:colOff>744682</xdr:colOff>
      <xdr:row>75</xdr:row>
      <xdr:rowOff>141817</xdr:rowOff>
    </xdr:to>
    <xdr:pic>
      <xdr:nvPicPr>
        <xdr:cNvPr id="1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4024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75</xdr:row>
      <xdr:rowOff>0</xdr:rowOff>
    </xdr:from>
    <xdr:ext cx="47625" cy="9525"/>
    <xdr:pic>
      <xdr:nvPicPr>
        <xdr:cNvPr id="1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4024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75</xdr:row>
      <xdr:rowOff>0</xdr:rowOff>
    </xdr:from>
    <xdr:to>
      <xdr:col>1</xdr:col>
      <xdr:colOff>744682</xdr:colOff>
      <xdr:row>75</xdr:row>
      <xdr:rowOff>141817</xdr:rowOff>
    </xdr:to>
    <xdr:pic>
      <xdr:nvPicPr>
        <xdr:cNvPr id="2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4024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75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4024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75</xdr:row>
      <xdr:rowOff>0</xdr:rowOff>
    </xdr:from>
    <xdr:to>
      <xdr:col>1</xdr:col>
      <xdr:colOff>744682</xdr:colOff>
      <xdr:row>75</xdr:row>
      <xdr:rowOff>141817</xdr:rowOff>
    </xdr:to>
    <xdr:pic>
      <xdr:nvPicPr>
        <xdr:cNvPr id="2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4024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75</xdr:row>
      <xdr:rowOff>0</xdr:rowOff>
    </xdr:from>
    <xdr:ext cx="47625" cy="9525"/>
    <xdr:pic>
      <xdr:nvPicPr>
        <xdr:cNvPr id="2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4024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94" workbookViewId="0">
      <selection activeCell="B14" sqref="B14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28.42578125" style="27" bestFit="1" customWidth="1"/>
    <col min="4" max="4" width="7.85546875" bestFit="1" customWidth="1"/>
    <col min="5" max="5" width="8" bestFit="1" customWidth="1"/>
    <col min="6" max="6" width="14.5703125" style="18" bestFit="1" customWidth="1"/>
    <col min="7" max="7" width="16.7109375" customWidth="1"/>
    <col min="8" max="8" width="9.5703125" bestFit="1" customWidth="1"/>
    <col min="9" max="9" width="10.42578125" bestFit="1" customWidth="1"/>
    <col min="10" max="10" width="10.42578125" customWidth="1"/>
    <col min="11" max="11" width="12" customWidth="1"/>
    <col min="12" max="12" width="15" customWidth="1"/>
  </cols>
  <sheetData>
    <row r="1" spans="1:12" x14ac:dyDescent="0.25">
      <c r="A1" s="60" t="s">
        <v>148</v>
      </c>
      <c r="B1" s="60"/>
      <c r="C1" s="60"/>
      <c r="D1" s="60"/>
      <c r="E1" s="60"/>
      <c r="F1" s="60"/>
      <c r="G1" s="34"/>
      <c r="H1" s="34"/>
      <c r="I1" s="34"/>
      <c r="J1" s="34"/>
      <c r="K1" s="34"/>
      <c r="L1" s="34"/>
    </row>
    <row r="2" spans="1:12" ht="39" customHeight="1" x14ac:dyDescent="0.25">
      <c r="A2" s="62" t="s">
        <v>150</v>
      </c>
      <c r="B2" s="62"/>
      <c r="C2" s="62"/>
      <c r="D2" s="62"/>
      <c r="E2" s="62"/>
      <c r="F2" s="62"/>
      <c r="G2" s="36"/>
      <c r="H2" s="36"/>
      <c r="I2" s="36"/>
      <c r="J2" s="36"/>
      <c r="K2" s="36"/>
      <c r="L2" s="36"/>
    </row>
    <row r="3" spans="1:12" x14ac:dyDescent="0.25">
      <c r="A3" s="61" t="s">
        <v>151</v>
      </c>
      <c r="B3" s="61"/>
      <c r="C3" s="61"/>
      <c r="D3" s="61"/>
      <c r="E3" s="61"/>
      <c r="F3" s="61"/>
      <c r="G3" s="35"/>
      <c r="H3" s="35"/>
      <c r="I3" s="35"/>
      <c r="J3" s="35"/>
      <c r="K3" s="35"/>
      <c r="L3" s="35"/>
    </row>
    <row r="4" spans="1:12" x14ac:dyDescent="0.25">
      <c r="A4" s="60" t="s">
        <v>149</v>
      </c>
      <c r="B4" s="60"/>
      <c r="C4" s="60"/>
      <c r="D4" s="60"/>
      <c r="E4" s="60"/>
      <c r="F4" s="60"/>
      <c r="G4" s="34"/>
      <c r="H4" s="34"/>
      <c r="I4" s="34"/>
      <c r="J4" s="34"/>
      <c r="K4" s="34"/>
      <c r="L4" s="34"/>
    </row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7" spans="1:12" ht="45" x14ac:dyDescent="0.25">
      <c r="A7" s="1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16" t="s">
        <v>258</v>
      </c>
    </row>
    <row r="8" spans="1:12" ht="51" x14ac:dyDescent="0.25">
      <c r="A8" s="4">
        <v>1</v>
      </c>
      <c r="B8" s="5" t="s">
        <v>5</v>
      </c>
      <c r="C8" s="6" t="s">
        <v>6</v>
      </c>
      <c r="D8" s="6" t="s">
        <v>7</v>
      </c>
      <c r="E8" s="6">
        <v>30</v>
      </c>
      <c r="F8" s="17">
        <v>903209.99999999977</v>
      </c>
    </row>
    <row r="9" spans="1:12" ht="38.25" x14ac:dyDescent="0.25">
      <c r="A9" s="4">
        <v>2</v>
      </c>
      <c r="B9" s="5" t="s">
        <v>8</v>
      </c>
      <c r="C9" s="6" t="s">
        <v>6</v>
      </c>
      <c r="D9" s="6" t="s">
        <v>7</v>
      </c>
      <c r="E9" s="6">
        <v>30</v>
      </c>
      <c r="F9" s="17">
        <v>738990</v>
      </c>
    </row>
    <row r="10" spans="1:12" ht="38.25" x14ac:dyDescent="0.25">
      <c r="A10" s="4">
        <v>3</v>
      </c>
      <c r="B10" s="5" t="s">
        <v>9</v>
      </c>
      <c r="C10" s="6" t="s">
        <v>6</v>
      </c>
      <c r="D10" s="6" t="s">
        <v>7</v>
      </c>
      <c r="E10" s="6">
        <v>50</v>
      </c>
      <c r="F10" s="17">
        <v>1642199.9999999995</v>
      </c>
    </row>
    <row r="11" spans="1:12" ht="38.25" x14ac:dyDescent="0.25">
      <c r="A11" s="4">
        <v>4</v>
      </c>
      <c r="B11" s="5" t="s">
        <v>10</v>
      </c>
      <c r="C11" s="6" t="s">
        <v>6</v>
      </c>
      <c r="D11" s="6" t="s">
        <v>7</v>
      </c>
      <c r="E11" s="6">
        <v>30</v>
      </c>
      <c r="F11" s="17">
        <v>738990</v>
      </c>
    </row>
    <row r="12" spans="1:12" ht="51" x14ac:dyDescent="0.25">
      <c r="A12" s="4">
        <v>5</v>
      </c>
      <c r="B12" s="5" t="s">
        <v>11</v>
      </c>
      <c r="C12" s="6" t="s">
        <v>12</v>
      </c>
      <c r="D12" s="6" t="s">
        <v>7</v>
      </c>
      <c r="E12" s="6">
        <v>100</v>
      </c>
      <c r="F12" s="17">
        <v>1071000</v>
      </c>
    </row>
    <row r="13" spans="1:12" ht="38.25" x14ac:dyDescent="0.25">
      <c r="A13" s="4">
        <v>6</v>
      </c>
      <c r="B13" s="5" t="s">
        <v>13</v>
      </c>
      <c r="C13" s="6" t="s">
        <v>12</v>
      </c>
      <c r="D13" s="6" t="s">
        <v>7</v>
      </c>
      <c r="E13" s="6">
        <v>2</v>
      </c>
      <c r="F13" s="17">
        <v>406137.48</v>
      </c>
    </row>
    <row r="14" spans="1:12" ht="51" x14ac:dyDescent="0.25">
      <c r="A14" s="4">
        <v>7</v>
      </c>
      <c r="B14" s="5" t="s">
        <v>14</v>
      </c>
      <c r="C14" s="6" t="s">
        <v>12</v>
      </c>
      <c r="D14" s="6" t="s">
        <v>7</v>
      </c>
      <c r="E14" s="6">
        <v>50</v>
      </c>
      <c r="F14" s="17">
        <v>460232.5</v>
      </c>
    </row>
    <row r="15" spans="1:12" ht="51" x14ac:dyDescent="0.25">
      <c r="A15" s="4">
        <v>8</v>
      </c>
      <c r="B15" s="5" t="s">
        <v>15</v>
      </c>
      <c r="C15" s="6" t="s">
        <v>12</v>
      </c>
      <c r="D15" s="6" t="s">
        <v>7</v>
      </c>
      <c r="E15" s="6">
        <v>100</v>
      </c>
      <c r="F15" s="17">
        <v>1713480.9999999998</v>
      </c>
    </row>
    <row r="16" spans="1:12" ht="51" x14ac:dyDescent="0.25">
      <c r="A16" s="4">
        <v>9</v>
      </c>
      <c r="B16" s="5" t="s">
        <v>16</v>
      </c>
      <c r="C16" s="6" t="s">
        <v>12</v>
      </c>
      <c r="D16" s="6" t="s">
        <v>7</v>
      </c>
      <c r="E16" s="6">
        <v>20</v>
      </c>
      <c r="F16" s="17">
        <v>795848.2</v>
      </c>
    </row>
    <row r="17" spans="1:6" ht="51" x14ac:dyDescent="0.25">
      <c r="A17" s="4">
        <v>10</v>
      </c>
      <c r="B17" s="5" t="s">
        <v>17</v>
      </c>
      <c r="C17" s="6" t="s">
        <v>12</v>
      </c>
      <c r="D17" s="6" t="s">
        <v>7</v>
      </c>
      <c r="E17" s="6">
        <v>50</v>
      </c>
      <c r="F17" s="17">
        <v>941706.49999999988</v>
      </c>
    </row>
    <row r="18" spans="1:6" ht="38.25" x14ac:dyDescent="0.25">
      <c r="A18" s="4">
        <v>11</v>
      </c>
      <c r="B18" s="5" t="s">
        <v>18</v>
      </c>
      <c r="C18" s="6" t="s">
        <v>12</v>
      </c>
      <c r="D18" s="6" t="s">
        <v>7</v>
      </c>
      <c r="E18" s="6">
        <v>50</v>
      </c>
      <c r="F18" s="17">
        <v>1040833.4999999999</v>
      </c>
    </row>
    <row r="19" spans="1:6" ht="38.25" x14ac:dyDescent="0.25">
      <c r="A19" s="4">
        <v>12</v>
      </c>
      <c r="B19" s="5" t="s">
        <v>19</v>
      </c>
      <c r="C19" s="6" t="s">
        <v>12</v>
      </c>
      <c r="D19" s="6" t="s">
        <v>7</v>
      </c>
      <c r="E19" s="6">
        <v>50</v>
      </c>
      <c r="F19" s="17">
        <v>460232.5</v>
      </c>
    </row>
    <row r="20" spans="1:6" ht="38.25" x14ac:dyDescent="0.25">
      <c r="A20" s="4">
        <v>13</v>
      </c>
      <c r="B20" s="5" t="s">
        <v>20</v>
      </c>
      <c r="C20" s="6" t="s">
        <v>12</v>
      </c>
      <c r="D20" s="6" t="s">
        <v>7</v>
      </c>
      <c r="E20" s="6">
        <v>30</v>
      </c>
      <c r="F20" s="17">
        <v>807176.99999999988</v>
      </c>
    </row>
    <row r="21" spans="1:6" ht="38.25" x14ac:dyDescent="0.25">
      <c r="A21" s="4">
        <v>14</v>
      </c>
      <c r="B21" s="5" t="s">
        <v>21</v>
      </c>
      <c r="C21" s="6" t="s">
        <v>22</v>
      </c>
      <c r="D21" s="6" t="s">
        <v>23</v>
      </c>
      <c r="E21" s="6">
        <v>10</v>
      </c>
      <c r="F21" s="17">
        <v>125901.99999999999</v>
      </c>
    </row>
    <row r="22" spans="1:6" ht="38.25" x14ac:dyDescent="0.25">
      <c r="A22" s="4">
        <v>15</v>
      </c>
      <c r="B22" s="5" t="s">
        <v>24</v>
      </c>
      <c r="C22" s="6" t="s">
        <v>22</v>
      </c>
      <c r="D22" s="6" t="s">
        <v>23</v>
      </c>
      <c r="E22" s="6">
        <v>10</v>
      </c>
      <c r="F22" s="17">
        <v>141639.74999999997</v>
      </c>
    </row>
    <row r="23" spans="1:6" ht="38.25" x14ac:dyDescent="0.25">
      <c r="A23" s="4">
        <v>16</v>
      </c>
      <c r="B23" s="5" t="s">
        <v>25</v>
      </c>
      <c r="C23" s="6" t="s">
        <v>26</v>
      </c>
      <c r="D23" s="6" t="s">
        <v>7</v>
      </c>
      <c r="E23" s="6">
        <v>30</v>
      </c>
      <c r="F23" s="17">
        <v>12744900</v>
      </c>
    </row>
    <row r="24" spans="1:6" ht="38.25" x14ac:dyDescent="0.25">
      <c r="A24" s="4">
        <v>17</v>
      </c>
      <c r="B24" s="5" t="s">
        <v>27</v>
      </c>
      <c r="C24" s="6" t="s">
        <v>28</v>
      </c>
      <c r="D24" s="6" t="s">
        <v>7</v>
      </c>
      <c r="E24" s="6">
        <v>30</v>
      </c>
      <c r="F24" s="17">
        <v>169932</v>
      </c>
    </row>
    <row r="25" spans="1:6" ht="25.5" x14ac:dyDescent="0.25">
      <c r="A25" s="4">
        <v>18</v>
      </c>
      <c r="B25" s="5" t="s">
        <v>29</v>
      </c>
      <c r="C25" s="6" t="s">
        <v>30</v>
      </c>
      <c r="D25" s="6" t="s">
        <v>7</v>
      </c>
      <c r="E25" s="6">
        <v>2</v>
      </c>
      <c r="F25" s="17">
        <v>254699.74599999998</v>
      </c>
    </row>
    <row r="26" spans="1:6" ht="38.25" x14ac:dyDescent="0.25">
      <c r="A26" s="4">
        <v>19</v>
      </c>
      <c r="B26" s="5" t="s">
        <v>31</v>
      </c>
      <c r="C26" s="6" t="s">
        <v>32</v>
      </c>
      <c r="D26" s="6" t="s">
        <v>7</v>
      </c>
      <c r="E26" s="6">
        <v>20</v>
      </c>
      <c r="F26" s="17">
        <v>692933.13249999983</v>
      </c>
    </row>
    <row r="27" spans="1:6" ht="38.25" x14ac:dyDescent="0.25">
      <c r="A27" s="4">
        <v>20</v>
      </c>
      <c r="B27" s="5" t="s">
        <v>33</v>
      </c>
      <c r="C27" s="6" t="s">
        <v>34</v>
      </c>
      <c r="D27" s="6" t="s">
        <v>7</v>
      </c>
      <c r="E27" s="6">
        <v>30</v>
      </c>
      <c r="F27" s="17">
        <v>561837.67499999981</v>
      </c>
    </row>
    <row r="28" spans="1:6" ht="165.75" x14ac:dyDescent="0.25">
      <c r="A28" s="4">
        <v>21</v>
      </c>
      <c r="B28" s="5" t="s">
        <v>35</v>
      </c>
      <c r="C28" s="6" t="s">
        <v>36</v>
      </c>
      <c r="D28" s="6" t="s">
        <v>37</v>
      </c>
      <c r="E28" s="6">
        <v>2</v>
      </c>
      <c r="F28" s="17">
        <v>688224.6</v>
      </c>
    </row>
    <row r="29" spans="1:6" ht="38.25" x14ac:dyDescent="0.25">
      <c r="A29" s="4">
        <v>22</v>
      </c>
      <c r="B29" s="5" t="s">
        <v>38</v>
      </c>
      <c r="C29" s="6" t="s">
        <v>39</v>
      </c>
      <c r="D29" s="6" t="s">
        <v>7</v>
      </c>
      <c r="E29" s="6">
        <v>2</v>
      </c>
      <c r="F29" s="17">
        <v>601842.5</v>
      </c>
    </row>
    <row r="30" spans="1:6" ht="25.5" x14ac:dyDescent="0.25">
      <c r="A30" s="4">
        <v>23</v>
      </c>
      <c r="B30" s="5" t="s">
        <v>40</v>
      </c>
      <c r="C30" s="6" t="s">
        <v>41</v>
      </c>
      <c r="D30" s="6" t="s">
        <v>7</v>
      </c>
      <c r="E30" s="6">
        <v>2</v>
      </c>
      <c r="F30" s="17">
        <v>192589.6</v>
      </c>
    </row>
    <row r="31" spans="1:6" ht="25.5" x14ac:dyDescent="0.25">
      <c r="A31" s="4">
        <v>24</v>
      </c>
      <c r="B31" s="5" t="s">
        <v>42</v>
      </c>
      <c r="C31" s="6" t="s">
        <v>43</v>
      </c>
      <c r="D31" s="6" t="s">
        <v>44</v>
      </c>
      <c r="E31" s="6">
        <v>3</v>
      </c>
      <c r="F31" s="17">
        <v>164409.21</v>
      </c>
    </row>
    <row r="32" spans="1:6" ht="38.25" x14ac:dyDescent="0.25">
      <c r="A32" s="4">
        <v>25</v>
      </c>
      <c r="B32" s="5" t="s">
        <v>45</v>
      </c>
      <c r="C32" s="6" t="s">
        <v>46</v>
      </c>
      <c r="D32" s="6" t="s">
        <v>7</v>
      </c>
      <c r="E32" s="6">
        <v>100</v>
      </c>
      <c r="F32" s="17">
        <v>2189600</v>
      </c>
    </row>
    <row r="33" spans="1:6" ht="38.25" x14ac:dyDescent="0.25">
      <c r="A33" s="4">
        <v>26</v>
      </c>
      <c r="B33" s="5" t="s">
        <v>47</v>
      </c>
      <c r="C33" s="6" t="s">
        <v>46</v>
      </c>
      <c r="D33" s="6" t="s">
        <v>7</v>
      </c>
      <c r="E33" s="6">
        <v>30</v>
      </c>
      <c r="F33" s="17">
        <v>985319.99999999977</v>
      </c>
    </row>
    <row r="34" spans="1:6" ht="38.25" x14ac:dyDescent="0.25">
      <c r="A34" s="4">
        <v>27</v>
      </c>
      <c r="B34" s="5" t="s">
        <v>48</v>
      </c>
      <c r="C34" s="6" t="s">
        <v>46</v>
      </c>
      <c r="D34" s="6" t="s">
        <v>7</v>
      </c>
      <c r="E34" s="6">
        <v>10</v>
      </c>
      <c r="F34" s="17">
        <v>656879.99999999988</v>
      </c>
    </row>
    <row r="35" spans="1:6" ht="38.25" x14ac:dyDescent="0.25">
      <c r="A35" s="4">
        <v>28</v>
      </c>
      <c r="B35" s="5" t="s">
        <v>49</v>
      </c>
      <c r="C35" s="6" t="s">
        <v>46</v>
      </c>
      <c r="D35" s="6" t="s">
        <v>7</v>
      </c>
      <c r="E35" s="6">
        <v>10</v>
      </c>
      <c r="F35" s="17">
        <v>834785</v>
      </c>
    </row>
    <row r="36" spans="1:6" ht="25.5" x14ac:dyDescent="0.25">
      <c r="A36" s="4">
        <v>29</v>
      </c>
      <c r="B36" s="5" t="s">
        <v>50</v>
      </c>
      <c r="C36" s="6" t="s">
        <v>51</v>
      </c>
      <c r="D36" s="6" t="s">
        <v>7</v>
      </c>
      <c r="E36" s="6">
        <v>30</v>
      </c>
      <c r="F36" s="17">
        <v>1071000</v>
      </c>
    </row>
    <row r="37" spans="1:6" ht="38.25" x14ac:dyDescent="0.25">
      <c r="A37" s="4">
        <v>30</v>
      </c>
      <c r="B37" s="5" t="s">
        <v>52</v>
      </c>
      <c r="C37" s="6" t="s">
        <v>46</v>
      </c>
      <c r="D37" s="6" t="s">
        <v>7</v>
      </c>
      <c r="E37" s="6">
        <v>20</v>
      </c>
      <c r="F37" s="17">
        <v>342124.99999999994</v>
      </c>
    </row>
    <row r="38" spans="1:6" ht="38.25" x14ac:dyDescent="0.25">
      <c r="A38" s="4">
        <v>31</v>
      </c>
      <c r="B38" s="5" t="s">
        <v>53</v>
      </c>
      <c r="C38" s="6" t="s">
        <v>12</v>
      </c>
      <c r="D38" s="6" t="s">
        <v>7</v>
      </c>
      <c r="E38" s="6">
        <v>20</v>
      </c>
      <c r="F38" s="17">
        <v>618021.44249999989</v>
      </c>
    </row>
    <row r="39" spans="1:6" ht="38.25" x14ac:dyDescent="0.25">
      <c r="A39" s="4">
        <v>32</v>
      </c>
      <c r="B39" s="5" t="s">
        <v>54</v>
      </c>
      <c r="C39" s="6" t="s">
        <v>12</v>
      </c>
      <c r="D39" s="6" t="s">
        <v>7</v>
      </c>
      <c r="E39" s="6">
        <v>200</v>
      </c>
      <c r="F39" s="17">
        <v>4120142.9499999993</v>
      </c>
    </row>
    <row r="40" spans="1:6" ht="38.25" x14ac:dyDescent="0.25">
      <c r="A40" s="4">
        <v>33</v>
      </c>
      <c r="B40" s="5" t="s">
        <v>55</v>
      </c>
      <c r="C40" s="6" t="s">
        <v>12</v>
      </c>
      <c r="D40" s="6" t="s">
        <v>7</v>
      </c>
      <c r="E40" s="6">
        <v>20</v>
      </c>
      <c r="F40" s="17">
        <v>2996467.5999999987</v>
      </c>
    </row>
    <row r="41" spans="1:6" ht="38.25" x14ac:dyDescent="0.25">
      <c r="A41" s="4">
        <v>34</v>
      </c>
      <c r="B41" s="5" t="s">
        <v>56</v>
      </c>
      <c r="C41" s="6" t="s">
        <v>12</v>
      </c>
      <c r="D41" s="6" t="s">
        <v>7</v>
      </c>
      <c r="E41" s="6">
        <v>30</v>
      </c>
      <c r="F41" s="17">
        <v>285600</v>
      </c>
    </row>
    <row r="42" spans="1:6" ht="38.25" x14ac:dyDescent="0.25">
      <c r="A42" s="4">
        <v>35</v>
      </c>
      <c r="B42" s="5" t="s">
        <v>57</v>
      </c>
      <c r="C42" s="6" t="s">
        <v>12</v>
      </c>
      <c r="D42" s="6" t="s">
        <v>7</v>
      </c>
      <c r="E42" s="6">
        <v>20</v>
      </c>
      <c r="F42" s="17">
        <v>357000</v>
      </c>
    </row>
    <row r="43" spans="1:6" x14ac:dyDescent="0.25">
      <c r="A43" s="4">
        <v>36</v>
      </c>
      <c r="B43" s="5" t="s">
        <v>58</v>
      </c>
      <c r="C43" s="6" t="s">
        <v>59</v>
      </c>
      <c r="D43" s="6" t="s">
        <v>7</v>
      </c>
      <c r="E43" s="6">
        <v>50</v>
      </c>
      <c r="F43" s="17">
        <v>803250</v>
      </c>
    </row>
    <row r="44" spans="1:6" x14ac:dyDescent="0.25">
      <c r="A44" s="4">
        <v>37</v>
      </c>
      <c r="B44" s="5" t="s">
        <v>60</v>
      </c>
      <c r="C44" s="6" t="s">
        <v>22</v>
      </c>
      <c r="D44" s="6" t="s">
        <v>7</v>
      </c>
      <c r="E44" s="6">
        <v>100</v>
      </c>
      <c r="F44" s="17">
        <v>468198.06249999983</v>
      </c>
    </row>
    <row r="45" spans="1:6" ht="38.25" x14ac:dyDescent="0.25">
      <c r="A45" s="4">
        <v>38</v>
      </c>
      <c r="B45" s="5" t="s">
        <v>61</v>
      </c>
      <c r="C45" s="6" t="s">
        <v>12</v>
      </c>
      <c r="D45" s="6" t="s">
        <v>7</v>
      </c>
      <c r="E45" s="6">
        <v>20</v>
      </c>
      <c r="F45" s="17">
        <v>285600</v>
      </c>
    </row>
    <row r="46" spans="1:6" ht="38.25" x14ac:dyDescent="0.25">
      <c r="A46" s="4">
        <v>39</v>
      </c>
      <c r="B46" s="5" t="s">
        <v>62</v>
      </c>
      <c r="C46" s="6" t="s">
        <v>26</v>
      </c>
      <c r="D46" s="6" t="s">
        <v>7</v>
      </c>
      <c r="E46" s="6">
        <v>50</v>
      </c>
      <c r="F46" s="17">
        <v>1310954.575</v>
      </c>
    </row>
    <row r="47" spans="1:6" ht="25.5" x14ac:dyDescent="0.25">
      <c r="A47" s="4">
        <v>40</v>
      </c>
      <c r="B47" s="5" t="s">
        <v>63</v>
      </c>
      <c r="C47" s="6" t="s">
        <v>64</v>
      </c>
      <c r="D47" s="6" t="s">
        <v>37</v>
      </c>
      <c r="E47" s="6">
        <v>1</v>
      </c>
      <c r="F47" s="17">
        <v>2514993.6</v>
      </c>
    </row>
    <row r="48" spans="1:6" ht="25.5" x14ac:dyDescent="0.25">
      <c r="A48" s="4">
        <v>41</v>
      </c>
      <c r="B48" s="5" t="s">
        <v>65</v>
      </c>
      <c r="C48" s="6" t="s">
        <v>66</v>
      </c>
      <c r="D48" s="6" t="s">
        <v>7</v>
      </c>
      <c r="E48" s="6">
        <v>40</v>
      </c>
      <c r="F48" s="17">
        <v>1498233.7999999993</v>
      </c>
    </row>
    <row r="49" spans="1:6" ht="51" x14ac:dyDescent="0.25">
      <c r="A49" s="4">
        <v>42</v>
      </c>
      <c r="B49" s="5" t="s">
        <v>67</v>
      </c>
      <c r="C49" s="6" t="s">
        <v>68</v>
      </c>
      <c r="D49" s="6" t="s">
        <v>7</v>
      </c>
      <c r="E49" s="6">
        <v>10</v>
      </c>
      <c r="F49" s="17">
        <v>692933.13249999983</v>
      </c>
    </row>
    <row r="50" spans="1:6" ht="25.5" x14ac:dyDescent="0.25">
      <c r="A50" s="4">
        <v>43</v>
      </c>
      <c r="B50" s="5" t="s">
        <v>69</v>
      </c>
      <c r="C50" s="6" t="s">
        <v>66</v>
      </c>
      <c r="D50" s="6" t="s">
        <v>7</v>
      </c>
      <c r="E50" s="6">
        <v>12</v>
      </c>
      <c r="F50" s="17">
        <v>94426.499999999971</v>
      </c>
    </row>
    <row r="51" spans="1:6" ht="38.25" x14ac:dyDescent="0.25">
      <c r="A51" s="4">
        <v>44</v>
      </c>
      <c r="B51" s="5" t="s">
        <v>70</v>
      </c>
      <c r="C51" s="6" t="s">
        <v>26</v>
      </c>
      <c r="D51" s="6" t="s">
        <v>7</v>
      </c>
      <c r="E51" s="6">
        <v>50</v>
      </c>
      <c r="F51" s="17">
        <v>1274490</v>
      </c>
    </row>
    <row r="52" spans="1:6" ht="38.25" x14ac:dyDescent="0.25">
      <c r="A52" s="4">
        <v>45</v>
      </c>
      <c r="B52" s="5" t="s">
        <v>71</v>
      </c>
      <c r="C52" s="6" t="s">
        <v>26</v>
      </c>
      <c r="D52" s="6" t="s">
        <v>7</v>
      </c>
      <c r="E52" s="6">
        <v>10</v>
      </c>
      <c r="F52" s="17">
        <v>354025</v>
      </c>
    </row>
    <row r="53" spans="1:6" ht="38.25" x14ac:dyDescent="0.25">
      <c r="A53" s="4">
        <v>46</v>
      </c>
      <c r="B53" s="5" t="s">
        <v>72</v>
      </c>
      <c r="C53" s="6" t="s">
        <v>26</v>
      </c>
      <c r="D53" s="6" t="s">
        <v>7</v>
      </c>
      <c r="E53" s="6">
        <v>10</v>
      </c>
      <c r="F53" s="17">
        <v>892143</v>
      </c>
    </row>
    <row r="54" spans="1:6" ht="38.25" x14ac:dyDescent="0.25">
      <c r="A54" s="4">
        <v>47</v>
      </c>
      <c r="B54" s="5" t="s">
        <v>73</v>
      </c>
      <c r="C54" s="6" t="s">
        <v>26</v>
      </c>
      <c r="D54" s="6" t="s">
        <v>7</v>
      </c>
      <c r="E54" s="6">
        <v>20</v>
      </c>
      <c r="F54" s="17">
        <v>509796</v>
      </c>
    </row>
    <row r="55" spans="1:6" ht="38.25" x14ac:dyDescent="0.25">
      <c r="A55" s="4">
        <v>48</v>
      </c>
      <c r="B55" s="5" t="s">
        <v>74</v>
      </c>
      <c r="C55" s="6" t="s">
        <v>26</v>
      </c>
      <c r="D55" s="6" t="s">
        <v>7</v>
      </c>
      <c r="E55" s="6">
        <v>30</v>
      </c>
      <c r="F55" s="17">
        <v>977109</v>
      </c>
    </row>
    <row r="56" spans="1:6" ht="38.25" x14ac:dyDescent="0.25">
      <c r="A56" s="4">
        <v>49</v>
      </c>
      <c r="B56" s="5" t="s">
        <v>75</v>
      </c>
      <c r="C56" s="6" t="s">
        <v>76</v>
      </c>
      <c r="D56" s="6" t="s">
        <v>7</v>
      </c>
      <c r="E56" s="6">
        <v>10</v>
      </c>
      <c r="F56" s="17">
        <v>396865</v>
      </c>
    </row>
    <row r="57" spans="1:6" ht="25.5" x14ac:dyDescent="0.25">
      <c r="A57" s="4">
        <v>50</v>
      </c>
      <c r="B57" s="5" t="s">
        <v>77</v>
      </c>
      <c r="C57" s="6" t="s">
        <v>22</v>
      </c>
      <c r="D57" s="6" t="s">
        <v>7</v>
      </c>
      <c r="E57" s="6">
        <v>5</v>
      </c>
      <c r="F57" s="17">
        <v>280918.83749999991</v>
      </c>
    </row>
    <row r="58" spans="1:6" ht="25.5" x14ac:dyDescent="0.25">
      <c r="A58" s="4">
        <v>51</v>
      </c>
      <c r="B58" s="5" t="s">
        <v>78</v>
      </c>
      <c r="C58" s="6" t="s">
        <v>22</v>
      </c>
      <c r="D58" s="6" t="s">
        <v>7</v>
      </c>
      <c r="E58" s="6">
        <v>5</v>
      </c>
      <c r="F58" s="17">
        <v>88957.631874999992</v>
      </c>
    </row>
    <row r="59" spans="1:6" ht="25.5" x14ac:dyDescent="0.25">
      <c r="A59" s="4">
        <v>52</v>
      </c>
      <c r="B59" s="5" t="s">
        <v>79</v>
      </c>
      <c r="C59" s="6" t="s">
        <v>80</v>
      </c>
      <c r="D59" s="6" t="s">
        <v>7</v>
      </c>
      <c r="E59" s="6">
        <v>10</v>
      </c>
      <c r="F59" s="17">
        <v>140459.41874999995</v>
      </c>
    </row>
    <row r="60" spans="1:6" ht="38.25" x14ac:dyDescent="0.25">
      <c r="A60" s="4">
        <v>53</v>
      </c>
      <c r="B60" s="5" t="s">
        <v>81</v>
      </c>
      <c r="C60" s="6" t="s">
        <v>26</v>
      </c>
      <c r="D60" s="6" t="s">
        <v>7</v>
      </c>
      <c r="E60" s="6">
        <v>50</v>
      </c>
      <c r="F60" s="17">
        <v>1412559.75</v>
      </c>
    </row>
    <row r="61" spans="1:6" ht="38.25" x14ac:dyDescent="0.25">
      <c r="A61" s="4">
        <v>54</v>
      </c>
      <c r="B61" s="5" t="s">
        <v>82</v>
      </c>
      <c r="C61" s="6" t="s">
        <v>26</v>
      </c>
      <c r="D61" s="6" t="s">
        <v>7</v>
      </c>
      <c r="E61" s="6">
        <v>10</v>
      </c>
      <c r="F61" s="17">
        <v>273700</v>
      </c>
    </row>
    <row r="62" spans="1:6" ht="38.25" x14ac:dyDescent="0.25">
      <c r="A62" s="4">
        <v>55</v>
      </c>
      <c r="B62" s="5" t="s">
        <v>83</v>
      </c>
      <c r="C62" s="6" t="s">
        <v>26</v>
      </c>
      <c r="D62" s="6" t="s">
        <v>7</v>
      </c>
      <c r="E62" s="6">
        <v>20</v>
      </c>
      <c r="F62" s="17">
        <v>595000</v>
      </c>
    </row>
    <row r="63" spans="1:6" ht="38.25" x14ac:dyDescent="0.25">
      <c r="A63" s="4">
        <v>56</v>
      </c>
      <c r="B63" s="5" t="s">
        <v>84</v>
      </c>
      <c r="C63" s="6" t="s">
        <v>26</v>
      </c>
      <c r="D63" s="6" t="s">
        <v>7</v>
      </c>
      <c r="E63" s="6">
        <v>10</v>
      </c>
      <c r="F63" s="17">
        <v>380800</v>
      </c>
    </row>
    <row r="64" spans="1:6" ht="38.25" x14ac:dyDescent="0.25">
      <c r="A64" s="4">
        <v>57</v>
      </c>
      <c r="B64" s="5" t="s">
        <v>85</v>
      </c>
      <c r="C64" s="6" t="s">
        <v>26</v>
      </c>
      <c r="D64" s="6" t="s">
        <v>7</v>
      </c>
      <c r="E64" s="6">
        <v>30</v>
      </c>
      <c r="F64" s="17">
        <v>428400</v>
      </c>
    </row>
    <row r="65" spans="1:6" ht="38.25" x14ac:dyDescent="0.25">
      <c r="A65" s="4">
        <v>58</v>
      </c>
      <c r="B65" s="5" t="s">
        <v>86</v>
      </c>
      <c r="C65" s="6" t="s">
        <v>87</v>
      </c>
      <c r="D65" s="6" t="s">
        <v>7</v>
      </c>
      <c r="E65" s="6">
        <v>200</v>
      </c>
      <c r="F65" s="17">
        <v>12716578</v>
      </c>
    </row>
    <row r="66" spans="1:6" ht="25.5" x14ac:dyDescent="0.25">
      <c r="A66" s="4">
        <v>59</v>
      </c>
      <c r="B66" s="5" t="s">
        <v>88</v>
      </c>
      <c r="C66" s="6" t="s">
        <v>89</v>
      </c>
      <c r="D66" s="6" t="s">
        <v>7</v>
      </c>
      <c r="E66" s="6">
        <v>40</v>
      </c>
      <c r="F66" s="17">
        <v>1498233.7999999993</v>
      </c>
    </row>
    <row r="67" spans="1:6" ht="25.5" x14ac:dyDescent="0.25">
      <c r="A67" s="4">
        <v>60</v>
      </c>
      <c r="B67" s="5" t="s">
        <v>90</v>
      </c>
      <c r="C67" s="6" t="s">
        <v>89</v>
      </c>
      <c r="D67" s="6" t="s">
        <v>7</v>
      </c>
      <c r="E67" s="6">
        <v>40</v>
      </c>
      <c r="F67" s="17">
        <v>187279.22499999992</v>
      </c>
    </row>
    <row r="68" spans="1:6" ht="25.5" x14ac:dyDescent="0.25">
      <c r="A68" s="4">
        <v>61</v>
      </c>
      <c r="B68" s="5" t="s">
        <v>91</v>
      </c>
      <c r="C68" s="6" t="s">
        <v>89</v>
      </c>
      <c r="D68" s="6" t="s">
        <v>7</v>
      </c>
      <c r="E68" s="6">
        <v>40</v>
      </c>
      <c r="F68" s="17">
        <v>299646.75999999995</v>
      </c>
    </row>
    <row r="69" spans="1:6" ht="51" x14ac:dyDescent="0.25">
      <c r="A69" s="4">
        <v>62</v>
      </c>
      <c r="B69" s="5" t="s">
        <v>92</v>
      </c>
      <c r="C69" s="6" t="s">
        <v>93</v>
      </c>
      <c r="D69" s="6" t="s">
        <v>7</v>
      </c>
      <c r="E69" s="6">
        <v>50</v>
      </c>
      <c r="F69" s="17">
        <v>1119604.0625</v>
      </c>
    </row>
    <row r="70" spans="1:6" x14ac:dyDescent="0.25">
      <c r="A70" s="4">
        <v>63</v>
      </c>
      <c r="B70" s="5" t="s">
        <v>94</v>
      </c>
      <c r="C70" s="6" t="s">
        <v>95</v>
      </c>
      <c r="D70" s="6" t="s">
        <v>44</v>
      </c>
      <c r="E70" s="6">
        <v>3</v>
      </c>
      <c r="F70" s="17">
        <v>280918.83750000002</v>
      </c>
    </row>
    <row r="71" spans="1:6" ht="38.25" x14ac:dyDescent="0.25">
      <c r="A71" s="4">
        <v>64</v>
      </c>
      <c r="B71" s="5" t="s">
        <v>96</v>
      </c>
      <c r="C71" s="6" t="s">
        <v>97</v>
      </c>
      <c r="D71" s="6" t="s">
        <v>7</v>
      </c>
      <c r="E71" s="6">
        <v>500</v>
      </c>
      <c r="F71" s="17">
        <v>2394874.9999999995</v>
      </c>
    </row>
    <row r="72" spans="1:6" ht="38.25" x14ac:dyDescent="0.25">
      <c r="A72" s="4">
        <v>65</v>
      </c>
      <c r="B72" s="5" t="s">
        <v>98</v>
      </c>
      <c r="C72" s="6" t="s">
        <v>99</v>
      </c>
      <c r="D72" s="6" t="s">
        <v>37</v>
      </c>
      <c r="E72" s="6">
        <v>1</v>
      </c>
      <c r="F72" s="17">
        <v>573520.5</v>
      </c>
    </row>
    <row r="73" spans="1:6" ht="25.5" x14ac:dyDescent="0.25">
      <c r="A73" s="4">
        <v>66</v>
      </c>
      <c r="B73" s="5" t="s">
        <v>100</v>
      </c>
      <c r="C73" s="6" t="s">
        <v>66</v>
      </c>
      <c r="D73" s="6" t="s">
        <v>7</v>
      </c>
      <c r="E73" s="6">
        <v>30</v>
      </c>
      <c r="F73" s="17">
        <v>160114.5</v>
      </c>
    </row>
    <row r="74" spans="1:6" ht="38.25" x14ac:dyDescent="0.25">
      <c r="A74" s="4">
        <v>67</v>
      </c>
      <c r="B74" s="5" t="s">
        <v>101</v>
      </c>
      <c r="C74" s="6" t="s">
        <v>26</v>
      </c>
      <c r="D74" s="6" t="s">
        <v>7</v>
      </c>
      <c r="E74" s="6">
        <v>100</v>
      </c>
      <c r="F74" s="17">
        <v>1030035.7374999998</v>
      </c>
    </row>
    <row r="75" spans="1:6" ht="38.25" x14ac:dyDescent="0.25">
      <c r="A75" s="4">
        <v>68</v>
      </c>
      <c r="B75" s="5" t="s">
        <v>102</v>
      </c>
      <c r="C75" s="6" t="s">
        <v>103</v>
      </c>
      <c r="D75" s="6" t="s">
        <v>37</v>
      </c>
      <c r="E75" s="6">
        <v>20</v>
      </c>
      <c r="F75" s="17">
        <v>1261400</v>
      </c>
    </row>
    <row r="76" spans="1:6" ht="38.25" x14ac:dyDescent="0.25">
      <c r="A76" s="4">
        <v>69</v>
      </c>
      <c r="B76" s="5" t="s">
        <v>104</v>
      </c>
      <c r="C76" s="6" t="s">
        <v>103</v>
      </c>
      <c r="D76" s="6" t="s">
        <v>37</v>
      </c>
      <c r="E76" s="6">
        <v>10</v>
      </c>
      <c r="F76" s="17">
        <v>630700</v>
      </c>
    </row>
    <row r="77" spans="1:6" ht="38.25" x14ac:dyDescent="0.25">
      <c r="A77" s="4">
        <v>70</v>
      </c>
      <c r="B77" s="5" t="s">
        <v>105</v>
      </c>
      <c r="C77" s="6" t="s">
        <v>46</v>
      </c>
      <c r="D77" s="6" t="s">
        <v>7</v>
      </c>
      <c r="E77" s="6">
        <v>20</v>
      </c>
      <c r="F77" s="17">
        <v>492660</v>
      </c>
    </row>
    <row r="78" spans="1:6" ht="51" x14ac:dyDescent="0.25">
      <c r="A78" s="4">
        <v>71</v>
      </c>
      <c r="B78" s="5" t="s">
        <v>106</v>
      </c>
      <c r="C78" s="6" t="s">
        <v>46</v>
      </c>
      <c r="D78" s="6" t="s">
        <v>7</v>
      </c>
      <c r="E78" s="6">
        <v>10</v>
      </c>
      <c r="F78" s="17">
        <v>301069.99999999994</v>
      </c>
    </row>
    <row r="79" spans="1:6" ht="38.25" x14ac:dyDescent="0.25">
      <c r="A79" s="4">
        <v>72</v>
      </c>
      <c r="B79" s="5" t="s">
        <v>107</v>
      </c>
      <c r="C79" s="6" t="s">
        <v>12</v>
      </c>
      <c r="D79" s="6" t="s">
        <v>7</v>
      </c>
      <c r="E79" s="6">
        <v>20</v>
      </c>
      <c r="F79" s="17">
        <v>2095828</v>
      </c>
    </row>
    <row r="80" spans="1:6" ht="51" x14ac:dyDescent="0.25">
      <c r="A80" s="4">
        <v>73</v>
      </c>
      <c r="B80" s="5" t="s">
        <v>108</v>
      </c>
      <c r="C80" s="6" t="s">
        <v>109</v>
      </c>
      <c r="D80" s="6" t="s">
        <v>7</v>
      </c>
      <c r="E80" s="6">
        <v>100</v>
      </c>
      <c r="F80" s="17">
        <v>2809188.3749999995</v>
      </c>
    </row>
    <row r="81" spans="1:6" ht="25.5" x14ac:dyDescent="0.25">
      <c r="A81" s="4">
        <v>74</v>
      </c>
      <c r="B81" s="5" t="s">
        <v>110</v>
      </c>
      <c r="C81" s="19" t="s">
        <v>22</v>
      </c>
      <c r="D81" s="7" t="s">
        <v>7</v>
      </c>
      <c r="E81" s="6">
        <v>2</v>
      </c>
      <c r="F81" s="17">
        <v>393286.3725</v>
      </c>
    </row>
    <row r="82" spans="1:6" ht="51" x14ac:dyDescent="0.25">
      <c r="A82" s="4">
        <v>75</v>
      </c>
      <c r="B82" s="5" t="s">
        <v>111</v>
      </c>
      <c r="C82" s="6" t="s">
        <v>112</v>
      </c>
      <c r="D82" s="6" t="s">
        <v>7</v>
      </c>
      <c r="E82" s="6">
        <v>50</v>
      </c>
      <c r="F82" s="17">
        <v>2809188.3749999995</v>
      </c>
    </row>
    <row r="83" spans="1:6" ht="178.5" x14ac:dyDescent="0.25">
      <c r="A83" s="4">
        <v>76</v>
      </c>
      <c r="B83" s="5" t="s">
        <v>113</v>
      </c>
      <c r="C83" s="6" t="s">
        <v>114</v>
      </c>
      <c r="D83" s="6" t="s">
        <v>7</v>
      </c>
      <c r="E83" s="6">
        <v>2</v>
      </c>
      <c r="F83" s="17">
        <v>359122.95999999996</v>
      </c>
    </row>
    <row r="84" spans="1:6" ht="38.25" x14ac:dyDescent="0.25">
      <c r="A84" s="4">
        <v>77</v>
      </c>
      <c r="B84" s="5" t="s">
        <v>115</v>
      </c>
      <c r="C84" s="6" t="s">
        <v>26</v>
      </c>
      <c r="D84" s="6" t="s">
        <v>7</v>
      </c>
      <c r="E84" s="6">
        <v>20</v>
      </c>
      <c r="F84" s="17">
        <v>535285.79999999993</v>
      </c>
    </row>
    <row r="85" spans="1:6" ht="38.25" x14ac:dyDescent="0.25">
      <c r="A85" s="4">
        <v>78</v>
      </c>
      <c r="B85" s="5" t="s">
        <v>116</v>
      </c>
      <c r="C85" s="6" t="s">
        <v>22</v>
      </c>
      <c r="D85" s="6" t="s">
        <v>7</v>
      </c>
      <c r="E85" s="6">
        <v>3</v>
      </c>
      <c r="F85" s="17">
        <v>393286.37249999988</v>
      </c>
    </row>
    <row r="86" spans="1:6" ht="51" x14ac:dyDescent="0.25">
      <c r="A86" s="4">
        <v>79</v>
      </c>
      <c r="B86" s="5" t="s">
        <v>117</v>
      </c>
      <c r="C86" s="6" t="s">
        <v>118</v>
      </c>
      <c r="D86" s="6" t="s">
        <v>7</v>
      </c>
      <c r="E86" s="6">
        <v>2</v>
      </c>
      <c r="F86" s="17">
        <v>314754.99999999994</v>
      </c>
    </row>
    <row r="87" spans="1:6" ht="38.25" x14ac:dyDescent="0.25">
      <c r="A87" s="4">
        <v>80</v>
      </c>
      <c r="B87" s="8" t="s">
        <v>119</v>
      </c>
      <c r="C87" s="20" t="s">
        <v>12</v>
      </c>
      <c r="D87" s="6" t="s">
        <v>7</v>
      </c>
      <c r="E87" s="6">
        <v>1</v>
      </c>
      <c r="F87" s="17">
        <v>280918.83749999991</v>
      </c>
    </row>
    <row r="88" spans="1:6" ht="25.5" x14ac:dyDescent="0.25">
      <c r="A88" s="4">
        <v>81</v>
      </c>
      <c r="B88" s="9" t="s">
        <v>120</v>
      </c>
      <c r="C88" s="21" t="s">
        <v>121</v>
      </c>
      <c r="D88" s="6" t="s">
        <v>7</v>
      </c>
      <c r="E88" s="6">
        <v>10</v>
      </c>
      <c r="F88" s="17">
        <v>1217314.9624999999</v>
      </c>
    </row>
    <row r="89" spans="1:6" ht="38.25" x14ac:dyDescent="0.25">
      <c r="A89" s="4">
        <v>82</v>
      </c>
      <c r="B89" s="8" t="s">
        <v>102</v>
      </c>
      <c r="C89" s="20" t="s">
        <v>122</v>
      </c>
      <c r="D89" s="6" t="s">
        <v>37</v>
      </c>
      <c r="E89" s="6">
        <v>5</v>
      </c>
      <c r="F89" s="17">
        <v>315350</v>
      </c>
    </row>
    <row r="90" spans="1:6" ht="25.5" x14ac:dyDescent="0.25">
      <c r="A90" s="4">
        <v>83</v>
      </c>
      <c r="B90" s="10" t="s">
        <v>123</v>
      </c>
      <c r="C90" s="21" t="s">
        <v>124</v>
      </c>
      <c r="D90" s="6" t="s">
        <v>7</v>
      </c>
      <c r="E90" s="6">
        <v>1</v>
      </c>
      <c r="F90" s="17">
        <v>81284.14</v>
      </c>
    </row>
    <row r="91" spans="1:6" x14ac:dyDescent="0.25">
      <c r="A91" s="4">
        <v>84</v>
      </c>
      <c r="B91" s="5" t="s">
        <v>125</v>
      </c>
      <c r="C91" s="6"/>
      <c r="D91" s="6" t="s">
        <v>7</v>
      </c>
      <c r="E91" s="6">
        <v>50</v>
      </c>
      <c r="F91" s="17">
        <v>561837.67499999993</v>
      </c>
    </row>
    <row r="92" spans="1:6" ht="51" x14ac:dyDescent="0.25">
      <c r="A92" s="4">
        <v>85</v>
      </c>
      <c r="B92" s="11" t="s">
        <v>126</v>
      </c>
      <c r="C92" s="22" t="s">
        <v>127</v>
      </c>
      <c r="D92" s="6" t="s">
        <v>7</v>
      </c>
      <c r="E92" s="6">
        <v>3</v>
      </c>
      <c r="F92" s="17">
        <v>1234555.98</v>
      </c>
    </row>
    <row r="93" spans="1:6" ht="51" x14ac:dyDescent="0.25">
      <c r="A93" s="4">
        <v>86</v>
      </c>
      <c r="B93" s="11" t="s">
        <v>128</v>
      </c>
      <c r="C93" s="22" t="s">
        <v>129</v>
      </c>
      <c r="D93" s="6" t="s">
        <v>7</v>
      </c>
      <c r="E93" s="6">
        <v>3</v>
      </c>
      <c r="F93" s="17">
        <v>849838.49999999977</v>
      </c>
    </row>
    <row r="94" spans="1:6" ht="25.5" x14ac:dyDescent="0.25">
      <c r="A94" s="4">
        <v>87</v>
      </c>
      <c r="B94" s="12" t="s">
        <v>130</v>
      </c>
      <c r="C94" s="23" t="s">
        <v>131</v>
      </c>
      <c r="D94" s="6" t="s">
        <v>7</v>
      </c>
      <c r="E94" s="6">
        <v>1</v>
      </c>
      <c r="F94" s="17">
        <v>465528</v>
      </c>
    </row>
    <row r="95" spans="1:6" ht="25.5" x14ac:dyDescent="0.25">
      <c r="A95" s="4">
        <v>88</v>
      </c>
      <c r="B95" s="13" t="s">
        <v>132</v>
      </c>
      <c r="C95" s="24" t="s">
        <v>66</v>
      </c>
      <c r="D95" s="6" t="s">
        <v>7</v>
      </c>
      <c r="E95" s="6">
        <v>20</v>
      </c>
      <c r="F95" s="17">
        <v>714000</v>
      </c>
    </row>
    <row r="96" spans="1:6" ht="38.25" x14ac:dyDescent="0.25">
      <c r="A96" s="4">
        <v>89</v>
      </c>
      <c r="B96" s="14" t="s">
        <v>133</v>
      </c>
      <c r="C96" s="6" t="s">
        <v>26</v>
      </c>
      <c r="D96" s="6" t="s">
        <v>7</v>
      </c>
      <c r="E96" s="6">
        <v>4</v>
      </c>
      <c r="F96" s="17">
        <v>144442.19999999998</v>
      </c>
    </row>
    <row r="97" spans="1:6" ht="38.25" x14ac:dyDescent="0.25">
      <c r="A97" s="4">
        <v>90</v>
      </c>
      <c r="B97" s="14" t="s">
        <v>134</v>
      </c>
      <c r="C97" s="6" t="s">
        <v>26</v>
      </c>
      <c r="D97" s="6" t="s">
        <v>7</v>
      </c>
      <c r="E97" s="6">
        <v>4</v>
      </c>
      <c r="F97" s="17">
        <v>179561.47999999998</v>
      </c>
    </row>
    <row r="98" spans="1:6" ht="38.25" x14ac:dyDescent="0.25">
      <c r="A98" s="4">
        <v>91</v>
      </c>
      <c r="B98" s="14" t="s">
        <v>135</v>
      </c>
      <c r="C98" s="6" t="s">
        <v>26</v>
      </c>
      <c r="D98" s="6" t="s">
        <v>7</v>
      </c>
      <c r="E98" s="6">
        <v>4</v>
      </c>
      <c r="F98" s="17">
        <v>156399.32</v>
      </c>
    </row>
    <row r="99" spans="1:6" x14ac:dyDescent="0.25">
      <c r="A99" s="4">
        <v>92</v>
      </c>
      <c r="B99" s="14" t="s">
        <v>136</v>
      </c>
      <c r="C99" s="6" t="s">
        <v>137</v>
      </c>
      <c r="D99" s="6" t="s">
        <v>138</v>
      </c>
      <c r="E99" s="6">
        <v>2</v>
      </c>
      <c r="F99" s="17">
        <v>476000</v>
      </c>
    </row>
    <row r="100" spans="1:6" ht="25.5" x14ac:dyDescent="0.25">
      <c r="A100" s="4">
        <v>93</v>
      </c>
      <c r="B100" s="14" t="s">
        <v>139</v>
      </c>
      <c r="C100" s="25" t="s">
        <v>140</v>
      </c>
      <c r="D100" s="6" t="s">
        <v>37</v>
      </c>
      <c r="E100" s="6">
        <v>2</v>
      </c>
      <c r="F100" s="17">
        <v>159736.07999999999</v>
      </c>
    </row>
    <row r="101" spans="1:6" ht="51" x14ac:dyDescent="0.25">
      <c r="A101" s="4">
        <v>94</v>
      </c>
      <c r="B101" s="14" t="s">
        <v>141</v>
      </c>
      <c r="C101" s="6" t="s">
        <v>68</v>
      </c>
      <c r="D101" s="6" t="s">
        <v>7</v>
      </c>
      <c r="E101" s="6">
        <v>4</v>
      </c>
      <c r="F101" s="17">
        <v>398773.76000000001</v>
      </c>
    </row>
    <row r="102" spans="1:6" ht="89.25" x14ac:dyDescent="0.25">
      <c r="A102" s="4">
        <v>95</v>
      </c>
      <c r="B102" s="14" t="s">
        <v>142</v>
      </c>
      <c r="C102" s="6" t="s">
        <v>68</v>
      </c>
      <c r="D102" s="6" t="s">
        <v>7</v>
      </c>
      <c r="E102" s="6">
        <v>4</v>
      </c>
      <c r="F102" s="17">
        <v>1904000</v>
      </c>
    </row>
    <row r="103" spans="1:6" ht="38.25" x14ac:dyDescent="0.25">
      <c r="A103" s="4">
        <v>96</v>
      </c>
      <c r="B103" s="5" t="s">
        <v>143</v>
      </c>
      <c r="C103" s="6" t="s">
        <v>26</v>
      </c>
      <c r="D103" s="6" t="s">
        <v>7</v>
      </c>
      <c r="E103" s="6">
        <v>2</v>
      </c>
      <c r="F103" s="17">
        <v>87584</v>
      </c>
    </row>
    <row r="104" spans="1:6" ht="51.75" x14ac:dyDescent="0.25">
      <c r="A104" s="4">
        <v>97</v>
      </c>
      <c r="B104" s="15" t="s">
        <v>144</v>
      </c>
      <c r="C104" s="26" t="s">
        <v>145</v>
      </c>
      <c r="D104" s="6" t="s">
        <v>7</v>
      </c>
      <c r="E104" s="6">
        <v>20</v>
      </c>
      <c r="F104" s="17">
        <v>71400</v>
      </c>
    </row>
    <row r="105" spans="1:6" ht="25.5" x14ac:dyDescent="0.25">
      <c r="A105" s="4">
        <v>98</v>
      </c>
      <c r="B105" s="15" t="s">
        <v>146</v>
      </c>
      <c r="C105" s="26" t="s">
        <v>66</v>
      </c>
      <c r="D105" s="6" t="s">
        <v>7</v>
      </c>
      <c r="E105" s="6">
        <v>50</v>
      </c>
      <c r="F105" s="17">
        <v>1190000</v>
      </c>
    </row>
    <row r="106" spans="1:6" ht="63.75" x14ac:dyDescent="0.25">
      <c r="A106" s="4">
        <v>99</v>
      </c>
      <c r="B106" s="15" t="s">
        <v>147</v>
      </c>
      <c r="C106" s="26"/>
      <c r="D106" s="6" t="s">
        <v>7</v>
      </c>
      <c r="E106" s="6">
        <v>3</v>
      </c>
      <c r="F106" s="17">
        <v>2856000</v>
      </c>
    </row>
    <row r="107" spans="1:6" x14ac:dyDescent="0.25">
      <c r="A107" s="59" t="s">
        <v>183</v>
      </c>
      <c r="B107" s="59"/>
      <c r="C107" s="59"/>
      <c r="D107" s="59"/>
      <c r="E107" s="59"/>
      <c r="F107" s="45">
        <f>SUM(F8:F106)</f>
        <v>104190806.80662501</v>
      </c>
    </row>
  </sheetData>
  <mergeCells count="5">
    <mergeCell ref="A107:E107"/>
    <mergeCell ref="A4:F4"/>
    <mergeCell ref="A3:F3"/>
    <mergeCell ref="A2:F2"/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28" workbookViewId="0">
      <selection activeCell="H9" sqref="H9"/>
    </sheetView>
  </sheetViews>
  <sheetFormatPr baseColWidth="10" defaultRowHeight="15" x14ac:dyDescent="0.25"/>
  <cols>
    <col min="1" max="1" width="7.42578125" style="37" customWidth="1"/>
    <col min="2" max="2" width="32.5703125" style="37" customWidth="1"/>
    <col min="3" max="3" width="25.140625" style="37" customWidth="1"/>
    <col min="4" max="4" width="7.85546875" style="37" bestFit="1" customWidth="1"/>
    <col min="5" max="5" width="8" style="37" bestFit="1" customWidth="1"/>
    <col min="6" max="6" width="13.42578125" style="44" bestFit="1" customWidth="1"/>
    <col min="7" max="16384" width="11.42578125" style="37"/>
  </cols>
  <sheetData>
    <row r="1" spans="1:6" x14ac:dyDescent="0.2">
      <c r="A1" s="60" t="s">
        <v>148</v>
      </c>
      <c r="B1" s="60"/>
      <c r="C1" s="60"/>
      <c r="D1" s="60"/>
      <c r="E1" s="60"/>
      <c r="F1" s="60"/>
    </row>
    <row r="2" spans="1:6" ht="37.5" customHeight="1" x14ac:dyDescent="0.25">
      <c r="A2" s="62" t="s">
        <v>150</v>
      </c>
      <c r="B2" s="62"/>
      <c r="C2" s="62"/>
      <c r="D2" s="62"/>
      <c r="E2" s="62"/>
      <c r="F2" s="62"/>
    </row>
    <row r="3" spans="1:6" x14ac:dyDescent="0.25">
      <c r="A3" s="62" t="s">
        <v>151</v>
      </c>
      <c r="B3" s="62"/>
      <c r="C3" s="62"/>
      <c r="D3" s="62"/>
      <c r="E3" s="62"/>
      <c r="F3" s="62"/>
    </row>
    <row r="4" spans="1:6" x14ac:dyDescent="0.2">
      <c r="A4" s="60" t="s">
        <v>152</v>
      </c>
      <c r="B4" s="60"/>
      <c r="C4" s="60"/>
      <c r="D4" s="60"/>
      <c r="E4" s="60"/>
      <c r="F4" s="60"/>
    </row>
    <row r="5" spans="1:6" x14ac:dyDescent="0.25">
      <c r="A5" s="31"/>
      <c r="B5" s="38"/>
      <c r="C5" s="38"/>
      <c r="D5" s="38"/>
      <c r="E5" s="31"/>
      <c r="F5" s="31"/>
    </row>
    <row r="6" spans="1:6" x14ac:dyDescent="0.25">
      <c r="A6" s="39"/>
      <c r="B6" s="38"/>
      <c r="C6" s="38"/>
      <c r="D6" s="38"/>
      <c r="E6" s="31"/>
      <c r="F6" s="31"/>
    </row>
    <row r="7" spans="1:6" x14ac:dyDescent="0.25">
      <c r="A7" s="31"/>
      <c r="B7" s="38"/>
      <c r="C7" s="38"/>
      <c r="D7" s="38"/>
      <c r="E7" s="31"/>
      <c r="F7" s="31"/>
    </row>
    <row r="8" spans="1:6" s="40" customFormat="1" ht="4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258</v>
      </c>
    </row>
    <row r="9" spans="1:6" ht="51" x14ac:dyDescent="0.25">
      <c r="A9" s="4">
        <v>1</v>
      </c>
      <c r="B9" s="5" t="s">
        <v>16</v>
      </c>
      <c r="C9" s="6" t="s">
        <v>12</v>
      </c>
      <c r="D9" s="6" t="s">
        <v>7</v>
      </c>
      <c r="E9" s="6">
        <v>20</v>
      </c>
      <c r="F9" s="42">
        <v>795848.2</v>
      </c>
    </row>
    <row r="10" spans="1:6" ht="51" x14ac:dyDescent="0.25">
      <c r="A10" s="4">
        <v>2</v>
      </c>
      <c r="B10" s="5" t="s">
        <v>20</v>
      </c>
      <c r="C10" s="6" t="s">
        <v>12</v>
      </c>
      <c r="D10" s="6" t="s">
        <v>7</v>
      </c>
      <c r="E10" s="6">
        <v>20</v>
      </c>
      <c r="F10" s="42">
        <v>538118</v>
      </c>
    </row>
    <row r="11" spans="1:6" ht="51" x14ac:dyDescent="0.25">
      <c r="A11" s="4">
        <v>3</v>
      </c>
      <c r="B11" s="5" t="s">
        <v>57</v>
      </c>
      <c r="C11" s="6" t="s">
        <v>12</v>
      </c>
      <c r="D11" s="6" t="s">
        <v>7</v>
      </c>
      <c r="E11" s="6">
        <v>30</v>
      </c>
      <c r="F11" s="42">
        <v>535500</v>
      </c>
    </row>
    <row r="12" spans="1:6" ht="25.5" x14ac:dyDescent="0.25">
      <c r="A12" s="4">
        <v>4</v>
      </c>
      <c r="B12" s="5" t="s">
        <v>63</v>
      </c>
      <c r="C12" s="6" t="s">
        <v>64</v>
      </c>
      <c r="D12" s="6" t="s">
        <v>37</v>
      </c>
      <c r="E12" s="6">
        <v>2</v>
      </c>
      <c r="F12" s="42">
        <v>5029987.2</v>
      </c>
    </row>
    <row r="13" spans="1:6" ht="51" x14ac:dyDescent="0.25">
      <c r="A13" s="4">
        <v>5</v>
      </c>
      <c r="B13" s="5" t="s">
        <v>67</v>
      </c>
      <c r="C13" s="6" t="s">
        <v>68</v>
      </c>
      <c r="D13" s="6" t="s">
        <v>7</v>
      </c>
      <c r="E13" s="6">
        <v>5</v>
      </c>
      <c r="F13" s="42">
        <v>346466.56624999992</v>
      </c>
    </row>
    <row r="14" spans="1:6" ht="38.25" x14ac:dyDescent="0.25">
      <c r="A14" s="4">
        <v>6</v>
      </c>
      <c r="B14" s="5" t="s">
        <v>153</v>
      </c>
      <c r="C14" s="6" t="s">
        <v>26</v>
      </c>
      <c r="D14" s="6" t="s">
        <v>7</v>
      </c>
      <c r="E14" s="6">
        <v>24</v>
      </c>
      <c r="F14" s="42">
        <v>638944.32000000007</v>
      </c>
    </row>
    <row r="15" spans="1:6" ht="38.25" x14ac:dyDescent="0.25">
      <c r="A15" s="4">
        <v>7</v>
      </c>
      <c r="B15" s="5" t="s">
        <v>154</v>
      </c>
      <c r="C15" s="6" t="s">
        <v>26</v>
      </c>
      <c r="D15" s="6" t="s">
        <v>7</v>
      </c>
      <c r="E15" s="6">
        <v>12</v>
      </c>
      <c r="F15" s="42">
        <v>361955.16000000003</v>
      </c>
    </row>
    <row r="16" spans="1:6" ht="38.25" x14ac:dyDescent="0.25">
      <c r="A16" s="4">
        <v>8</v>
      </c>
      <c r="B16" s="5" t="s">
        <v>155</v>
      </c>
      <c r="C16" s="6" t="s">
        <v>26</v>
      </c>
      <c r="D16" s="6" t="s">
        <v>7</v>
      </c>
      <c r="E16" s="6">
        <v>20</v>
      </c>
      <c r="F16" s="42">
        <v>651406</v>
      </c>
    </row>
    <row r="17" spans="1:8" ht="38.25" x14ac:dyDescent="0.25">
      <c r="A17" s="4">
        <v>9</v>
      </c>
      <c r="B17" s="5" t="s">
        <v>156</v>
      </c>
      <c r="C17" s="6" t="s">
        <v>26</v>
      </c>
      <c r="D17" s="6" t="s">
        <v>7</v>
      </c>
      <c r="E17" s="6">
        <v>12</v>
      </c>
      <c r="F17" s="42">
        <v>538684.43999999994</v>
      </c>
    </row>
    <row r="18" spans="1:8" ht="38.25" x14ac:dyDescent="0.25">
      <c r="A18" s="4">
        <v>10</v>
      </c>
      <c r="B18" s="5" t="s">
        <v>157</v>
      </c>
      <c r="C18" s="6" t="s">
        <v>26</v>
      </c>
      <c r="D18" s="6" t="s">
        <v>7</v>
      </c>
      <c r="E18" s="6">
        <v>12</v>
      </c>
      <c r="F18" s="42">
        <v>538684.43999999994</v>
      </c>
    </row>
    <row r="19" spans="1:8" ht="38.25" x14ac:dyDescent="0.25">
      <c r="A19" s="4">
        <v>11</v>
      </c>
      <c r="B19" s="5" t="s">
        <v>158</v>
      </c>
      <c r="C19" s="6" t="s">
        <v>26</v>
      </c>
      <c r="D19" s="6" t="s">
        <v>7</v>
      </c>
      <c r="E19" s="6">
        <v>12</v>
      </c>
      <c r="F19" s="42">
        <v>538684.43999999994</v>
      </c>
    </row>
    <row r="20" spans="1:8" ht="38.25" x14ac:dyDescent="0.25">
      <c r="A20" s="4">
        <v>12</v>
      </c>
      <c r="B20" s="5" t="s">
        <v>159</v>
      </c>
      <c r="C20" s="6" t="s">
        <v>26</v>
      </c>
      <c r="D20" s="6" t="s">
        <v>7</v>
      </c>
      <c r="E20" s="6">
        <v>12</v>
      </c>
      <c r="F20" s="42">
        <v>538684.43999999994</v>
      </c>
    </row>
    <row r="21" spans="1:8" ht="38.25" x14ac:dyDescent="0.25">
      <c r="A21" s="4">
        <v>13</v>
      </c>
      <c r="B21" s="5" t="s">
        <v>160</v>
      </c>
      <c r="C21" s="6" t="s">
        <v>26</v>
      </c>
      <c r="D21" s="6" t="s">
        <v>7</v>
      </c>
      <c r="E21" s="6">
        <v>40</v>
      </c>
      <c r="F21" s="42">
        <v>3364653.5999999996</v>
      </c>
    </row>
    <row r="22" spans="1:8" ht="38.25" x14ac:dyDescent="0.25">
      <c r="A22" s="4">
        <v>14</v>
      </c>
      <c r="B22" s="5" t="s">
        <v>161</v>
      </c>
      <c r="C22" s="6" t="s">
        <v>26</v>
      </c>
      <c r="D22" s="6" t="s">
        <v>7</v>
      </c>
      <c r="E22" s="6">
        <v>20</v>
      </c>
      <c r="F22" s="42">
        <v>618800</v>
      </c>
    </row>
    <row r="23" spans="1:8" ht="38.25" x14ac:dyDescent="0.25">
      <c r="A23" s="4">
        <v>15</v>
      </c>
      <c r="B23" s="5" t="s">
        <v>162</v>
      </c>
      <c r="C23" s="6" t="s">
        <v>26</v>
      </c>
      <c r="D23" s="6" t="s">
        <v>7</v>
      </c>
      <c r="E23" s="6">
        <v>20</v>
      </c>
      <c r="F23" s="42">
        <v>580565.59749999992</v>
      </c>
    </row>
    <row r="24" spans="1:8" ht="38.25" x14ac:dyDescent="0.25">
      <c r="A24" s="4">
        <v>16</v>
      </c>
      <c r="B24" s="5" t="s">
        <v>163</v>
      </c>
      <c r="C24" s="6" t="s">
        <v>26</v>
      </c>
      <c r="D24" s="6" t="s">
        <v>7</v>
      </c>
      <c r="E24" s="6">
        <v>20</v>
      </c>
      <c r="F24" s="42">
        <v>4051236</v>
      </c>
    </row>
    <row r="25" spans="1:8" ht="38.25" x14ac:dyDescent="0.25">
      <c r="A25" s="4">
        <v>17</v>
      </c>
      <c r="B25" s="5" t="s">
        <v>164</v>
      </c>
      <c r="C25" s="6" t="s">
        <v>26</v>
      </c>
      <c r="D25" s="6" t="s">
        <v>7</v>
      </c>
      <c r="E25" s="6">
        <v>20</v>
      </c>
      <c r="F25" s="42">
        <v>3681860</v>
      </c>
    </row>
    <row r="26" spans="1:8" ht="38.25" x14ac:dyDescent="0.25">
      <c r="A26" s="4">
        <v>18</v>
      </c>
      <c r="B26" s="5" t="s">
        <v>165</v>
      </c>
      <c r="C26" s="6"/>
      <c r="D26" s="6" t="s">
        <v>37</v>
      </c>
      <c r="E26" s="6">
        <v>5</v>
      </c>
      <c r="F26" s="42">
        <f>27126.05+100000</f>
        <v>127126.05</v>
      </c>
    </row>
    <row r="27" spans="1:8" ht="25.5" x14ac:dyDescent="0.25">
      <c r="A27" s="4">
        <v>19</v>
      </c>
      <c r="B27" s="5" t="s">
        <v>166</v>
      </c>
      <c r="C27" s="6"/>
      <c r="D27" s="6" t="s">
        <v>37</v>
      </c>
      <c r="E27" s="6">
        <v>10</v>
      </c>
      <c r="F27" s="42">
        <f>53740.995+235349</f>
        <v>289089.995</v>
      </c>
    </row>
    <row r="28" spans="1:8" ht="38.25" x14ac:dyDescent="0.25">
      <c r="A28" s="4">
        <v>20</v>
      </c>
      <c r="B28" s="5" t="s">
        <v>167</v>
      </c>
      <c r="C28" s="6" t="s">
        <v>168</v>
      </c>
      <c r="D28" s="6" t="s">
        <v>37</v>
      </c>
      <c r="E28" s="6">
        <v>2</v>
      </c>
      <c r="F28" s="42">
        <v>8568000</v>
      </c>
    </row>
    <row r="29" spans="1:8" x14ac:dyDescent="0.25">
      <c r="A29" s="4">
        <v>21</v>
      </c>
      <c r="B29" s="5" t="s">
        <v>169</v>
      </c>
      <c r="C29" s="6"/>
      <c r="D29" s="6" t="s">
        <v>7</v>
      </c>
      <c r="E29" s="6">
        <v>20</v>
      </c>
      <c r="F29" s="42">
        <v>494417.15399999992</v>
      </c>
    </row>
    <row r="30" spans="1:8" ht="38.25" x14ac:dyDescent="0.25">
      <c r="A30" s="4">
        <v>22</v>
      </c>
      <c r="B30" s="5" t="s">
        <v>170</v>
      </c>
      <c r="C30" s="6" t="s">
        <v>171</v>
      </c>
      <c r="D30" s="6" t="s">
        <v>23</v>
      </c>
      <c r="E30" s="6">
        <v>3</v>
      </c>
      <c r="F30" s="42">
        <v>8746500</v>
      </c>
    </row>
    <row r="31" spans="1:8" ht="25.5" x14ac:dyDescent="0.25">
      <c r="A31" s="4">
        <v>23</v>
      </c>
      <c r="B31" s="5" t="s">
        <v>172</v>
      </c>
      <c r="C31" s="6"/>
      <c r="D31" s="6" t="s">
        <v>37</v>
      </c>
      <c r="E31" s="6">
        <v>10</v>
      </c>
      <c r="F31" s="42">
        <v>1612229.8499999999</v>
      </c>
      <c r="H31" s="49"/>
    </row>
    <row r="32" spans="1:8" x14ac:dyDescent="0.25">
      <c r="A32" s="4">
        <v>24</v>
      </c>
      <c r="B32" s="5" t="s">
        <v>173</v>
      </c>
      <c r="C32" s="6"/>
      <c r="D32" s="6" t="s">
        <v>7</v>
      </c>
      <c r="E32" s="6">
        <v>20</v>
      </c>
      <c r="F32" s="42">
        <v>242760</v>
      </c>
    </row>
    <row r="33" spans="1:8" ht="38.25" x14ac:dyDescent="0.25">
      <c r="A33" s="4">
        <v>25</v>
      </c>
      <c r="B33" s="5" t="s">
        <v>174</v>
      </c>
      <c r="C33" s="6"/>
      <c r="D33" s="6" t="s">
        <v>7</v>
      </c>
      <c r="E33" s="6">
        <v>20</v>
      </c>
      <c r="F33" s="42">
        <v>3714537.4</v>
      </c>
    </row>
    <row r="34" spans="1:8" x14ac:dyDescent="0.25">
      <c r="A34" s="4">
        <v>26</v>
      </c>
      <c r="B34" s="5" t="s">
        <v>175</v>
      </c>
      <c r="C34" s="6" t="s">
        <v>176</v>
      </c>
      <c r="D34" s="6" t="s">
        <v>7</v>
      </c>
      <c r="E34" s="6">
        <v>20</v>
      </c>
      <c r="F34" s="42">
        <v>442037.39999999997</v>
      </c>
    </row>
    <row r="35" spans="1:8" ht="17.25" customHeight="1" x14ac:dyDescent="0.25">
      <c r="A35" s="4">
        <v>27</v>
      </c>
      <c r="B35" s="5" t="s">
        <v>177</v>
      </c>
      <c r="C35" s="6"/>
      <c r="D35" s="6" t="s">
        <v>7</v>
      </c>
      <c r="E35" s="6">
        <v>50</v>
      </c>
      <c r="F35" s="42">
        <v>6426000</v>
      </c>
    </row>
    <row r="36" spans="1:8" ht="38.25" x14ac:dyDescent="0.25">
      <c r="A36" s="4">
        <v>28</v>
      </c>
      <c r="B36" s="5" t="s">
        <v>178</v>
      </c>
      <c r="C36" s="6" t="s">
        <v>26</v>
      </c>
      <c r="D36" s="6" t="s">
        <v>7</v>
      </c>
      <c r="E36" s="6">
        <v>30</v>
      </c>
      <c r="F36" s="42">
        <v>977109</v>
      </c>
    </row>
    <row r="37" spans="1:8" ht="38.25" x14ac:dyDescent="0.25">
      <c r="A37" s="4">
        <v>29</v>
      </c>
      <c r="B37" s="5" t="s">
        <v>179</v>
      </c>
      <c r="C37" s="6" t="s">
        <v>26</v>
      </c>
      <c r="D37" s="6" t="s">
        <v>7</v>
      </c>
      <c r="E37" s="6">
        <v>30</v>
      </c>
      <c r="F37" s="43">
        <v>1062075</v>
      </c>
    </row>
    <row r="38" spans="1:8" ht="38.25" x14ac:dyDescent="0.25">
      <c r="A38" s="4">
        <v>30</v>
      </c>
      <c r="B38" s="5" t="s">
        <v>53</v>
      </c>
      <c r="C38" s="6" t="s">
        <v>26</v>
      </c>
      <c r="D38" s="6" t="s">
        <v>7</v>
      </c>
      <c r="E38" s="6">
        <v>50</v>
      </c>
      <c r="F38" s="42">
        <v>1130500</v>
      </c>
    </row>
    <row r="39" spans="1:8" ht="38.25" x14ac:dyDescent="0.25">
      <c r="A39" s="4">
        <v>31</v>
      </c>
      <c r="B39" s="5" t="s">
        <v>180</v>
      </c>
      <c r="C39" s="6" t="s">
        <v>26</v>
      </c>
      <c r="D39" s="6" t="s">
        <v>7</v>
      </c>
      <c r="E39" s="6">
        <v>25</v>
      </c>
      <c r="F39" s="42">
        <v>1642199.9999999995</v>
      </c>
    </row>
    <row r="40" spans="1:8" ht="25.5" x14ac:dyDescent="0.25">
      <c r="A40" s="4">
        <v>32</v>
      </c>
      <c r="B40" s="5" t="s">
        <v>181</v>
      </c>
      <c r="C40" s="6" t="s">
        <v>182</v>
      </c>
      <c r="D40" s="6" t="s">
        <v>7</v>
      </c>
      <c r="E40" s="6">
        <v>100</v>
      </c>
      <c r="F40" s="42">
        <v>1486905</v>
      </c>
    </row>
    <row r="41" spans="1:8" x14ac:dyDescent="0.25">
      <c r="A41" s="59" t="s">
        <v>184</v>
      </c>
      <c r="B41" s="59"/>
      <c r="C41" s="59"/>
      <c r="D41" s="59"/>
      <c r="E41" s="59"/>
      <c r="F41" s="45">
        <f>SUM(F9:F40)</f>
        <v>60311565.252750002</v>
      </c>
      <c r="H41" s="46"/>
    </row>
    <row r="61" spans="1:1" x14ac:dyDescent="0.25">
      <c r="A61" s="41">
        <v>0</v>
      </c>
    </row>
    <row r="62" spans="1:1" x14ac:dyDescent="0.25">
      <c r="A62" s="41">
        <v>0.05</v>
      </c>
    </row>
    <row r="63" spans="1:1" x14ac:dyDescent="0.25">
      <c r="A63" s="41">
        <v>0.1</v>
      </c>
    </row>
    <row r="64" spans="1:1" x14ac:dyDescent="0.25">
      <c r="A64" s="41">
        <v>0.19</v>
      </c>
    </row>
  </sheetData>
  <mergeCells count="5">
    <mergeCell ref="A41:E41"/>
    <mergeCell ref="A1:F1"/>
    <mergeCell ref="A2:F2"/>
    <mergeCell ref="A3:F3"/>
    <mergeCell ref="A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58" workbookViewId="0">
      <selection activeCell="H96" sqref="H96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25.140625" customWidth="1"/>
    <col min="4" max="4" width="7.85546875" bestFit="1" customWidth="1"/>
    <col min="5" max="5" width="8" bestFit="1" customWidth="1"/>
    <col min="6" max="6" width="13.42578125" bestFit="1" customWidth="1"/>
    <col min="7" max="7" width="14.140625" bestFit="1" customWidth="1"/>
    <col min="8" max="8" width="12" bestFit="1" customWidth="1"/>
  </cols>
  <sheetData>
    <row r="1" spans="1:12" x14ac:dyDescent="0.25">
      <c r="A1" s="60" t="s">
        <v>148</v>
      </c>
      <c r="B1" s="60"/>
      <c r="C1" s="60"/>
      <c r="D1" s="60"/>
      <c r="E1" s="60"/>
      <c r="F1" s="60"/>
      <c r="G1" s="34"/>
      <c r="H1" s="34"/>
      <c r="I1" s="34"/>
      <c r="J1" s="34"/>
      <c r="K1" s="34"/>
      <c r="L1" s="34"/>
    </row>
    <row r="2" spans="1:12" ht="39.75" customHeight="1" x14ac:dyDescent="0.25">
      <c r="A2" s="63" t="s">
        <v>150</v>
      </c>
      <c r="B2" s="63"/>
      <c r="C2" s="63"/>
      <c r="D2" s="63"/>
      <c r="E2" s="63"/>
      <c r="F2" s="63"/>
      <c r="G2" s="60"/>
      <c r="H2" s="60"/>
      <c r="I2" s="60"/>
      <c r="J2" s="60"/>
      <c r="K2" s="60"/>
      <c r="L2" s="60"/>
    </row>
    <row r="3" spans="1:12" x14ac:dyDescent="0.25">
      <c r="A3" s="61" t="s">
        <v>151</v>
      </c>
      <c r="B3" s="61"/>
      <c r="C3" s="61"/>
      <c r="D3" s="61"/>
      <c r="E3" s="61"/>
      <c r="F3" s="61"/>
      <c r="G3" s="35"/>
      <c r="H3" s="35"/>
      <c r="I3" s="35"/>
      <c r="J3" s="35"/>
      <c r="K3" s="35"/>
      <c r="L3" s="35"/>
    </row>
    <row r="4" spans="1:12" x14ac:dyDescent="0.25">
      <c r="A4" s="33"/>
      <c r="B4" s="33"/>
      <c r="C4" s="33"/>
      <c r="D4" s="33"/>
      <c r="E4" s="33"/>
      <c r="F4" s="33"/>
      <c r="G4" s="35"/>
      <c r="H4" s="35"/>
      <c r="I4" s="35"/>
      <c r="J4" s="35"/>
      <c r="K4" s="35"/>
      <c r="L4" s="35"/>
    </row>
    <row r="5" spans="1:12" x14ac:dyDescent="0.25">
      <c r="A5" s="60" t="s">
        <v>234</v>
      </c>
      <c r="B5" s="60"/>
      <c r="C5" s="60"/>
      <c r="D5" s="60"/>
      <c r="E5" s="60"/>
      <c r="F5" s="60"/>
      <c r="G5" s="34"/>
      <c r="H5" s="34"/>
      <c r="I5" s="34"/>
      <c r="J5" s="34"/>
      <c r="K5" s="34"/>
      <c r="L5" s="34"/>
    </row>
    <row r="7" spans="1:12" ht="45" x14ac:dyDescent="0.25">
      <c r="A7" s="1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258</v>
      </c>
    </row>
    <row r="8" spans="1:12" ht="51" x14ac:dyDescent="0.25">
      <c r="A8" s="4">
        <v>1</v>
      </c>
      <c r="B8" s="5" t="s">
        <v>15</v>
      </c>
      <c r="C8" s="6" t="s">
        <v>12</v>
      </c>
      <c r="D8" s="6" t="s">
        <v>7</v>
      </c>
      <c r="E8" s="6">
        <v>5</v>
      </c>
      <c r="F8" s="47">
        <v>85674.049999999988</v>
      </c>
    </row>
    <row r="9" spans="1:12" ht="51" x14ac:dyDescent="0.25">
      <c r="A9" s="4">
        <v>2</v>
      </c>
      <c r="B9" s="5" t="s">
        <v>19</v>
      </c>
      <c r="C9" s="6" t="s">
        <v>12</v>
      </c>
      <c r="D9" s="6" t="s">
        <v>7</v>
      </c>
      <c r="E9" s="6">
        <v>5</v>
      </c>
      <c r="F9" s="47">
        <v>46023.25</v>
      </c>
    </row>
    <row r="10" spans="1:12" ht="51" x14ac:dyDescent="0.25">
      <c r="A10" s="4">
        <v>3</v>
      </c>
      <c r="B10" s="5" t="s">
        <v>20</v>
      </c>
      <c r="C10" s="6" t="s">
        <v>12</v>
      </c>
      <c r="D10" s="6" t="s">
        <v>7</v>
      </c>
      <c r="E10" s="6">
        <v>2</v>
      </c>
      <c r="F10" s="47">
        <v>53811.799999999996</v>
      </c>
    </row>
    <row r="11" spans="1:12" ht="38.25" x14ac:dyDescent="0.25">
      <c r="A11" s="4">
        <v>4</v>
      </c>
      <c r="B11" s="5" t="s">
        <v>25</v>
      </c>
      <c r="C11" s="6" t="s">
        <v>26</v>
      </c>
      <c r="D11" s="6" t="s">
        <v>7</v>
      </c>
      <c r="E11" s="6">
        <v>1</v>
      </c>
      <c r="F11" s="47">
        <v>424830</v>
      </c>
    </row>
    <row r="12" spans="1:12" ht="25.5" x14ac:dyDescent="0.25">
      <c r="A12" s="4">
        <v>5</v>
      </c>
      <c r="B12" s="5" t="s">
        <v>185</v>
      </c>
      <c r="C12" s="6" t="s">
        <v>66</v>
      </c>
      <c r="D12" s="6" t="s">
        <v>7</v>
      </c>
      <c r="E12" s="6">
        <v>4</v>
      </c>
      <c r="F12" s="47">
        <v>14982.337999999998</v>
      </c>
    </row>
    <row r="13" spans="1:12" ht="38.25" x14ac:dyDescent="0.25">
      <c r="A13" s="4">
        <v>6</v>
      </c>
      <c r="B13" s="5" t="s">
        <v>62</v>
      </c>
      <c r="C13" s="6" t="s">
        <v>26</v>
      </c>
      <c r="D13" s="6" t="s">
        <v>7</v>
      </c>
      <c r="E13" s="6">
        <v>3</v>
      </c>
      <c r="F13" s="47">
        <v>78657.2745</v>
      </c>
    </row>
    <row r="14" spans="1:12" ht="25.5" x14ac:dyDescent="0.25">
      <c r="A14" s="4">
        <v>7</v>
      </c>
      <c r="B14" s="5" t="s">
        <v>69</v>
      </c>
      <c r="C14" s="6" t="s">
        <v>66</v>
      </c>
      <c r="D14" s="6" t="s">
        <v>7</v>
      </c>
      <c r="E14" s="6">
        <v>20</v>
      </c>
      <c r="F14" s="47">
        <v>157377.49999999997</v>
      </c>
    </row>
    <row r="15" spans="1:12" ht="25.5" x14ac:dyDescent="0.25">
      <c r="A15" s="4">
        <v>8</v>
      </c>
      <c r="B15" s="5" t="s">
        <v>186</v>
      </c>
      <c r="C15" s="6" t="s">
        <v>187</v>
      </c>
      <c r="D15" s="6" t="s">
        <v>7</v>
      </c>
      <c r="E15" s="6">
        <v>15</v>
      </c>
      <c r="F15" s="47">
        <v>168551.30249999999</v>
      </c>
    </row>
    <row r="16" spans="1:12" ht="38.25" x14ac:dyDescent="0.25">
      <c r="A16" s="4">
        <v>9</v>
      </c>
      <c r="B16" s="5" t="s">
        <v>71</v>
      </c>
      <c r="C16" s="6" t="s">
        <v>26</v>
      </c>
      <c r="D16" s="6" t="s">
        <v>7</v>
      </c>
      <c r="E16" s="6">
        <v>1</v>
      </c>
      <c r="F16" s="47">
        <v>35402.5</v>
      </c>
    </row>
    <row r="17" spans="1:6" ht="25.5" x14ac:dyDescent="0.25">
      <c r="A17" s="4">
        <v>10</v>
      </c>
      <c r="B17" s="5" t="s">
        <v>79</v>
      </c>
      <c r="C17" s="6" t="s">
        <v>80</v>
      </c>
      <c r="D17" s="6" t="s">
        <v>7</v>
      </c>
      <c r="E17" s="6">
        <v>10</v>
      </c>
      <c r="F17" s="47">
        <v>140459.41874999995</v>
      </c>
    </row>
    <row r="18" spans="1:6" ht="38.25" x14ac:dyDescent="0.25">
      <c r="A18" s="4">
        <v>11</v>
      </c>
      <c r="B18" s="5" t="s">
        <v>85</v>
      </c>
      <c r="C18" s="6" t="s">
        <v>26</v>
      </c>
      <c r="D18" s="6" t="s">
        <v>7</v>
      </c>
      <c r="E18" s="6">
        <v>1</v>
      </c>
      <c r="F18" s="47">
        <v>14280</v>
      </c>
    </row>
    <row r="19" spans="1:6" x14ac:dyDescent="0.25">
      <c r="A19" s="4">
        <v>12</v>
      </c>
      <c r="B19" s="5" t="s">
        <v>188</v>
      </c>
      <c r="C19" s="6" t="s">
        <v>189</v>
      </c>
      <c r="D19" s="6" t="s">
        <v>7</v>
      </c>
      <c r="E19" s="6">
        <v>10</v>
      </c>
      <c r="F19" s="47">
        <v>599293.5199999999</v>
      </c>
    </row>
    <row r="20" spans="1:6" ht="38.25" x14ac:dyDescent="0.25">
      <c r="A20" s="4">
        <v>13</v>
      </c>
      <c r="B20" s="5" t="s">
        <v>190</v>
      </c>
      <c r="C20" s="6" t="s">
        <v>26</v>
      </c>
      <c r="D20" s="6" t="s">
        <v>7</v>
      </c>
      <c r="E20" s="6">
        <v>2</v>
      </c>
      <c r="F20" s="47">
        <v>87584</v>
      </c>
    </row>
    <row r="21" spans="1:6" ht="25.5" x14ac:dyDescent="0.25">
      <c r="A21" s="4">
        <v>14</v>
      </c>
      <c r="B21" s="5" t="s">
        <v>90</v>
      </c>
      <c r="C21" s="6" t="s">
        <v>89</v>
      </c>
      <c r="D21" s="6" t="s">
        <v>7</v>
      </c>
      <c r="E21" s="6">
        <v>5</v>
      </c>
      <c r="F21" s="47">
        <v>23409.90312499999</v>
      </c>
    </row>
    <row r="22" spans="1:6" ht="25.5" x14ac:dyDescent="0.25">
      <c r="A22" s="4">
        <v>15</v>
      </c>
      <c r="B22" s="5" t="s">
        <v>91</v>
      </c>
      <c r="C22" s="6" t="s">
        <v>89</v>
      </c>
      <c r="D22" s="6" t="s">
        <v>7</v>
      </c>
      <c r="E22" s="6">
        <v>5</v>
      </c>
      <c r="F22" s="47">
        <v>37455.844999999994</v>
      </c>
    </row>
    <row r="23" spans="1:6" x14ac:dyDescent="0.25">
      <c r="A23" s="4">
        <v>16</v>
      </c>
      <c r="B23" s="5" t="s">
        <v>94</v>
      </c>
      <c r="C23" s="6" t="s">
        <v>95</v>
      </c>
      <c r="D23" s="6" t="s">
        <v>44</v>
      </c>
      <c r="E23" s="6">
        <v>1</v>
      </c>
      <c r="F23" s="47">
        <v>93639.612500000003</v>
      </c>
    </row>
    <row r="24" spans="1:6" ht="38.25" x14ac:dyDescent="0.25">
      <c r="A24" s="4">
        <v>17</v>
      </c>
      <c r="B24" s="5" t="s">
        <v>96</v>
      </c>
      <c r="C24" s="6" t="s">
        <v>97</v>
      </c>
      <c r="D24" s="6" t="s">
        <v>7</v>
      </c>
      <c r="E24" s="6">
        <v>20</v>
      </c>
      <c r="F24" s="47">
        <v>95794.999999999985</v>
      </c>
    </row>
    <row r="25" spans="1:6" ht="38.25" x14ac:dyDescent="0.25">
      <c r="A25" s="4">
        <v>18</v>
      </c>
      <c r="B25" s="5" t="s">
        <v>101</v>
      </c>
      <c r="C25" s="6" t="s">
        <v>26</v>
      </c>
      <c r="D25" s="6" t="s">
        <v>7</v>
      </c>
      <c r="E25" s="6">
        <v>4</v>
      </c>
      <c r="F25" s="47">
        <v>41201.429499999991</v>
      </c>
    </row>
    <row r="26" spans="1:6" ht="25.5" x14ac:dyDescent="0.25">
      <c r="A26" s="4">
        <v>19</v>
      </c>
      <c r="B26" s="5" t="s">
        <v>191</v>
      </c>
      <c r="C26" s="6" t="s">
        <v>192</v>
      </c>
      <c r="D26" s="6" t="s">
        <v>7</v>
      </c>
      <c r="E26" s="6">
        <v>6</v>
      </c>
      <c r="F26" s="47">
        <f>802625.25+21264</f>
        <v>823889.25</v>
      </c>
    </row>
    <row r="27" spans="1:6" x14ac:dyDescent="0.25">
      <c r="A27" s="4">
        <v>20</v>
      </c>
      <c r="B27" s="5" t="s">
        <v>193</v>
      </c>
      <c r="C27" s="6" t="s">
        <v>22</v>
      </c>
      <c r="D27" s="6" t="s">
        <v>7</v>
      </c>
      <c r="E27" s="6">
        <v>5</v>
      </c>
      <c r="F27" s="47">
        <v>93639.612499999959</v>
      </c>
    </row>
    <row r="28" spans="1:6" x14ac:dyDescent="0.25">
      <c r="A28" s="4">
        <v>21</v>
      </c>
      <c r="B28" s="5" t="s">
        <v>194</v>
      </c>
      <c r="C28" s="6" t="s">
        <v>22</v>
      </c>
      <c r="D28" s="6" t="s">
        <v>7</v>
      </c>
      <c r="E28" s="6">
        <v>3</v>
      </c>
      <c r="F28" s="47">
        <v>14045.941874999995</v>
      </c>
    </row>
    <row r="29" spans="1:6" x14ac:dyDescent="0.25">
      <c r="A29" s="4">
        <v>22</v>
      </c>
      <c r="B29" s="5" t="s">
        <v>195</v>
      </c>
      <c r="C29" s="6" t="s">
        <v>196</v>
      </c>
      <c r="D29" s="6" t="s">
        <v>7</v>
      </c>
      <c r="E29" s="6">
        <v>1</v>
      </c>
      <c r="F29" s="47">
        <v>252826.95374999996</v>
      </c>
    </row>
    <row r="30" spans="1:6" ht="51" x14ac:dyDescent="0.25">
      <c r="A30" s="4">
        <v>23</v>
      </c>
      <c r="B30" s="5" t="s">
        <v>119</v>
      </c>
      <c r="C30" s="6" t="s">
        <v>12</v>
      </c>
      <c r="D30" s="6" t="s">
        <v>7</v>
      </c>
      <c r="E30" s="6">
        <v>3</v>
      </c>
      <c r="F30" s="47">
        <v>842756.51249999972</v>
      </c>
    </row>
    <row r="31" spans="1:6" ht="25.5" x14ac:dyDescent="0.25">
      <c r="A31" s="4">
        <v>24</v>
      </c>
      <c r="B31" s="5" t="s">
        <v>197</v>
      </c>
      <c r="C31" s="6" t="s">
        <v>198</v>
      </c>
      <c r="D31" s="6" t="s">
        <v>37</v>
      </c>
      <c r="E31" s="6">
        <v>20</v>
      </c>
      <c r="F31" s="47">
        <v>749116.89999999967</v>
      </c>
    </row>
    <row r="32" spans="1:6" ht="25.5" x14ac:dyDescent="0.25">
      <c r="A32" s="4">
        <v>25</v>
      </c>
      <c r="B32" s="5" t="s">
        <v>199</v>
      </c>
      <c r="C32" s="6" t="s">
        <v>200</v>
      </c>
      <c r="D32" s="6" t="s">
        <v>7</v>
      </c>
      <c r="E32" s="6">
        <v>1</v>
      </c>
      <c r="F32" s="47">
        <v>31475.499999999993</v>
      </c>
    </row>
    <row r="33" spans="1:6" ht="25.5" x14ac:dyDescent="0.25">
      <c r="A33" s="4">
        <v>26</v>
      </c>
      <c r="B33" s="5" t="s">
        <v>201</v>
      </c>
      <c r="C33" s="6"/>
      <c r="D33" s="6" t="s">
        <v>7</v>
      </c>
      <c r="E33" s="6">
        <v>4</v>
      </c>
      <c r="F33" s="47">
        <v>31475.499999999993</v>
      </c>
    </row>
    <row r="34" spans="1:6" ht="25.5" x14ac:dyDescent="0.25">
      <c r="A34" s="4">
        <v>27</v>
      </c>
      <c r="B34" s="5" t="s">
        <v>202</v>
      </c>
      <c r="C34" s="6"/>
      <c r="D34" s="6" t="s">
        <v>7</v>
      </c>
      <c r="E34" s="6">
        <v>4</v>
      </c>
      <c r="F34" s="47">
        <v>37770.599999999991</v>
      </c>
    </row>
    <row r="35" spans="1:6" ht="25.5" x14ac:dyDescent="0.25">
      <c r="A35" s="4">
        <v>28</v>
      </c>
      <c r="B35" s="5" t="s">
        <v>203</v>
      </c>
      <c r="C35" s="6" t="s">
        <v>66</v>
      </c>
      <c r="D35" s="6" t="s">
        <v>7</v>
      </c>
      <c r="E35" s="6">
        <v>20</v>
      </c>
      <c r="F35" s="47">
        <v>1685513.0249999997</v>
      </c>
    </row>
    <row r="36" spans="1:6" ht="25.5" x14ac:dyDescent="0.25">
      <c r="A36" s="4">
        <v>29</v>
      </c>
      <c r="B36" s="5" t="s">
        <v>204</v>
      </c>
      <c r="C36" s="6" t="s">
        <v>205</v>
      </c>
      <c r="D36" s="6" t="s">
        <v>138</v>
      </c>
      <c r="E36" s="6">
        <v>3</v>
      </c>
      <c r="F36" s="48">
        <v>272740.86</v>
      </c>
    </row>
    <row r="37" spans="1:6" ht="25.5" x14ac:dyDescent="0.25">
      <c r="A37" s="4">
        <v>30</v>
      </c>
      <c r="B37" s="5" t="s">
        <v>123</v>
      </c>
      <c r="C37" s="6" t="s">
        <v>124</v>
      </c>
      <c r="D37" s="6" t="s">
        <v>138</v>
      </c>
      <c r="E37" s="6">
        <v>3</v>
      </c>
      <c r="F37" s="47">
        <v>243852.41999999998</v>
      </c>
    </row>
    <row r="38" spans="1:6" ht="38.25" x14ac:dyDescent="0.25">
      <c r="A38" s="4">
        <v>31</v>
      </c>
      <c r="B38" s="5" t="s">
        <v>206</v>
      </c>
      <c r="C38" s="6" t="s">
        <v>66</v>
      </c>
      <c r="D38" s="6" t="s">
        <v>7</v>
      </c>
      <c r="E38" s="6">
        <v>15</v>
      </c>
      <c r="F38" s="47">
        <v>4105500</v>
      </c>
    </row>
    <row r="39" spans="1:6" ht="25.5" x14ac:dyDescent="0.25">
      <c r="A39" s="4">
        <v>32</v>
      </c>
      <c r="B39" s="5" t="s">
        <v>207</v>
      </c>
      <c r="C39" s="6" t="s">
        <v>66</v>
      </c>
      <c r="D39" s="6" t="s">
        <v>7</v>
      </c>
      <c r="E39" s="6">
        <v>6</v>
      </c>
      <c r="F39" s="47">
        <v>41412</v>
      </c>
    </row>
    <row r="40" spans="1:6" x14ac:dyDescent="0.25">
      <c r="A40" s="4">
        <v>33</v>
      </c>
      <c r="B40" s="5" t="s">
        <v>208</v>
      </c>
      <c r="C40" s="6"/>
      <c r="D40" s="6" t="s">
        <v>37</v>
      </c>
      <c r="E40" s="6">
        <v>1</v>
      </c>
      <c r="F40" s="47">
        <v>235025</v>
      </c>
    </row>
    <row r="41" spans="1:6" ht="25.5" x14ac:dyDescent="0.25">
      <c r="A41" s="4">
        <v>34</v>
      </c>
      <c r="B41" s="5" t="s">
        <v>209</v>
      </c>
      <c r="C41" s="6" t="s">
        <v>66</v>
      </c>
      <c r="D41" s="6" t="s">
        <v>7</v>
      </c>
      <c r="E41" s="6">
        <v>10</v>
      </c>
      <c r="F41" s="47">
        <v>23800</v>
      </c>
    </row>
    <row r="42" spans="1:6" ht="38.25" x14ac:dyDescent="0.25">
      <c r="A42" s="4">
        <v>35</v>
      </c>
      <c r="B42" s="5" t="s">
        <v>210</v>
      </c>
      <c r="C42" s="6" t="s">
        <v>26</v>
      </c>
      <c r="D42" s="6" t="s">
        <v>7</v>
      </c>
      <c r="E42" s="6">
        <v>1</v>
      </c>
      <c r="F42" s="47">
        <v>39650.799999999996</v>
      </c>
    </row>
    <row r="43" spans="1:6" ht="51" x14ac:dyDescent="0.25">
      <c r="A43" s="4">
        <v>36</v>
      </c>
      <c r="B43" s="5" t="s">
        <v>211</v>
      </c>
      <c r="C43" s="6" t="s">
        <v>212</v>
      </c>
      <c r="D43" s="6" t="s">
        <v>7</v>
      </c>
      <c r="E43" s="6">
        <v>5</v>
      </c>
      <c r="F43" s="47">
        <v>104720</v>
      </c>
    </row>
    <row r="44" spans="1:6" ht="25.5" x14ac:dyDescent="0.25">
      <c r="A44" s="4">
        <v>37</v>
      </c>
      <c r="B44" s="5" t="s">
        <v>130</v>
      </c>
      <c r="C44" s="6" t="s">
        <v>131</v>
      </c>
      <c r="D44" s="6" t="s">
        <v>37</v>
      </c>
      <c r="E44" s="6">
        <v>2</v>
      </c>
      <c r="F44" s="47">
        <v>931056</v>
      </c>
    </row>
    <row r="45" spans="1:6" ht="25.5" x14ac:dyDescent="0.25">
      <c r="A45" s="4">
        <v>38</v>
      </c>
      <c r="B45" s="5" t="s">
        <v>213</v>
      </c>
      <c r="C45" s="6" t="s">
        <v>131</v>
      </c>
      <c r="D45" s="6" t="s">
        <v>37</v>
      </c>
      <c r="E45" s="6">
        <v>2</v>
      </c>
      <c r="F45" s="47">
        <v>435540</v>
      </c>
    </row>
    <row r="46" spans="1:6" x14ac:dyDescent="0.25">
      <c r="A46" s="4">
        <v>39</v>
      </c>
      <c r="B46" s="5" t="s">
        <v>214</v>
      </c>
      <c r="C46" s="6" t="s">
        <v>66</v>
      </c>
      <c r="D46" s="6" t="s">
        <v>44</v>
      </c>
      <c r="E46" s="6">
        <v>3</v>
      </c>
      <c r="F46" s="47">
        <v>71428.56</v>
      </c>
    </row>
    <row r="47" spans="1:6" ht="25.5" x14ac:dyDescent="0.25">
      <c r="A47" s="4">
        <v>40</v>
      </c>
      <c r="B47" s="5" t="s">
        <v>215</v>
      </c>
      <c r="C47" s="6" t="s">
        <v>216</v>
      </c>
      <c r="D47" s="6" t="s">
        <v>37</v>
      </c>
      <c r="E47" s="6">
        <v>2</v>
      </c>
      <c r="F47" s="47">
        <v>28560</v>
      </c>
    </row>
    <row r="48" spans="1:6" ht="51" x14ac:dyDescent="0.25">
      <c r="A48" s="4">
        <v>41</v>
      </c>
      <c r="B48" s="5" t="s">
        <v>217</v>
      </c>
      <c r="C48" s="6" t="s">
        <v>12</v>
      </c>
      <c r="D48" s="6" t="s">
        <v>7</v>
      </c>
      <c r="E48" s="6">
        <v>2</v>
      </c>
      <c r="F48" s="47">
        <v>50979.6</v>
      </c>
    </row>
    <row r="49" spans="1:8" ht="25.5" x14ac:dyDescent="0.25">
      <c r="A49" s="4">
        <v>42</v>
      </c>
      <c r="B49" s="5" t="s">
        <v>218</v>
      </c>
      <c r="C49" s="6" t="s">
        <v>219</v>
      </c>
      <c r="D49" s="6" t="s">
        <v>44</v>
      </c>
      <c r="E49" s="6">
        <v>2</v>
      </c>
      <c r="F49" s="47">
        <v>59500</v>
      </c>
    </row>
    <row r="50" spans="1:8" ht="25.5" x14ac:dyDescent="0.25">
      <c r="A50" s="4">
        <v>43</v>
      </c>
      <c r="B50" s="5" t="s">
        <v>220</v>
      </c>
      <c r="C50" s="6" t="s">
        <v>221</v>
      </c>
      <c r="D50" s="6" t="s">
        <v>37</v>
      </c>
      <c r="E50" s="6">
        <v>1</v>
      </c>
      <c r="F50" s="47">
        <v>540557.49999999988</v>
      </c>
    </row>
    <row r="51" spans="1:8" x14ac:dyDescent="0.25">
      <c r="A51" s="4">
        <v>44</v>
      </c>
      <c r="B51" s="5" t="s">
        <v>222</v>
      </c>
      <c r="C51" s="6" t="s">
        <v>223</v>
      </c>
      <c r="D51" s="6" t="s">
        <v>37</v>
      </c>
      <c r="E51" s="6">
        <v>1</v>
      </c>
      <c r="F51" s="47">
        <v>636352.5</v>
      </c>
    </row>
    <row r="52" spans="1:8" ht="25.5" x14ac:dyDescent="0.25">
      <c r="A52" s="4">
        <v>45</v>
      </c>
      <c r="B52" s="5" t="s">
        <v>224</v>
      </c>
      <c r="C52" s="6" t="s">
        <v>225</v>
      </c>
      <c r="D52" s="6" t="s">
        <v>37</v>
      </c>
      <c r="E52" s="6">
        <v>1</v>
      </c>
      <c r="F52" s="47">
        <v>444762.5</v>
      </c>
    </row>
    <row r="53" spans="1:8" ht="25.5" x14ac:dyDescent="0.25">
      <c r="A53" s="4">
        <v>46</v>
      </c>
      <c r="B53" s="5" t="s">
        <v>132</v>
      </c>
      <c r="C53" s="6" t="s">
        <v>66</v>
      </c>
      <c r="D53" s="6" t="s">
        <v>7</v>
      </c>
      <c r="E53" s="6">
        <v>7</v>
      </c>
      <c r="F53" s="47">
        <v>249900</v>
      </c>
    </row>
    <row r="54" spans="1:8" ht="25.5" x14ac:dyDescent="0.25">
      <c r="A54" s="4">
        <v>47</v>
      </c>
      <c r="B54" s="5" t="s">
        <v>226</v>
      </c>
      <c r="C54" s="6" t="s">
        <v>227</v>
      </c>
      <c r="D54" s="6" t="s">
        <v>7</v>
      </c>
      <c r="E54" s="6">
        <v>2</v>
      </c>
      <c r="F54" s="47">
        <v>212415</v>
      </c>
    </row>
    <row r="55" spans="1:8" ht="38.25" x14ac:dyDescent="0.25">
      <c r="A55" s="4">
        <v>48</v>
      </c>
      <c r="B55" s="5" t="s">
        <v>228</v>
      </c>
      <c r="C55" s="6" t="s">
        <v>229</v>
      </c>
      <c r="D55" s="6" t="s">
        <v>7</v>
      </c>
      <c r="E55" s="6">
        <v>1</v>
      </c>
      <c r="F55" s="47">
        <v>87346</v>
      </c>
    </row>
    <row r="56" spans="1:8" x14ac:dyDescent="0.25">
      <c r="A56" s="4">
        <v>49</v>
      </c>
      <c r="B56" s="5" t="s">
        <v>230</v>
      </c>
      <c r="C56" s="6" t="s">
        <v>231</v>
      </c>
      <c r="D56" s="6" t="s">
        <v>7</v>
      </c>
      <c r="E56" s="6">
        <v>2</v>
      </c>
      <c r="F56" s="47">
        <v>72590</v>
      </c>
    </row>
    <row r="57" spans="1:8" ht="25.5" x14ac:dyDescent="0.25">
      <c r="A57" s="4">
        <v>50</v>
      </c>
      <c r="B57" s="5" t="s">
        <v>232</v>
      </c>
      <c r="C57" s="6" t="s">
        <v>233</v>
      </c>
      <c r="D57" s="6" t="s">
        <v>7</v>
      </c>
      <c r="E57" s="6">
        <v>1</v>
      </c>
      <c r="F57" s="47">
        <v>89250</v>
      </c>
    </row>
    <row r="58" spans="1:8" x14ac:dyDescent="0.25">
      <c r="A58" s="59" t="s">
        <v>235</v>
      </c>
      <c r="B58" s="59"/>
      <c r="C58" s="59"/>
      <c r="D58" s="59"/>
      <c r="E58" s="59"/>
      <c r="F58" s="45">
        <f>SUM(F8:F57)</f>
        <v>15737877.2795</v>
      </c>
      <c r="H58" s="53"/>
    </row>
    <row r="59" spans="1:8" x14ac:dyDescent="0.25">
      <c r="G59" s="51"/>
      <c r="H59" s="53"/>
    </row>
  </sheetData>
  <mergeCells count="6">
    <mergeCell ref="A58:E58"/>
    <mergeCell ref="A1:F1"/>
    <mergeCell ref="A2:F2"/>
    <mergeCell ref="G2:L2"/>
    <mergeCell ref="A3:F3"/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3" workbookViewId="0">
      <selection activeCell="F6" sqref="F6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25.140625" customWidth="1"/>
    <col min="4" max="4" width="7.85546875" bestFit="1" customWidth="1"/>
    <col min="5" max="5" width="8" bestFit="1" customWidth="1"/>
    <col min="6" max="6" width="13.42578125" style="54" bestFit="1" customWidth="1"/>
    <col min="8" max="8" width="13.140625" bestFit="1" customWidth="1"/>
    <col min="9" max="9" width="13" bestFit="1" customWidth="1"/>
  </cols>
  <sheetData>
    <row r="1" spans="1:12" x14ac:dyDescent="0.25">
      <c r="A1" s="60" t="s">
        <v>148</v>
      </c>
      <c r="B1" s="60"/>
      <c r="C1" s="60"/>
      <c r="D1" s="60"/>
      <c r="E1" s="60"/>
      <c r="F1" s="60"/>
      <c r="G1" s="34"/>
      <c r="H1" s="34"/>
      <c r="I1" s="34"/>
      <c r="J1" s="34"/>
      <c r="K1" s="34"/>
      <c r="L1" s="34"/>
    </row>
    <row r="2" spans="1:12" ht="42.75" customHeight="1" x14ac:dyDescent="0.25">
      <c r="A2" s="62" t="s">
        <v>150</v>
      </c>
      <c r="B2" s="62"/>
      <c r="C2" s="62"/>
      <c r="D2" s="62"/>
      <c r="E2" s="62"/>
      <c r="F2" s="62"/>
      <c r="G2" s="60"/>
      <c r="H2" s="60"/>
      <c r="I2" s="60"/>
      <c r="J2" s="60"/>
      <c r="K2" s="60"/>
      <c r="L2" s="60"/>
    </row>
    <row r="3" spans="1:12" x14ac:dyDescent="0.25">
      <c r="A3" s="60" t="s">
        <v>151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x14ac:dyDescent="0.25">
      <c r="A4" s="60" t="s">
        <v>236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 ht="45" x14ac:dyDescent="0.25">
      <c r="A6" s="1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258</v>
      </c>
    </row>
    <row r="7" spans="1:12" x14ac:dyDescent="0.25">
      <c r="A7" s="4">
        <v>1</v>
      </c>
      <c r="B7" s="5" t="s">
        <v>237</v>
      </c>
      <c r="C7" s="6" t="s">
        <v>66</v>
      </c>
      <c r="D7" s="6" t="s">
        <v>7</v>
      </c>
      <c r="E7" s="6">
        <v>4</v>
      </c>
      <c r="F7" s="47">
        <v>65792.005999999994</v>
      </c>
    </row>
    <row r="8" spans="1:12" ht="51" x14ac:dyDescent="0.25">
      <c r="A8" s="4">
        <v>2</v>
      </c>
      <c r="B8" s="5" t="s">
        <v>11</v>
      </c>
      <c r="C8" s="6" t="s">
        <v>12</v>
      </c>
      <c r="D8" s="6" t="s">
        <v>7</v>
      </c>
      <c r="E8" s="6">
        <v>10</v>
      </c>
      <c r="F8" s="47">
        <v>107100</v>
      </c>
    </row>
    <row r="9" spans="1:12" ht="51" x14ac:dyDescent="0.25">
      <c r="A9" s="4">
        <v>3</v>
      </c>
      <c r="B9" s="5" t="s">
        <v>19</v>
      </c>
      <c r="C9" s="6" t="s">
        <v>12</v>
      </c>
      <c r="D9" s="6" t="s">
        <v>7</v>
      </c>
      <c r="E9" s="6">
        <v>10</v>
      </c>
      <c r="F9" s="47">
        <v>178500</v>
      </c>
    </row>
    <row r="10" spans="1:12" ht="25.5" x14ac:dyDescent="0.25">
      <c r="A10" s="4">
        <v>4</v>
      </c>
      <c r="B10" s="5" t="s">
        <v>42</v>
      </c>
      <c r="C10" s="6" t="s">
        <v>43</v>
      </c>
      <c r="D10" s="6" t="s">
        <v>44</v>
      </c>
      <c r="E10" s="6">
        <v>1</v>
      </c>
      <c r="F10" s="47">
        <v>92046.5</v>
      </c>
    </row>
    <row r="11" spans="1:12" ht="38.25" x14ac:dyDescent="0.25">
      <c r="A11" s="4">
        <v>5</v>
      </c>
      <c r="B11" s="5" t="s">
        <v>52</v>
      </c>
      <c r="C11" s="6" t="s">
        <v>46</v>
      </c>
      <c r="D11" s="6" t="s">
        <v>7</v>
      </c>
      <c r="E11" s="6">
        <v>5</v>
      </c>
      <c r="F11" s="47">
        <v>54803.07</v>
      </c>
    </row>
    <row r="12" spans="1:12" ht="25.5" x14ac:dyDescent="0.25">
      <c r="A12" s="4">
        <v>6</v>
      </c>
      <c r="B12" s="5" t="s">
        <v>238</v>
      </c>
      <c r="C12" s="6" t="s">
        <v>66</v>
      </c>
      <c r="D12" s="6" t="s">
        <v>7</v>
      </c>
      <c r="E12" s="6">
        <v>1</v>
      </c>
      <c r="F12" s="47">
        <v>85531.249999999985</v>
      </c>
    </row>
    <row r="13" spans="1:12" ht="51" x14ac:dyDescent="0.25">
      <c r="A13" s="4">
        <v>7</v>
      </c>
      <c r="B13" s="5" t="s">
        <v>53</v>
      </c>
      <c r="C13" s="6" t="s">
        <v>12</v>
      </c>
      <c r="D13" s="6" t="s">
        <v>7</v>
      </c>
      <c r="E13" s="6">
        <v>10</v>
      </c>
      <c r="F13" s="47">
        <f>4681.980625+380981</f>
        <v>385662.98062500003</v>
      </c>
    </row>
    <row r="14" spans="1:12" ht="51" x14ac:dyDescent="0.25">
      <c r="A14" s="4">
        <v>8</v>
      </c>
      <c r="B14" s="5" t="s">
        <v>54</v>
      </c>
      <c r="C14" s="6" t="s">
        <v>12</v>
      </c>
      <c r="D14" s="6" t="s">
        <v>7</v>
      </c>
      <c r="E14" s="6">
        <v>10</v>
      </c>
      <c r="F14" s="47">
        <v>309010.72124999994</v>
      </c>
    </row>
    <row r="15" spans="1:12" ht="51" x14ac:dyDescent="0.25">
      <c r="A15" s="4">
        <v>9</v>
      </c>
      <c r="B15" s="5" t="s">
        <v>57</v>
      </c>
      <c r="C15" s="6" t="s">
        <v>12</v>
      </c>
      <c r="D15" s="6" t="s">
        <v>7</v>
      </c>
      <c r="E15" s="6">
        <v>10</v>
      </c>
      <c r="F15" s="47">
        <v>206007.14749999996</v>
      </c>
    </row>
    <row r="16" spans="1:12" x14ac:dyDescent="0.25">
      <c r="A16" s="4">
        <v>10</v>
      </c>
      <c r="B16" s="5" t="s">
        <v>239</v>
      </c>
      <c r="C16" s="6" t="s">
        <v>66</v>
      </c>
      <c r="D16" s="6" t="s">
        <v>7</v>
      </c>
      <c r="E16" s="6">
        <v>5</v>
      </c>
      <c r="F16" s="47">
        <v>60865.748124999991</v>
      </c>
    </row>
    <row r="17" spans="1:6" x14ac:dyDescent="0.25">
      <c r="A17" s="4">
        <v>11</v>
      </c>
      <c r="B17" s="5" t="s">
        <v>240</v>
      </c>
      <c r="C17" s="6" t="s">
        <v>89</v>
      </c>
      <c r="D17" s="6" t="s">
        <v>7</v>
      </c>
      <c r="E17" s="6">
        <v>5</v>
      </c>
      <c r="F17" s="47">
        <v>53374.579125000004</v>
      </c>
    </row>
    <row r="18" spans="1:6" ht="25.5" x14ac:dyDescent="0.25">
      <c r="A18" s="4">
        <v>12</v>
      </c>
      <c r="B18" s="5" t="s">
        <v>185</v>
      </c>
      <c r="C18" s="6" t="s">
        <v>66</v>
      </c>
      <c r="D18" s="6" t="s">
        <v>7</v>
      </c>
      <c r="E18" s="6">
        <v>5</v>
      </c>
      <c r="F18" s="47">
        <v>18727.922499999997</v>
      </c>
    </row>
    <row r="19" spans="1:6" x14ac:dyDescent="0.25">
      <c r="A19" s="4">
        <v>13</v>
      </c>
      <c r="B19" s="5" t="s">
        <v>58</v>
      </c>
      <c r="C19" s="6" t="s">
        <v>59</v>
      </c>
      <c r="D19" s="6" t="s">
        <v>7</v>
      </c>
      <c r="E19" s="6">
        <v>5</v>
      </c>
      <c r="F19" s="47">
        <v>80325</v>
      </c>
    </row>
    <row r="20" spans="1:6" x14ac:dyDescent="0.25">
      <c r="A20" s="4">
        <v>14</v>
      </c>
      <c r="B20" s="5" t="s">
        <v>60</v>
      </c>
      <c r="C20" s="6" t="s">
        <v>22</v>
      </c>
      <c r="D20" s="6" t="s">
        <v>7</v>
      </c>
      <c r="E20" s="6">
        <v>5</v>
      </c>
      <c r="F20" s="47">
        <v>23409.90312499999</v>
      </c>
    </row>
    <row r="21" spans="1:6" ht="25.5" x14ac:dyDescent="0.25">
      <c r="A21" s="4">
        <v>15</v>
      </c>
      <c r="B21" s="5" t="s">
        <v>241</v>
      </c>
      <c r="C21" s="6" t="s">
        <v>66</v>
      </c>
      <c r="D21" s="6" t="s">
        <v>7</v>
      </c>
      <c r="E21" s="6">
        <v>20</v>
      </c>
      <c r="F21" s="47">
        <v>243462.99249999996</v>
      </c>
    </row>
    <row r="22" spans="1:6" ht="38.25" x14ac:dyDescent="0.25">
      <c r="A22" s="4">
        <v>16</v>
      </c>
      <c r="B22" s="5" t="s">
        <v>62</v>
      </c>
      <c r="C22" s="6" t="s">
        <v>26</v>
      </c>
      <c r="D22" s="6" t="s">
        <v>7</v>
      </c>
      <c r="E22" s="6">
        <v>5</v>
      </c>
      <c r="F22" s="47">
        <v>131095.45749999999</v>
      </c>
    </row>
    <row r="23" spans="1:6" ht="25.5" x14ac:dyDescent="0.25">
      <c r="A23" s="4">
        <v>17</v>
      </c>
      <c r="B23" s="5" t="s">
        <v>69</v>
      </c>
      <c r="C23" s="6" t="s">
        <v>66</v>
      </c>
      <c r="D23" s="6" t="s">
        <v>7</v>
      </c>
      <c r="E23" s="6">
        <v>3</v>
      </c>
      <c r="F23" s="47">
        <v>23606.624999999993</v>
      </c>
    </row>
    <row r="24" spans="1:6" ht="38.25" x14ac:dyDescent="0.25">
      <c r="A24" s="4">
        <v>18</v>
      </c>
      <c r="B24" s="5" t="s">
        <v>71</v>
      </c>
      <c r="C24" s="6" t="s">
        <v>26</v>
      </c>
      <c r="D24" s="6" t="s">
        <v>7</v>
      </c>
      <c r="E24" s="6">
        <v>10</v>
      </c>
      <c r="F24" s="47">
        <v>354025</v>
      </c>
    </row>
    <row r="25" spans="1:6" ht="38.25" x14ac:dyDescent="0.25">
      <c r="A25" s="4">
        <v>19</v>
      </c>
      <c r="B25" s="5" t="s">
        <v>72</v>
      </c>
      <c r="C25" s="6" t="s">
        <v>26</v>
      </c>
      <c r="D25" s="6" t="s">
        <v>7</v>
      </c>
      <c r="E25" s="6">
        <v>2</v>
      </c>
      <c r="F25" s="47">
        <v>178428.6</v>
      </c>
    </row>
    <row r="26" spans="1:6" ht="38.25" x14ac:dyDescent="0.25">
      <c r="A26" s="4">
        <v>20</v>
      </c>
      <c r="B26" s="5" t="s">
        <v>74</v>
      </c>
      <c r="C26" s="6" t="s">
        <v>26</v>
      </c>
      <c r="D26" s="6" t="s">
        <v>7</v>
      </c>
      <c r="E26" s="6">
        <v>10</v>
      </c>
      <c r="F26" s="47">
        <v>325703</v>
      </c>
    </row>
    <row r="27" spans="1:6" ht="25.5" x14ac:dyDescent="0.25">
      <c r="A27" s="4">
        <v>21</v>
      </c>
      <c r="B27" s="5" t="s">
        <v>77</v>
      </c>
      <c r="C27" s="6" t="s">
        <v>22</v>
      </c>
      <c r="D27" s="6" t="s">
        <v>44</v>
      </c>
      <c r="E27" s="6">
        <v>1</v>
      </c>
      <c r="F27" s="47">
        <v>56183.767499999987</v>
      </c>
    </row>
    <row r="28" spans="1:6" ht="25.5" x14ac:dyDescent="0.25">
      <c r="A28" s="4">
        <v>22</v>
      </c>
      <c r="B28" s="5" t="s">
        <v>78</v>
      </c>
      <c r="C28" s="6" t="s">
        <v>22</v>
      </c>
      <c r="D28" s="6" t="s">
        <v>44</v>
      </c>
      <c r="E28" s="6">
        <v>1</v>
      </c>
      <c r="F28" s="47">
        <v>17791.526374999998</v>
      </c>
    </row>
    <row r="29" spans="1:6" ht="38.25" x14ac:dyDescent="0.25">
      <c r="A29" s="4">
        <v>23</v>
      </c>
      <c r="B29" s="5" t="s">
        <v>82</v>
      </c>
      <c r="C29" s="6" t="s">
        <v>26</v>
      </c>
      <c r="D29" s="6" t="s">
        <v>7</v>
      </c>
      <c r="E29" s="6">
        <v>10</v>
      </c>
      <c r="F29" s="47">
        <v>273700</v>
      </c>
    </row>
    <row r="30" spans="1:6" ht="38.25" x14ac:dyDescent="0.25">
      <c r="A30" s="4">
        <v>24</v>
      </c>
      <c r="B30" s="5" t="s">
        <v>83</v>
      </c>
      <c r="C30" s="6" t="s">
        <v>26</v>
      </c>
      <c r="D30" s="6" t="s">
        <v>7</v>
      </c>
      <c r="E30" s="6">
        <v>10</v>
      </c>
      <c r="F30" s="47">
        <v>297500</v>
      </c>
    </row>
    <row r="31" spans="1:6" ht="38.25" x14ac:dyDescent="0.25">
      <c r="A31" s="4">
        <v>25</v>
      </c>
      <c r="B31" s="5" t="s">
        <v>85</v>
      </c>
      <c r="C31" s="6" t="s">
        <v>26</v>
      </c>
      <c r="D31" s="6" t="s">
        <v>7</v>
      </c>
      <c r="E31" s="6">
        <v>10</v>
      </c>
      <c r="F31" s="47">
        <v>142800</v>
      </c>
    </row>
    <row r="32" spans="1:6" ht="38.25" x14ac:dyDescent="0.25">
      <c r="A32" s="4">
        <v>26</v>
      </c>
      <c r="B32" s="5" t="s">
        <v>86</v>
      </c>
      <c r="C32" s="6" t="s">
        <v>87</v>
      </c>
      <c r="D32" s="6" t="s">
        <v>7</v>
      </c>
      <c r="E32" s="6">
        <v>5</v>
      </c>
      <c r="F32" s="47">
        <v>317914.45</v>
      </c>
    </row>
    <row r="33" spans="1:6" ht="38.25" x14ac:dyDescent="0.25">
      <c r="A33" s="4">
        <v>27</v>
      </c>
      <c r="B33" s="5" t="s">
        <v>190</v>
      </c>
      <c r="C33" s="6" t="s">
        <v>26</v>
      </c>
      <c r="D33" s="6" t="s">
        <v>7</v>
      </c>
      <c r="E33" s="6">
        <v>4</v>
      </c>
      <c r="F33" s="47">
        <v>175168</v>
      </c>
    </row>
    <row r="34" spans="1:6" ht="38.25" x14ac:dyDescent="0.25">
      <c r="A34" s="4">
        <v>28</v>
      </c>
      <c r="B34" s="5" t="s">
        <v>242</v>
      </c>
      <c r="C34" s="6" t="s">
        <v>243</v>
      </c>
      <c r="D34" s="6" t="s">
        <v>7</v>
      </c>
      <c r="E34" s="6">
        <v>2</v>
      </c>
      <c r="F34" s="47">
        <v>151522.69999999998</v>
      </c>
    </row>
    <row r="35" spans="1:6" ht="25.5" x14ac:dyDescent="0.25">
      <c r="A35" s="4">
        <v>29</v>
      </c>
      <c r="B35" s="5" t="s">
        <v>88</v>
      </c>
      <c r="C35" s="6" t="s">
        <v>89</v>
      </c>
      <c r="D35" s="6" t="s">
        <v>7</v>
      </c>
      <c r="E35" s="6">
        <v>10</v>
      </c>
      <c r="F35" s="47">
        <v>374558.44999999984</v>
      </c>
    </row>
    <row r="36" spans="1:6" ht="25.5" x14ac:dyDescent="0.25">
      <c r="A36" s="4">
        <v>30</v>
      </c>
      <c r="B36" s="5" t="s">
        <v>90</v>
      </c>
      <c r="C36" s="6" t="s">
        <v>89</v>
      </c>
      <c r="D36" s="6" t="s">
        <v>7</v>
      </c>
      <c r="E36" s="6">
        <v>10</v>
      </c>
      <c r="F36" s="47">
        <v>46819.80624999998</v>
      </c>
    </row>
    <row r="37" spans="1:6" ht="25.5" x14ac:dyDescent="0.25">
      <c r="A37" s="4">
        <v>31</v>
      </c>
      <c r="B37" s="5" t="s">
        <v>91</v>
      </c>
      <c r="C37" s="6" t="s">
        <v>89</v>
      </c>
      <c r="D37" s="6" t="s">
        <v>7</v>
      </c>
      <c r="E37" s="6">
        <v>10</v>
      </c>
      <c r="F37" s="47">
        <v>74911.689999999988</v>
      </c>
    </row>
    <row r="38" spans="1:6" ht="25.5" x14ac:dyDescent="0.25">
      <c r="A38" s="4">
        <v>32</v>
      </c>
      <c r="B38" s="5" t="s">
        <v>244</v>
      </c>
      <c r="C38" s="6" t="s">
        <v>245</v>
      </c>
      <c r="D38" s="6" t="s">
        <v>37</v>
      </c>
      <c r="E38" s="6">
        <v>12</v>
      </c>
      <c r="F38" s="47">
        <v>377705.99999999988</v>
      </c>
    </row>
    <row r="39" spans="1:6" x14ac:dyDescent="0.25">
      <c r="A39" s="4">
        <v>33</v>
      </c>
      <c r="B39" s="5" t="s">
        <v>94</v>
      </c>
      <c r="C39" s="6" t="s">
        <v>95</v>
      </c>
      <c r="D39" s="6" t="s">
        <v>44</v>
      </c>
      <c r="E39" s="6">
        <v>1</v>
      </c>
      <c r="F39" s="47">
        <v>93639.612500000003</v>
      </c>
    </row>
    <row r="40" spans="1:6" ht="38.25" x14ac:dyDescent="0.25">
      <c r="A40" s="4">
        <v>34</v>
      </c>
      <c r="B40" s="5" t="s">
        <v>102</v>
      </c>
      <c r="C40" s="6" t="s">
        <v>103</v>
      </c>
      <c r="D40" s="6" t="s">
        <v>37</v>
      </c>
      <c r="E40" s="6">
        <v>10</v>
      </c>
      <c r="F40" s="47">
        <v>630700</v>
      </c>
    </row>
    <row r="41" spans="1:6" ht="38.25" x14ac:dyDescent="0.25">
      <c r="A41" s="4">
        <v>35</v>
      </c>
      <c r="B41" s="5" t="s">
        <v>104</v>
      </c>
      <c r="C41" s="6" t="s">
        <v>103</v>
      </c>
      <c r="D41" s="6" t="s">
        <v>37</v>
      </c>
      <c r="E41" s="6">
        <v>20</v>
      </c>
      <c r="F41" s="47">
        <v>1261400</v>
      </c>
    </row>
    <row r="42" spans="1:6" ht="25.5" x14ac:dyDescent="0.25">
      <c r="A42" s="4">
        <v>36</v>
      </c>
      <c r="B42" s="5" t="s">
        <v>246</v>
      </c>
      <c r="C42" s="6" t="s">
        <v>247</v>
      </c>
      <c r="D42" s="6" t="s">
        <v>7</v>
      </c>
      <c r="E42" s="6">
        <v>1</v>
      </c>
      <c r="F42" s="47">
        <v>11328.8</v>
      </c>
    </row>
    <row r="43" spans="1:6" x14ac:dyDescent="0.25">
      <c r="A43" s="4">
        <v>37</v>
      </c>
      <c r="B43" s="5" t="s">
        <v>194</v>
      </c>
      <c r="C43" s="6" t="s">
        <v>22</v>
      </c>
      <c r="D43" s="6" t="s">
        <v>7</v>
      </c>
      <c r="E43" s="6">
        <v>4</v>
      </c>
      <c r="F43" s="47">
        <v>18727.922499999993</v>
      </c>
    </row>
    <row r="44" spans="1:6" ht="51" x14ac:dyDescent="0.25">
      <c r="A44" s="4">
        <v>38</v>
      </c>
      <c r="B44" s="5" t="s">
        <v>248</v>
      </c>
      <c r="C44" s="6" t="s">
        <v>249</v>
      </c>
      <c r="D44" s="6" t="s">
        <v>7</v>
      </c>
      <c r="E44" s="6">
        <v>4</v>
      </c>
      <c r="F44" s="47">
        <v>308143.35999999999</v>
      </c>
    </row>
    <row r="45" spans="1:6" ht="38.25" x14ac:dyDescent="0.25">
      <c r="A45" s="4">
        <v>39</v>
      </c>
      <c r="B45" s="5" t="s">
        <v>250</v>
      </c>
      <c r="C45" s="6" t="s">
        <v>251</v>
      </c>
      <c r="D45" s="6" t="s">
        <v>252</v>
      </c>
      <c r="E45" s="6">
        <v>1</v>
      </c>
      <c r="F45" s="47">
        <v>28091.883749999994</v>
      </c>
    </row>
    <row r="46" spans="1:6" ht="63.75" x14ac:dyDescent="0.25">
      <c r="A46" s="4">
        <v>40</v>
      </c>
      <c r="B46" s="5" t="s">
        <v>253</v>
      </c>
      <c r="C46" s="6" t="s">
        <v>254</v>
      </c>
      <c r="D46" s="6" t="s">
        <v>7</v>
      </c>
      <c r="E46" s="6">
        <v>1</v>
      </c>
      <c r="F46" s="47">
        <v>693008.4</v>
      </c>
    </row>
    <row r="47" spans="1:6" ht="38.25" x14ac:dyDescent="0.25">
      <c r="A47" s="4">
        <v>41</v>
      </c>
      <c r="B47" s="5" t="s">
        <v>255</v>
      </c>
      <c r="C47" s="6"/>
      <c r="D47" s="6" t="s">
        <v>37</v>
      </c>
      <c r="E47" s="6">
        <v>1</v>
      </c>
      <c r="F47" s="47">
        <v>460232.5</v>
      </c>
    </row>
    <row r="48" spans="1:6" ht="25.5" x14ac:dyDescent="0.25">
      <c r="A48" s="4">
        <v>42</v>
      </c>
      <c r="B48" s="5" t="s">
        <v>256</v>
      </c>
      <c r="C48" s="6" t="s">
        <v>44</v>
      </c>
      <c r="D48" s="6" t="s">
        <v>44</v>
      </c>
      <c r="E48" s="6">
        <v>2</v>
      </c>
      <c r="F48" s="47">
        <v>47619.040000000001</v>
      </c>
    </row>
    <row r="49" spans="1:9" x14ac:dyDescent="0.25">
      <c r="A49" s="59" t="s">
        <v>257</v>
      </c>
      <c r="B49" s="59"/>
      <c r="C49" s="59"/>
      <c r="D49" s="59"/>
      <c r="E49" s="59"/>
      <c r="F49" s="55">
        <f>SUM(F7:F48)</f>
        <v>8836946.4121250007</v>
      </c>
      <c r="H49" s="50"/>
      <c r="I49" s="52"/>
    </row>
  </sheetData>
  <mergeCells count="8">
    <mergeCell ref="A1:F1"/>
    <mergeCell ref="A2:F2"/>
    <mergeCell ref="G2:L2"/>
    <mergeCell ref="A3:F3"/>
    <mergeCell ref="G3:L3"/>
    <mergeCell ref="G4:L4"/>
    <mergeCell ref="A49:E49"/>
    <mergeCell ref="A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E1"/>
    </sheetView>
  </sheetViews>
  <sheetFormatPr baseColWidth="10" defaultRowHeight="15" x14ac:dyDescent="0.25"/>
  <cols>
    <col min="1" max="1" width="7.42578125" customWidth="1"/>
    <col min="2" max="2" width="32.28515625" bestFit="1" customWidth="1"/>
    <col min="3" max="3" width="25.140625" customWidth="1"/>
    <col min="4" max="4" width="18.85546875" customWidth="1"/>
    <col min="5" max="5" width="9.28515625" customWidth="1"/>
    <col min="6" max="6" width="8.42578125" bestFit="1" customWidth="1"/>
    <col min="7" max="7" width="13.42578125" style="58" bestFit="1" customWidth="1"/>
    <col min="8" max="8" width="16.7109375" customWidth="1"/>
    <col min="9" max="9" width="9.5703125" bestFit="1" customWidth="1"/>
    <col min="10" max="10" width="10.42578125" bestFit="1" customWidth="1"/>
    <col min="11" max="11" width="10.42578125" customWidth="1"/>
    <col min="12" max="12" width="12" customWidth="1"/>
    <col min="13" max="13" width="15" customWidth="1"/>
  </cols>
  <sheetData>
    <row r="1" spans="1:13" x14ac:dyDescent="0.25">
      <c r="A1" s="60" t="s">
        <v>148</v>
      </c>
      <c r="B1" s="60"/>
      <c r="C1" s="60"/>
      <c r="D1" s="60"/>
      <c r="E1" s="60"/>
      <c r="F1" s="34"/>
      <c r="G1" s="35"/>
      <c r="H1" s="34"/>
      <c r="I1" s="34"/>
      <c r="J1" s="34"/>
      <c r="K1" s="34"/>
      <c r="L1" s="34"/>
      <c r="M1" s="34"/>
    </row>
    <row r="2" spans="1:13" ht="40.5" customHeight="1" x14ac:dyDescent="0.25">
      <c r="A2" s="62" t="s">
        <v>150</v>
      </c>
      <c r="B2" s="62"/>
      <c r="C2" s="62"/>
      <c r="D2" s="62"/>
      <c r="E2" s="62"/>
      <c r="F2" s="36"/>
      <c r="G2" s="36"/>
      <c r="H2" s="36"/>
      <c r="I2" s="36"/>
      <c r="J2" s="36"/>
      <c r="K2" s="36"/>
      <c r="L2" s="36"/>
      <c r="M2" s="36"/>
    </row>
    <row r="3" spans="1:13" x14ac:dyDescent="0.25">
      <c r="A3" s="61" t="s">
        <v>259</v>
      </c>
      <c r="B3" s="61"/>
      <c r="C3" s="61"/>
      <c r="D3" s="61"/>
      <c r="E3" s="61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67"/>
      <c r="B4" s="67"/>
      <c r="C4" s="67"/>
      <c r="D4" s="67"/>
      <c r="E4" s="67"/>
      <c r="F4" s="67"/>
      <c r="G4" s="67"/>
      <c r="H4" s="29"/>
      <c r="I4" s="30"/>
      <c r="J4" s="31"/>
      <c r="K4" s="31"/>
      <c r="L4" s="32"/>
      <c r="M4" s="31"/>
    </row>
    <row r="5" spans="1:13" x14ac:dyDescent="0.25">
      <c r="A5" s="60" t="s">
        <v>260</v>
      </c>
      <c r="B5" s="60"/>
      <c r="C5" s="60"/>
      <c r="D5" s="60"/>
      <c r="E5" s="60"/>
      <c r="F5" s="60"/>
      <c r="G5" s="35"/>
      <c r="H5" s="34"/>
      <c r="I5" s="34"/>
      <c r="J5" s="34"/>
      <c r="K5" s="34"/>
      <c r="L5" s="34"/>
      <c r="M5" s="34"/>
    </row>
    <row r="6" spans="1:13" x14ac:dyDescent="0.25">
      <c r="A6" s="31"/>
      <c r="B6" s="38"/>
      <c r="C6" s="38"/>
      <c r="D6" s="38"/>
      <c r="E6" s="38"/>
      <c r="F6" s="31"/>
      <c r="G6" s="32"/>
      <c r="H6" s="29"/>
      <c r="I6" s="30"/>
      <c r="J6" s="31"/>
      <c r="K6" s="31"/>
      <c r="L6" s="32"/>
      <c r="M6" s="31"/>
    </row>
    <row r="7" spans="1:13" ht="45" x14ac:dyDescent="0.25">
      <c r="A7" s="1" t="s">
        <v>0</v>
      </c>
      <c r="B7" s="2" t="s">
        <v>261</v>
      </c>
      <c r="C7" s="2" t="s">
        <v>262</v>
      </c>
      <c r="D7" s="2" t="s">
        <v>263</v>
      </c>
      <c r="E7" s="2" t="s">
        <v>3</v>
      </c>
      <c r="F7" s="3" t="s">
        <v>4</v>
      </c>
      <c r="G7" s="3" t="s">
        <v>258</v>
      </c>
    </row>
    <row r="8" spans="1:13" x14ac:dyDescent="0.25">
      <c r="A8" s="4">
        <v>1</v>
      </c>
      <c r="B8" s="5" t="s">
        <v>264</v>
      </c>
      <c r="C8" s="6" t="s">
        <v>265</v>
      </c>
      <c r="D8" s="6" t="s">
        <v>266</v>
      </c>
      <c r="E8" s="6" t="s">
        <v>7</v>
      </c>
      <c r="F8" s="6">
        <v>10</v>
      </c>
      <c r="G8" s="56">
        <v>402220</v>
      </c>
    </row>
    <row r="9" spans="1:13" x14ac:dyDescent="0.25">
      <c r="A9" s="4">
        <v>2</v>
      </c>
      <c r="B9" s="5" t="s">
        <v>267</v>
      </c>
      <c r="C9" s="6" t="s">
        <v>268</v>
      </c>
      <c r="D9" s="6" t="s">
        <v>269</v>
      </c>
      <c r="E9" s="6" t="s">
        <v>37</v>
      </c>
      <c r="F9" s="6">
        <v>1</v>
      </c>
      <c r="G9" s="56">
        <v>71400</v>
      </c>
    </row>
    <row r="10" spans="1:13" ht="51" x14ac:dyDescent="0.25">
      <c r="A10" s="4">
        <v>3</v>
      </c>
      <c r="B10" s="5" t="s">
        <v>270</v>
      </c>
      <c r="C10" s="6" t="s">
        <v>271</v>
      </c>
      <c r="D10" s="6" t="s">
        <v>272</v>
      </c>
      <c r="E10" s="6" t="s">
        <v>7</v>
      </c>
      <c r="F10" s="6">
        <v>1</v>
      </c>
      <c r="G10" s="56">
        <v>969000</v>
      </c>
    </row>
    <row r="11" spans="1:13" x14ac:dyDescent="0.25">
      <c r="A11" s="4">
        <v>4</v>
      </c>
      <c r="B11" s="5" t="s">
        <v>273</v>
      </c>
      <c r="C11" s="6" t="s">
        <v>274</v>
      </c>
      <c r="D11" s="6" t="s">
        <v>275</v>
      </c>
      <c r="E11" s="6" t="s">
        <v>7</v>
      </c>
      <c r="F11" s="6">
        <v>10</v>
      </c>
      <c r="G11" s="56">
        <v>360450</v>
      </c>
    </row>
    <row r="12" spans="1:13" ht="25.5" x14ac:dyDescent="0.25">
      <c r="A12" s="4">
        <v>5</v>
      </c>
      <c r="B12" s="5" t="s">
        <v>276</v>
      </c>
      <c r="C12" s="6" t="s">
        <v>277</v>
      </c>
      <c r="D12" s="6" t="s">
        <v>278</v>
      </c>
      <c r="E12" s="6" t="s">
        <v>7</v>
      </c>
      <c r="F12" s="6">
        <v>3</v>
      </c>
      <c r="G12" s="56">
        <v>1401657</v>
      </c>
    </row>
    <row r="13" spans="1:13" ht="25.5" x14ac:dyDescent="0.25">
      <c r="A13" s="4">
        <v>6</v>
      </c>
      <c r="B13" s="5" t="s">
        <v>279</v>
      </c>
      <c r="C13" s="6" t="s">
        <v>280</v>
      </c>
      <c r="D13" s="6" t="s">
        <v>281</v>
      </c>
      <c r="E13" s="6" t="s">
        <v>7</v>
      </c>
      <c r="F13" s="6">
        <v>20</v>
      </c>
      <c r="G13" s="56">
        <v>55700</v>
      </c>
    </row>
    <row r="14" spans="1:13" ht="25.5" x14ac:dyDescent="0.25">
      <c r="A14" s="4">
        <v>7</v>
      </c>
      <c r="B14" s="5" t="s">
        <v>282</v>
      </c>
      <c r="C14" s="6" t="s">
        <v>283</v>
      </c>
      <c r="D14" s="6" t="s">
        <v>284</v>
      </c>
      <c r="E14" s="6" t="s">
        <v>7</v>
      </c>
      <c r="F14" s="6">
        <v>2</v>
      </c>
      <c r="G14" s="56">
        <v>857442</v>
      </c>
    </row>
    <row r="15" spans="1:13" ht="25.5" x14ac:dyDescent="0.25">
      <c r="A15" s="4">
        <v>8</v>
      </c>
      <c r="B15" s="5" t="s">
        <v>285</v>
      </c>
      <c r="C15" s="6" t="s">
        <v>286</v>
      </c>
      <c r="D15" s="6" t="s">
        <v>284</v>
      </c>
      <c r="E15" s="6" t="s">
        <v>7</v>
      </c>
      <c r="F15" s="6">
        <v>5</v>
      </c>
      <c r="G15" s="56">
        <v>144585</v>
      </c>
    </row>
    <row r="16" spans="1:13" ht="25.5" x14ac:dyDescent="0.25">
      <c r="A16" s="4">
        <v>9</v>
      </c>
      <c r="B16" s="5" t="s">
        <v>287</v>
      </c>
      <c r="C16" s="6" t="s">
        <v>288</v>
      </c>
      <c r="D16" s="6" t="s">
        <v>278</v>
      </c>
      <c r="E16" s="6" t="s">
        <v>7</v>
      </c>
      <c r="F16" s="6">
        <v>2</v>
      </c>
      <c r="G16" s="56">
        <v>175644</v>
      </c>
    </row>
    <row r="17" spans="1:7" ht="25.5" x14ac:dyDescent="0.25">
      <c r="A17" s="4">
        <v>10</v>
      </c>
      <c r="B17" s="5" t="s">
        <v>289</v>
      </c>
      <c r="C17" s="6" t="s">
        <v>290</v>
      </c>
      <c r="D17" s="6" t="s">
        <v>291</v>
      </c>
      <c r="E17" s="6" t="s">
        <v>23</v>
      </c>
      <c r="F17" s="6">
        <v>4</v>
      </c>
      <c r="G17" s="56">
        <v>167076</v>
      </c>
    </row>
    <row r="18" spans="1:7" x14ac:dyDescent="0.25">
      <c r="A18" s="4">
        <v>11</v>
      </c>
      <c r="B18" s="5" t="s">
        <v>292</v>
      </c>
      <c r="C18" s="6" t="s">
        <v>293</v>
      </c>
      <c r="D18" s="6" t="s">
        <v>294</v>
      </c>
      <c r="E18" s="6" t="s">
        <v>295</v>
      </c>
      <c r="F18" s="6">
        <v>1</v>
      </c>
      <c r="G18" s="56">
        <v>107100</v>
      </c>
    </row>
    <row r="19" spans="1:7" x14ac:dyDescent="0.25">
      <c r="A19" s="4">
        <v>12</v>
      </c>
      <c r="B19" s="5" t="s">
        <v>296</v>
      </c>
      <c r="C19" s="6" t="s">
        <v>297</v>
      </c>
      <c r="D19" s="6" t="s">
        <v>298</v>
      </c>
      <c r="E19" s="6" t="s">
        <v>7</v>
      </c>
      <c r="F19" s="6">
        <v>100</v>
      </c>
      <c r="G19" s="56">
        <v>297500</v>
      </c>
    </row>
    <row r="20" spans="1:7" ht="25.5" x14ac:dyDescent="0.25">
      <c r="A20" s="4">
        <v>13</v>
      </c>
      <c r="B20" s="5" t="s">
        <v>299</v>
      </c>
      <c r="C20" s="6" t="s">
        <v>300</v>
      </c>
      <c r="D20" s="6" t="s">
        <v>278</v>
      </c>
      <c r="E20" s="6" t="s">
        <v>7</v>
      </c>
      <c r="F20" s="6">
        <v>5</v>
      </c>
      <c r="G20" s="56">
        <v>137625</v>
      </c>
    </row>
    <row r="21" spans="1:7" ht="25.5" x14ac:dyDescent="0.25">
      <c r="A21" s="4">
        <v>14</v>
      </c>
      <c r="B21" s="5" t="s">
        <v>273</v>
      </c>
      <c r="C21" s="6" t="s">
        <v>301</v>
      </c>
      <c r="D21" s="6" t="s">
        <v>284</v>
      </c>
      <c r="E21" s="6" t="s">
        <v>7</v>
      </c>
      <c r="F21" s="6">
        <v>10</v>
      </c>
      <c r="G21" s="56">
        <v>287030</v>
      </c>
    </row>
    <row r="22" spans="1:7" ht="25.5" x14ac:dyDescent="0.25">
      <c r="A22" s="4">
        <v>15</v>
      </c>
      <c r="B22" s="5" t="s">
        <v>302</v>
      </c>
      <c r="C22" s="6" t="s">
        <v>303</v>
      </c>
      <c r="D22" s="6" t="s">
        <v>284</v>
      </c>
      <c r="E22" s="6" t="s">
        <v>7</v>
      </c>
      <c r="F22" s="6">
        <v>12</v>
      </c>
      <c r="G22" s="56">
        <v>61692</v>
      </c>
    </row>
    <row r="23" spans="1:7" x14ac:dyDescent="0.25">
      <c r="A23" s="4">
        <v>16</v>
      </c>
      <c r="B23" s="5" t="s">
        <v>304</v>
      </c>
      <c r="C23" s="6" t="s">
        <v>305</v>
      </c>
      <c r="D23" s="6" t="s">
        <v>298</v>
      </c>
      <c r="E23" s="6" t="s">
        <v>7</v>
      </c>
      <c r="F23" s="6">
        <v>10</v>
      </c>
      <c r="G23" s="56">
        <v>190400</v>
      </c>
    </row>
    <row r="24" spans="1:7" ht="25.5" x14ac:dyDescent="0.25">
      <c r="A24" s="4">
        <v>17</v>
      </c>
      <c r="B24" s="5" t="s">
        <v>306</v>
      </c>
      <c r="C24" s="6" t="s">
        <v>307</v>
      </c>
      <c r="D24" s="6" t="s">
        <v>278</v>
      </c>
      <c r="E24" s="6" t="s">
        <v>7</v>
      </c>
      <c r="F24" s="6">
        <v>20</v>
      </c>
      <c r="G24" s="56">
        <v>207780</v>
      </c>
    </row>
    <row r="25" spans="1:7" ht="25.5" x14ac:dyDescent="0.25">
      <c r="A25" s="4">
        <v>18</v>
      </c>
      <c r="B25" s="5" t="s">
        <v>308</v>
      </c>
      <c r="C25" s="6" t="s">
        <v>309</v>
      </c>
      <c r="D25" s="6" t="s">
        <v>284</v>
      </c>
      <c r="E25" s="6" t="s">
        <v>7</v>
      </c>
      <c r="F25" s="6">
        <v>50</v>
      </c>
      <c r="G25" s="56">
        <v>273100</v>
      </c>
    </row>
    <row r="26" spans="1:7" ht="25.5" x14ac:dyDescent="0.25">
      <c r="A26" s="4">
        <v>19</v>
      </c>
      <c r="B26" s="5" t="s">
        <v>310</v>
      </c>
      <c r="C26" s="6" t="s">
        <v>311</v>
      </c>
      <c r="D26" s="6" t="s">
        <v>278</v>
      </c>
      <c r="E26" s="6" t="s">
        <v>7</v>
      </c>
      <c r="F26" s="6">
        <v>4</v>
      </c>
      <c r="G26" s="56">
        <v>185400</v>
      </c>
    </row>
    <row r="27" spans="1:7" ht="51" x14ac:dyDescent="0.25">
      <c r="A27" s="4">
        <v>20</v>
      </c>
      <c r="B27" s="5" t="s">
        <v>312</v>
      </c>
      <c r="C27" s="6" t="s">
        <v>313</v>
      </c>
      <c r="D27" s="6" t="s">
        <v>278</v>
      </c>
      <c r="E27" s="6" t="s">
        <v>7</v>
      </c>
      <c r="F27" s="6">
        <v>2</v>
      </c>
      <c r="G27" s="56">
        <v>261324</v>
      </c>
    </row>
    <row r="28" spans="1:7" ht="25.5" x14ac:dyDescent="0.25">
      <c r="A28" s="4">
        <v>21</v>
      </c>
      <c r="B28" s="5" t="s">
        <v>302</v>
      </c>
      <c r="C28" s="6" t="s">
        <v>314</v>
      </c>
      <c r="D28" s="6" t="s">
        <v>284</v>
      </c>
      <c r="E28" s="6" t="s">
        <v>7</v>
      </c>
      <c r="F28" s="6">
        <v>15</v>
      </c>
      <c r="G28" s="56">
        <v>123705</v>
      </c>
    </row>
    <row r="29" spans="1:7" ht="25.5" x14ac:dyDescent="0.25">
      <c r="A29" s="4">
        <v>22</v>
      </c>
      <c r="B29" s="5" t="s">
        <v>299</v>
      </c>
      <c r="C29" s="6" t="s">
        <v>315</v>
      </c>
      <c r="D29" s="6" t="s">
        <v>284</v>
      </c>
      <c r="E29" s="6" t="s">
        <v>7</v>
      </c>
      <c r="F29" s="6">
        <v>15</v>
      </c>
      <c r="G29" s="56">
        <v>330945</v>
      </c>
    </row>
    <row r="30" spans="1:7" ht="25.5" x14ac:dyDescent="0.25">
      <c r="A30" s="4">
        <v>23</v>
      </c>
      <c r="B30" s="5" t="s">
        <v>316</v>
      </c>
      <c r="C30" s="6" t="s">
        <v>317</v>
      </c>
      <c r="D30" s="6" t="s">
        <v>318</v>
      </c>
      <c r="E30" s="6" t="s">
        <v>37</v>
      </c>
      <c r="F30" s="6">
        <v>1</v>
      </c>
      <c r="G30" s="56">
        <v>255850</v>
      </c>
    </row>
    <row r="31" spans="1:7" ht="25.5" x14ac:dyDescent="0.25">
      <c r="A31" s="4">
        <v>24</v>
      </c>
      <c r="B31" s="5" t="s">
        <v>319</v>
      </c>
      <c r="C31" s="6" t="s">
        <v>320</v>
      </c>
      <c r="D31" s="6" t="s">
        <v>278</v>
      </c>
      <c r="E31" s="6" t="s">
        <v>7</v>
      </c>
      <c r="F31" s="6">
        <v>10</v>
      </c>
      <c r="G31" s="56">
        <v>216340</v>
      </c>
    </row>
    <row r="32" spans="1:7" ht="38.25" x14ac:dyDescent="0.25">
      <c r="A32" s="4">
        <v>25</v>
      </c>
      <c r="B32" s="5" t="s">
        <v>321</v>
      </c>
      <c r="C32" s="6" t="s">
        <v>322</v>
      </c>
      <c r="D32" s="6" t="s">
        <v>291</v>
      </c>
      <c r="E32" s="6" t="s">
        <v>7</v>
      </c>
      <c r="F32" s="6">
        <v>2</v>
      </c>
      <c r="G32" s="56">
        <v>47124</v>
      </c>
    </row>
    <row r="33" spans="1:7" ht="25.5" x14ac:dyDescent="0.25">
      <c r="A33" s="4">
        <v>26</v>
      </c>
      <c r="B33" s="5" t="s">
        <v>304</v>
      </c>
      <c r="C33" s="6" t="s">
        <v>323</v>
      </c>
      <c r="D33" s="6" t="s">
        <v>284</v>
      </c>
      <c r="E33" s="6" t="s">
        <v>7</v>
      </c>
      <c r="F33" s="6">
        <v>10</v>
      </c>
      <c r="G33" s="56">
        <v>182070</v>
      </c>
    </row>
    <row r="34" spans="1:7" ht="25.5" x14ac:dyDescent="0.25">
      <c r="A34" s="4">
        <v>27</v>
      </c>
      <c r="B34" s="5" t="s">
        <v>299</v>
      </c>
      <c r="C34" s="6" t="s">
        <v>324</v>
      </c>
      <c r="D34" s="6" t="s">
        <v>278</v>
      </c>
      <c r="E34" s="6" t="s">
        <v>7</v>
      </c>
      <c r="F34" s="6">
        <v>15</v>
      </c>
      <c r="G34" s="56">
        <v>276315</v>
      </c>
    </row>
    <row r="35" spans="1:7" ht="25.5" x14ac:dyDescent="0.25">
      <c r="A35" s="4">
        <v>28</v>
      </c>
      <c r="B35" s="5" t="s">
        <v>325</v>
      </c>
      <c r="C35" s="6" t="s">
        <v>326</v>
      </c>
      <c r="D35" s="6" t="s">
        <v>284</v>
      </c>
      <c r="E35" s="6" t="s">
        <v>7</v>
      </c>
      <c r="F35" s="6">
        <v>5</v>
      </c>
      <c r="G35" s="56">
        <v>131200</v>
      </c>
    </row>
    <row r="36" spans="1:7" x14ac:dyDescent="0.25">
      <c r="A36" s="4">
        <v>29</v>
      </c>
      <c r="B36" s="5" t="s">
        <v>327</v>
      </c>
      <c r="C36" s="6" t="s">
        <v>328</v>
      </c>
      <c r="D36" s="6" t="s">
        <v>329</v>
      </c>
      <c r="E36" s="6" t="s">
        <v>7</v>
      </c>
      <c r="F36" s="6">
        <v>5</v>
      </c>
      <c r="G36" s="56">
        <v>91275</v>
      </c>
    </row>
    <row r="37" spans="1:7" ht="38.25" x14ac:dyDescent="0.25">
      <c r="A37" s="4">
        <v>30</v>
      </c>
      <c r="B37" s="5" t="s">
        <v>330</v>
      </c>
      <c r="C37" s="6" t="s">
        <v>331</v>
      </c>
      <c r="D37" s="6" t="s">
        <v>332</v>
      </c>
      <c r="E37" s="6" t="s">
        <v>7</v>
      </c>
      <c r="F37" s="6">
        <v>2</v>
      </c>
      <c r="G37" s="56">
        <v>781830</v>
      </c>
    </row>
    <row r="38" spans="1:7" ht="25.5" x14ac:dyDescent="0.25">
      <c r="A38" s="4">
        <v>31</v>
      </c>
      <c r="B38" s="5" t="s">
        <v>302</v>
      </c>
      <c r="C38" s="6" t="s">
        <v>333</v>
      </c>
      <c r="D38" s="6" t="s">
        <v>284</v>
      </c>
      <c r="E38" s="6" t="s">
        <v>7</v>
      </c>
      <c r="F38" s="6">
        <v>10</v>
      </c>
      <c r="G38" s="56">
        <v>145660</v>
      </c>
    </row>
    <row r="39" spans="1:7" x14ac:dyDescent="0.25">
      <c r="A39" s="4">
        <v>32</v>
      </c>
      <c r="B39" s="5" t="s">
        <v>334</v>
      </c>
      <c r="C39" s="6" t="s">
        <v>335</v>
      </c>
      <c r="D39" s="6" t="s">
        <v>275</v>
      </c>
      <c r="E39" s="6" t="s">
        <v>7</v>
      </c>
      <c r="F39" s="6">
        <v>5</v>
      </c>
      <c r="G39" s="56">
        <v>65450</v>
      </c>
    </row>
    <row r="40" spans="1:7" ht="25.5" x14ac:dyDescent="0.25">
      <c r="A40" s="4">
        <v>33</v>
      </c>
      <c r="B40" s="5" t="s">
        <v>336</v>
      </c>
      <c r="C40" s="6" t="s">
        <v>337</v>
      </c>
      <c r="D40" s="6" t="s">
        <v>278</v>
      </c>
      <c r="E40" s="6" t="s">
        <v>7</v>
      </c>
      <c r="F40" s="6">
        <v>6</v>
      </c>
      <c r="G40" s="56">
        <v>210252</v>
      </c>
    </row>
    <row r="41" spans="1:7" x14ac:dyDescent="0.25">
      <c r="A41" s="4">
        <v>34</v>
      </c>
      <c r="B41" s="5" t="s">
        <v>338</v>
      </c>
      <c r="C41" s="6" t="s">
        <v>339</v>
      </c>
      <c r="D41" s="6" t="s">
        <v>298</v>
      </c>
      <c r="E41" s="6" t="s">
        <v>7</v>
      </c>
      <c r="F41" s="6">
        <v>10</v>
      </c>
      <c r="G41" s="56">
        <v>238000</v>
      </c>
    </row>
    <row r="42" spans="1:7" ht="38.25" x14ac:dyDescent="0.25">
      <c r="A42" s="4">
        <v>35</v>
      </c>
      <c r="B42" s="5" t="s">
        <v>340</v>
      </c>
      <c r="C42" s="6" t="s">
        <v>341</v>
      </c>
      <c r="D42" s="6" t="s">
        <v>342</v>
      </c>
      <c r="E42" s="6" t="s">
        <v>7</v>
      </c>
      <c r="F42" s="6">
        <v>9</v>
      </c>
      <c r="G42" s="56">
        <v>67473</v>
      </c>
    </row>
    <row r="43" spans="1:7" ht="25.5" x14ac:dyDescent="0.25">
      <c r="A43" s="4">
        <v>36</v>
      </c>
      <c r="B43" s="5" t="s">
        <v>321</v>
      </c>
      <c r="C43" s="6" t="s">
        <v>343</v>
      </c>
      <c r="D43" s="6" t="s">
        <v>298</v>
      </c>
      <c r="E43" s="6" t="s">
        <v>23</v>
      </c>
      <c r="F43" s="6">
        <v>2</v>
      </c>
      <c r="G43" s="56">
        <v>287028</v>
      </c>
    </row>
    <row r="44" spans="1:7" ht="25.5" x14ac:dyDescent="0.25">
      <c r="A44" s="4">
        <v>37</v>
      </c>
      <c r="B44" s="5" t="s">
        <v>344</v>
      </c>
      <c r="C44" s="6" t="s">
        <v>300</v>
      </c>
      <c r="D44" s="6" t="s">
        <v>278</v>
      </c>
      <c r="E44" s="6" t="s">
        <v>7</v>
      </c>
      <c r="F44" s="6">
        <v>10</v>
      </c>
      <c r="G44" s="56">
        <v>98530</v>
      </c>
    </row>
    <row r="45" spans="1:7" ht="25.5" x14ac:dyDescent="0.25">
      <c r="A45" s="4">
        <v>38</v>
      </c>
      <c r="B45" s="5" t="s">
        <v>345</v>
      </c>
      <c r="C45" s="6" t="s">
        <v>346</v>
      </c>
      <c r="D45" s="6" t="s">
        <v>278</v>
      </c>
      <c r="E45" s="6" t="s">
        <v>7</v>
      </c>
      <c r="F45" s="6">
        <v>5</v>
      </c>
      <c r="G45" s="56">
        <v>123700</v>
      </c>
    </row>
    <row r="46" spans="1:7" x14ac:dyDescent="0.25">
      <c r="A46" s="4">
        <v>39</v>
      </c>
      <c r="B46" s="5" t="s">
        <v>347</v>
      </c>
      <c r="C46" s="6" t="e">
        <v>#NAME?</v>
      </c>
      <c r="D46" s="6" t="s">
        <v>278</v>
      </c>
      <c r="E46" s="6" t="s">
        <v>7</v>
      </c>
      <c r="F46" s="6">
        <v>3</v>
      </c>
      <c r="G46" s="56">
        <v>70083</v>
      </c>
    </row>
    <row r="47" spans="1:7" x14ac:dyDescent="0.25">
      <c r="A47" s="4">
        <v>40</v>
      </c>
      <c r="B47" s="5" t="s">
        <v>348</v>
      </c>
      <c r="C47" s="6" t="s">
        <v>349</v>
      </c>
      <c r="D47" s="6" t="s">
        <v>329</v>
      </c>
      <c r="E47" s="6" t="s">
        <v>7</v>
      </c>
      <c r="F47" s="6">
        <v>10</v>
      </c>
      <c r="G47" s="56">
        <v>773500</v>
      </c>
    </row>
    <row r="48" spans="1:7" ht="25.5" x14ac:dyDescent="0.25">
      <c r="A48" s="4">
        <v>41</v>
      </c>
      <c r="B48" s="5" t="s">
        <v>350</v>
      </c>
      <c r="C48" s="6" t="s">
        <v>351</v>
      </c>
      <c r="D48" s="6" t="s">
        <v>352</v>
      </c>
      <c r="E48" s="6" t="s">
        <v>7</v>
      </c>
      <c r="F48" s="6">
        <v>2</v>
      </c>
      <c r="G48" s="56">
        <v>123760</v>
      </c>
    </row>
    <row r="49" spans="1:7" ht="25.5" x14ac:dyDescent="0.25">
      <c r="A49" s="4">
        <v>42</v>
      </c>
      <c r="B49" s="5" t="s">
        <v>353</v>
      </c>
      <c r="C49" s="6" t="s">
        <v>354</v>
      </c>
      <c r="D49" s="6" t="s">
        <v>269</v>
      </c>
      <c r="E49" s="6" t="s">
        <v>7</v>
      </c>
      <c r="F49" s="6">
        <v>300</v>
      </c>
      <c r="G49" s="56">
        <v>1060200</v>
      </c>
    </row>
    <row r="50" spans="1:7" ht="25.5" x14ac:dyDescent="0.25">
      <c r="A50" s="4">
        <v>43</v>
      </c>
      <c r="B50" s="5" t="s">
        <v>353</v>
      </c>
      <c r="C50" s="6" t="s">
        <v>355</v>
      </c>
      <c r="D50" s="6" t="s">
        <v>269</v>
      </c>
      <c r="E50" s="6" t="s">
        <v>7</v>
      </c>
      <c r="F50" s="6">
        <v>100</v>
      </c>
      <c r="G50" s="56">
        <v>299900</v>
      </c>
    </row>
    <row r="51" spans="1:7" ht="89.25" x14ac:dyDescent="0.25">
      <c r="A51" s="4">
        <v>44</v>
      </c>
      <c r="B51" s="5" t="s">
        <v>356</v>
      </c>
      <c r="C51" s="6" t="s">
        <v>357</v>
      </c>
      <c r="D51" s="6" t="s">
        <v>278</v>
      </c>
      <c r="E51" s="6" t="s">
        <v>7</v>
      </c>
      <c r="F51" s="6">
        <v>3</v>
      </c>
      <c r="G51" s="56">
        <v>478737</v>
      </c>
    </row>
    <row r="52" spans="1:7" ht="25.5" x14ac:dyDescent="0.25">
      <c r="A52" s="4">
        <v>45</v>
      </c>
      <c r="B52" s="5" t="s">
        <v>292</v>
      </c>
      <c r="C52" s="6" t="s">
        <v>358</v>
      </c>
      <c r="D52" s="6" t="s">
        <v>278</v>
      </c>
      <c r="E52" s="6" t="s">
        <v>23</v>
      </c>
      <c r="F52" s="6">
        <v>1</v>
      </c>
      <c r="G52" s="56">
        <v>92106</v>
      </c>
    </row>
    <row r="53" spans="1:7" ht="25.5" x14ac:dyDescent="0.25">
      <c r="A53" s="4">
        <v>46</v>
      </c>
      <c r="B53" s="5" t="s">
        <v>359</v>
      </c>
      <c r="C53" s="6" t="s">
        <v>360</v>
      </c>
      <c r="D53" s="6" t="s">
        <v>278</v>
      </c>
      <c r="E53" s="6" t="s">
        <v>7</v>
      </c>
      <c r="F53" s="6">
        <v>10</v>
      </c>
      <c r="G53" s="56">
        <v>145660</v>
      </c>
    </row>
    <row r="54" spans="1:7" ht="38.25" x14ac:dyDescent="0.25">
      <c r="A54" s="4">
        <v>47</v>
      </c>
      <c r="B54" s="5" t="s">
        <v>321</v>
      </c>
      <c r="C54" s="6" t="s">
        <v>361</v>
      </c>
      <c r="D54" s="6" t="s">
        <v>291</v>
      </c>
      <c r="E54" s="6" t="s">
        <v>23</v>
      </c>
      <c r="F54" s="6">
        <v>1</v>
      </c>
      <c r="G54" s="56">
        <v>33201</v>
      </c>
    </row>
    <row r="55" spans="1:7" ht="25.5" x14ac:dyDescent="0.25">
      <c r="A55" s="4">
        <v>48</v>
      </c>
      <c r="B55" s="5" t="s">
        <v>362</v>
      </c>
      <c r="C55" s="6" t="s">
        <v>363</v>
      </c>
      <c r="D55" s="6" t="s">
        <v>269</v>
      </c>
      <c r="E55" s="6" t="s">
        <v>7</v>
      </c>
      <c r="F55" s="6">
        <v>2</v>
      </c>
      <c r="G55" s="56">
        <v>1190000</v>
      </c>
    </row>
    <row r="56" spans="1:7" ht="25.5" x14ac:dyDescent="0.25">
      <c r="A56" s="4">
        <v>49</v>
      </c>
      <c r="B56" s="5" t="s">
        <v>364</v>
      </c>
      <c r="C56" s="6" t="s">
        <v>365</v>
      </c>
      <c r="D56" s="6" t="s">
        <v>284</v>
      </c>
      <c r="E56" s="6" t="s">
        <v>7</v>
      </c>
      <c r="F56" s="6">
        <v>12</v>
      </c>
      <c r="G56" s="56">
        <v>69396</v>
      </c>
    </row>
    <row r="57" spans="1:7" ht="25.5" x14ac:dyDescent="0.25">
      <c r="A57" s="4">
        <v>50</v>
      </c>
      <c r="B57" s="5" t="s">
        <v>344</v>
      </c>
      <c r="C57" s="6" t="s">
        <v>315</v>
      </c>
      <c r="D57" s="6" t="s">
        <v>278</v>
      </c>
      <c r="E57" s="6" t="s">
        <v>7</v>
      </c>
      <c r="F57" s="6">
        <v>10</v>
      </c>
      <c r="G57" s="56">
        <v>69300</v>
      </c>
    </row>
    <row r="58" spans="1:7" x14ac:dyDescent="0.25">
      <c r="A58" s="4">
        <v>51</v>
      </c>
      <c r="B58" s="5" t="s">
        <v>366</v>
      </c>
      <c r="C58" s="6" t="s">
        <v>367</v>
      </c>
      <c r="D58" s="6" t="s">
        <v>329</v>
      </c>
      <c r="E58" s="6" t="s">
        <v>7</v>
      </c>
      <c r="F58" s="6">
        <v>10</v>
      </c>
      <c r="G58" s="56">
        <v>178500</v>
      </c>
    </row>
    <row r="59" spans="1:7" ht="25.5" x14ac:dyDescent="0.25">
      <c r="A59" s="4">
        <v>52</v>
      </c>
      <c r="B59" s="5" t="s">
        <v>368</v>
      </c>
      <c r="C59" s="6" t="s">
        <v>369</v>
      </c>
      <c r="D59" s="6" t="s">
        <v>284</v>
      </c>
      <c r="E59" s="6" t="s">
        <v>7</v>
      </c>
      <c r="F59" s="6">
        <v>10</v>
      </c>
      <c r="G59" s="56">
        <v>304160</v>
      </c>
    </row>
    <row r="60" spans="1:7" ht="25.5" x14ac:dyDescent="0.25">
      <c r="A60" s="4">
        <v>53</v>
      </c>
      <c r="B60" s="5" t="s">
        <v>370</v>
      </c>
      <c r="C60" s="6" t="s">
        <v>371</v>
      </c>
      <c r="D60" s="6" t="s">
        <v>291</v>
      </c>
      <c r="E60" s="6" t="s">
        <v>7</v>
      </c>
      <c r="F60" s="6">
        <v>6</v>
      </c>
      <c r="G60" s="56">
        <v>38556</v>
      </c>
    </row>
    <row r="61" spans="1:7" x14ac:dyDescent="0.25">
      <c r="A61" s="4">
        <v>54</v>
      </c>
      <c r="B61" s="5" t="s">
        <v>372</v>
      </c>
      <c r="C61" s="6" t="s">
        <v>373</v>
      </c>
      <c r="D61" s="6" t="s">
        <v>278</v>
      </c>
      <c r="E61" s="6" t="s">
        <v>7</v>
      </c>
      <c r="F61" s="6">
        <v>10</v>
      </c>
      <c r="G61" s="56">
        <v>171360</v>
      </c>
    </row>
    <row r="62" spans="1:7" x14ac:dyDescent="0.25">
      <c r="A62" s="4">
        <v>55</v>
      </c>
      <c r="B62" s="5" t="s">
        <v>374</v>
      </c>
      <c r="C62" s="6" t="s">
        <v>375</v>
      </c>
      <c r="D62" s="6" t="s">
        <v>284</v>
      </c>
      <c r="E62" s="6" t="s">
        <v>7</v>
      </c>
      <c r="F62" s="6">
        <v>6</v>
      </c>
      <c r="G62" s="56">
        <v>118884</v>
      </c>
    </row>
    <row r="63" spans="1:7" ht="25.5" x14ac:dyDescent="0.25">
      <c r="A63" s="4">
        <v>56</v>
      </c>
      <c r="B63" s="5" t="s">
        <v>376</v>
      </c>
      <c r="C63" s="6" t="s">
        <v>377</v>
      </c>
      <c r="D63" s="6" t="s">
        <v>378</v>
      </c>
      <c r="E63" s="6" t="s">
        <v>23</v>
      </c>
      <c r="F63" s="6">
        <v>2</v>
      </c>
      <c r="G63" s="56">
        <v>192994</v>
      </c>
    </row>
    <row r="64" spans="1:7" x14ac:dyDescent="0.25">
      <c r="A64" s="4">
        <v>57</v>
      </c>
      <c r="B64" s="5" t="s">
        <v>379</v>
      </c>
      <c r="C64" s="6" t="s">
        <v>380</v>
      </c>
      <c r="D64" s="6" t="s">
        <v>329</v>
      </c>
      <c r="E64" s="6" t="s">
        <v>7</v>
      </c>
      <c r="F64" s="6">
        <v>10</v>
      </c>
      <c r="G64" s="56">
        <v>214200</v>
      </c>
    </row>
    <row r="65" spans="1:7" x14ac:dyDescent="0.25">
      <c r="A65" s="4">
        <v>58</v>
      </c>
      <c r="B65" s="5" t="s">
        <v>381</v>
      </c>
      <c r="C65" s="6" t="s">
        <v>382</v>
      </c>
      <c r="D65" s="6" t="s">
        <v>278</v>
      </c>
      <c r="E65" s="6" t="s">
        <v>7</v>
      </c>
      <c r="F65" s="6">
        <v>10</v>
      </c>
      <c r="G65" s="56">
        <v>267750</v>
      </c>
    </row>
    <row r="66" spans="1:7" ht="25.5" x14ac:dyDescent="0.25">
      <c r="A66" s="4">
        <v>59</v>
      </c>
      <c r="B66" s="5" t="s">
        <v>383</v>
      </c>
      <c r="C66" s="6" t="s">
        <v>384</v>
      </c>
      <c r="D66" s="6" t="s">
        <v>385</v>
      </c>
      <c r="E66" s="6" t="s">
        <v>7</v>
      </c>
      <c r="F66" s="6">
        <v>2</v>
      </c>
      <c r="G66" s="56">
        <v>2891700</v>
      </c>
    </row>
    <row r="67" spans="1:7" x14ac:dyDescent="0.25">
      <c r="A67" s="4">
        <v>60</v>
      </c>
      <c r="B67" s="5" t="s">
        <v>364</v>
      </c>
      <c r="C67" s="6" t="s">
        <v>386</v>
      </c>
      <c r="D67" s="6" t="s">
        <v>278</v>
      </c>
      <c r="E67" s="6" t="s">
        <v>7</v>
      </c>
      <c r="F67" s="6">
        <v>12</v>
      </c>
      <c r="G67" s="56">
        <v>61692</v>
      </c>
    </row>
    <row r="68" spans="1:7" x14ac:dyDescent="0.25">
      <c r="A68" s="4">
        <v>61</v>
      </c>
      <c r="B68" s="5" t="s">
        <v>273</v>
      </c>
      <c r="C68" s="6" t="s">
        <v>387</v>
      </c>
      <c r="D68" s="6" t="s">
        <v>278</v>
      </c>
      <c r="E68" s="6" t="s">
        <v>7</v>
      </c>
      <c r="F68" s="6">
        <v>2</v>
      </c>
      <c r="G68" s="56">
        <v>90360</v>
      </c>
    </row>
    <row r="69" spans="1:7" x14ac:dyDescent="0.25">
      <c r="A69" s="4">
        <v>62</v>
      </c>
      <c r="B69" s="5" t="s">
        <v>327</v>
      </c>
      <c r="C69" s="6" t="s">
        <v>388</v>
      </c>
      <c r="D69" s="6" t="s">
        <v>329</v>
      </c>
      <c r="E69" s="6" t="s">
        <v>7</v>
      </c>
      <c r="F69" s="6">
        <v>5</v>
      </c>
      <c r="G69" s="56">
        <v>83300</v>
      </c>
    </row>
    <row r="70" spans="1:7" x14ac:dyDescent="0.25">
      <c r="A70" s="4">
        <v>63</v>
      </c>
      <c r="B70" s="5" t="s">
        <v>389</v>
      </c>
      <c r="C70" s="6" t="s">
        <v>390</v>
      </c>
      <c r="D70" s="6" t="s">
        <v>391</v>
      </c>
      <c r="E70" s="6" t="s">
        <v>7</v>
      </c>
      <c r="F70" s="6">
        <v>20</v>
      </c>
      <c r="G70" s="56">
        <v>443400</v>
      </c>
    </row>
    <row r="71" spans="1:7" x14ac:dyDescent="0.25">
      <c r="A71" s="4">
        <v>64</v>
      </c>
      <c r="B71" s="5" t="s">
        <v>392</v>
      </c>
      <c r="C71" s="6" t="s">
        <v>393</v>
      </c>
      <c r="D71" s="6" t="s">
        <v>352</v>
      </c>
      <c r="E71" s="6" t="s">
        <v>295</v>
      </c>
      <c r="F71" s="6">
        <v>3</v>
      </c>
      <c r="G71" s="56">
        <v>124950</v>
      </c>
    </row>
    <row r="72" spans="1:7" x14ac:dyDescent="0.25">
      <c r="A72" s="4">
        <v>65</v>
      </c>
      <c r="B72" s="5" t="s">
        <v>394</v>
      </c>
      <c r="C72" s="6" t="s">
        <v>395</v>
      </c>
      <c r="D72" s="6" t="s">
        <v>278</v>
      </c>
      <c r="E72" s="6" t="s">
        <v>7</v>
      </c>
      <c r="F72" s="6">
        <v>24</v>
      </c>
      <c r="G72" s="56">
        <v>71400</v>
      </c>
    </row>
    <row r="73" spans="1:7" x14ac:dyDescent="0.25">
      <c r="A73" s="4">
        <v>66</v>
      </c>
      <c r="B73" s="5" t="s">
        <v>396</v>
      </c>
      <c r="C73" s="6" t="s">
        <v>397</v>
      </c>
      <c r="D73" s="6" t="s">
        <v>278</v>
      </c>
      <c r="E73" s="6" t="s">
        <v>7</v>
      </c>
      <c r="F73" s="6">
        <v>12</v>
      </c>
      <c r="G73" s="56">
        <v>1249212</v>
      </c>
    </row>
    <row r="74" spans="1:7" x14ac:dyDescent="0.25">
      <c r="A74" s="4">
        <v>67</v>
      </c>
      <c r="B74" s="5" t="s">
        <v>398</v>
      </c>
      <c r="C74" s="6" t="s">
        <v>399</v>
      </c>
      <c r="D74" s="6" t="s">
        <v>298</v>
      </c>
      <c r="E74" s="6" t="s">
        <v>7</v>
      </c>
      <c r="F74" s="6">
        <v>4</v>
      </c>
      <c r="G74" s="56">
        <v>242904</v>
      </c>
    </row>
    <row r="75" spans="1:7" x14ac:dyDescent="0.25">
      <c r="A75" s="4">
        <v>68</v>
      </c>
      <c r="B75" s="5" t="s">
        <v>400</v>
      </c>
      <c r="C75" s="6" t="s">
        <v>352</v>
      </c>
      <c r="D75" s="6" t="s">
        <v>352</v>
      </c>
      <c r="E75" s="6" t="s">
        <v>7</v>
      </c>
      <c r="F75" s="6">
        <v>24</v>
      </c>
      <c r="G75" s="56">
        <v>71400</v>
      </c>
    </row>
    <row r="76" spans="1:7" x14ac:dyDescent="0.25">
      <c r="A76" s="64" t="s">
        <v>401</v>
      </c>
      <c r="B76" s="65"/>
      <c r="C76" s="65"/>
      <c r="D76" s="65"/>
      <c r="E76" s="65"/>
      <c r="F76" s="66"/>
      <c r="G76" s="57">
        <f>SUM(G8:G75)</f>
        <v>21509437</v>
      </c>
    </row>
  </sheetData>
  <mergeCells count="6">
    <mergeCell ref="A76:F76"/>
    <mergeCell ref="A4:G4"/>
    <mergeCell ref="A1:E1"/>
    <mergeCell ref="A2:E2"/>
    <mergeCell ref="A3:E3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 SUBÍTEMS - ITEM 1</vt:lpstr>
      <vt:lpstr>PRESUPUESTO SUBÍTEMS - ITEM 2</vt:lpstr>
      <vt:lpstr>PRESUPUESTO SUBÍTEMS - ITEM 3</vt:lpstr>
      <vt:lpstr>PRESUPUESTO SUBÍTEMS - ITEM 4</vt:lpstr>
      <vt:lpstr>PRESUPUESTO SUBÍTEMS - ITEM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2022-08-02T12:11:21Z</dcterms:created>
  <dcterms:modified xsi:type="dcterms:W3CDTF">2022-08-02T22:08:25Z</dcterms:modified>
</cp:coreProperties>
</file>