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Ítem 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8" i="1"/>
  <c r="M19" i="1" l="1"/>
  <c r="M20" i="1" s="1"/>
  <c r="J19" i="1"/>
  <c r="M18" i="1"/>
  <c r="J18" i="1"/>
  <c r="M17" i="1"/>
  <c r="J17" i="1"/>
  <c r="M16" i="1"/>
  <c r="J16" i="1"/>
  <c r="M15" i="1"/>
  <c r="J15" i="1"/>
  <c r="M14" i="1"/>
  <c r="J14" i="1"/>
  <c r="M13" i="1"/>
  <c r="J13" i="1"/>
  <c r="M12" i="1"/>
  <c r="J12" i="1"/>
  <c r="M11" i="1"/>
  <c r="J11" i="1"/>
  <c r="M10" i="1"/>
  <c r="J10" i="1"/>
  <c r="M9" i="1"/>
  <c r="J9" i="1"/>
  <c r="M8" i="1"/>
  <c r="J8" i="1"/>
</calcChain>
</file>

<file path=xl/sharedStrings.xml><?xml version="1.0" encoding="utf-8"?>
<sst xmlns="http://schemas.openxmlformats.org/spreadsheetml/2006/main" count="64" uniqueCount="45">
  <si>
    <t>UNIVERSIDAD TECNOLÓGICA DE PEREIRA</t>
  </si>
  <si>
    <t xml:space="preserve"> BIENES Y SUMINISTROS</t>
  </si>
  <si>
    <t xml:space="preserve"> CONVOCATORIA PÚBICA BS - 13 DE 2022</t>
  </si>
  <si>
    <t>“SUMINISTRO DE AMOBLAMIENTO, MESONES PARA LABORTORIOS Y SILLAS PARA LAS DIFERENTES ÁREAS DE LA UNIVERSIDAD TECNOLÓGICA DE PEREIRA"</t>
  </si>
  <si>
    <t>ÍTEM</t>
  </si>
  <si>
    <t>SUBÍTEM</t>
  </si>
  <si>
    <t xml:space="preserve">NOMBRE ELEMENTO </t>
  </si>
  <si>
    <t xml:space="preserve">ESPECIFICACION </t>
  </si>
  <si>
    <t>MARCA</t>
  </si>
  <si>
    <t xml:space="preserve">UNIDAD DE MEDIDA </t>
  </si>
  <si>
    <t xml:space="preserve">CANTIDAD </t>
  </si>
  <si>
    <t>MARCA/MODELO/REFERENCIA (Ofertado)</t>
  </si>
  <si>
    <t xml:space="preserve">VALOR UNITARIO 
SIN IVA
</t>
  </si>
  <si>
    <t xml:space="preserve">VALOR TOTAL 
SIN IVA
</t>
  </si>
  <si>
    <t>PORCENTAJE IVA 
( % )</t>
  </si>
  <si>
    <t>VALOR  UNITARIO CON IVA</t>
  </si>
  <si>
    <t xml:space="preserve">VALOR TOTAL CON IVA INCLUIDO 
</t>
  </si>
  <si>
    <t>TIEMPO DE ENTREGA</t>
  </si>
  <si>
    <t xml:space="preserve">GARANTÍA </t>
  </si>
  <si>
    <t>CÓDIGO CPC DANE</t>
  </si>
  <si>
    <t>Silla Laboratorio Con Espaldar Y Base Metalica</t>
  </si>
  <si>
    <t>Silla especializada para laboratorio, de facil limpieza y desinfeccion. Acero laminado en frio, conformado segun norma DIN 2395 e ISO 17025, con un limite elastico de 370 N/mm2 con espesor minimo de todos los perfiles de 1,5mm. Perfil tubular de 22mm en la estructura principal y de 18mm en el refuerzo trasero y apoyapies. Uniones de soldadura manual o robotizada, mediante el proceso "TIG" con gas inerte. Tacos conformados en acero y goma para la superficie de contacto al suelo garantizando la perfecta estabilidad de la silla o rodachines en nylon de facil limpieza. Remaches fabricados en aluminio para resistir corrosion utilizados para la fijacion del asiento y el respaldo fabricados en poliuretano. Asiento ergonomico giratorio. Aro descansa pies y base metalica mecanizada, para una alta resistencia. Ajuste neumatico con palanca control de altura. Altura minima del asiento: 58cm. Altura maxima del asiento: 79,5 cm.</t>
  </si>
  <si>
    <t>Unidad</t>
  </si>
  <si>
    <t>Silla Interlocutora</t>
  </si>
  <si>
    <t>Silla Paleta Escritura</t>
  </si>
  <si>
    <t>Mesa de escrituraen formica, con brazo abatible 1 grado,espaldar y asiento plastico, 4 patas. Rejilla portalibros.</t>
  </si>
  <si>
    <t>Modulo Mesa+Silla Fijo</t>
  </si>
  <si>
    <t>Modulo de 4 PUESTOS CONSUPERFICIE EN FORMICA, HERRAJE COLD ROLLEDCON PINTURA ELECTROSTATICA.</t>
  </si>
  <si>
    <t>Silla Operativa</t>
  </si>
  <si>
    <t>Silla giratoria tapizada, espaldar y asiento ejecutivo espuma inyectada densidad 60, rodachinas en nylon y PU para piso duro, mecanismo SYA2B movimiento sincronizado de asiento y espaldar con 1 palanca y 2 posiciones de bloqueo (ajuste de tension autopesante) / soporte espaldar graduable up-down / base nylon graduable up-down / tela tipo 3.</t>
  </si>
  <si>
    <t>Sofa Reclinable</t>
  </si>
  <si>
    <t>Silla con mecanismo reclinable manual, espaldar con resorte para reforzar soporte lumbar. Moldeado de asiento en poliuretano inyectado en frio con una dureza 18-20Kg. Soporte del asiento reforzado con resorte. Paneles en triplex (13cm) tapizados, reforzados con piezas con forma de C en lamina de acero cold rolled calibre 3mm. Tapizada, deslizadores fijos en la parte frontal y rodachinas en la parte posterior.</t>
  </si>
  <si>
    <t xml:space="preserve">Kit De Repuestos </t>
  </si>
  <si>
    <t xml:space="preserve">kit de respuestos rodachinas para sillas </t>
  </si>
  <si>
    <t>Sila giratoria tapizada, espaldar y asiento ejecutivo espuma inyectada densidad 60, rodachinas en nylon y PU para piso duro, mecanismo SYA2B movimiento sincronizado de asiento y espaldar con 1 palanca y 2 posiciones de bloqueo (ajuste de tension autopesante) / soporte espaldar graduable up-down / base nylon graduable up-down / tela tipo 3.</t>
  </si>
  <si>
    <t>Mesa de escritura en formica, con brazo abatible 1 grado,espaldar y asiento plastico, 4 patas. Rejilla portalibros.</t>
  </si>
  <si>
    <t>TOTAL ÍTEM 6</t>
  </si>
  <si>
    <t>OBSERVACIONES:</t>
  </si>
  <si>
    <t>NOMBRE EMPRESA</t>
  </si>
  <si>
    <t>NIT</t>
  </si>
  <si>
    <t>NOMBRE REPRESENTANTE LEGAL</t>
  </si>
  <si>
    <t xml:space="preserve">FIRMA </t>
  </si>
  <si>
    <t>FECHA</t>
  </si>
  <si>
    <t>Sin tapizar, estructura con pintura electrostatica, espaldar y asientos fabricados en polipropileno y fibra de vidrio por proceso de inyeccion asistida por gas, con aditivos UV nivel 8 para proteccion contra los rayos Ultravioleta y solidez a la luz. Estructura en tuberia redonda de 7/8" (22cm), en acero C.R. CAL. 16.</t>
  </si>
  <si>
    <t xml:space="preserve">ANEXO 8 - ÍTEM 8 DEFINITIVO "ESPECIFICACIONES TÉCNICAS Y PRESENTACIÓN DE OFERTA"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</si>
</sst>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44" fontId="0" fillId="0" borderId="12" xfId="1" applyFont="1" applyBorder="1"/>
    <xf numFmtId="44" fontId="0" fillId="0" borderId="12" xfId="1" applyFont="1" applyBorder="1" applyAlignment="1">
      <alignment horizontal="center" vertical="center" wrapText="1"/>
    </xf>
    <xf numFmtId="9" fontId="1" fillId="0" borderId="12" xfId="2" applyFont="1" applyBorder="1" applyAlignment="1">
      <alignment horizontal="center" vertical="center" wrapText="1"/>
    </xf>
    <xf numFmtId="44" fontId="1" fillId="0" borderId="12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/>
    <xf numFmtId="44" fontId="0" fillId="0" borderId="14" xfId="1" applyFont="1" applyBorder="1"/>
    <xf numFmtId="44" fontId="0" fillId="0" borderId="14" xfId="1" applyFont="1" applyBorder="1" applyAlignment="1">
      <alignment horizontal="center" vertical="center" wrapText="1"/>
    </xf>
    <xf numFmtId="9" fontId="1" fillId="0" borderId="14" xfId="2" applyFont="1" applyBorder="1" applyAlignment="1">
      <alignment horizontal="center" vertical="center" wrapText="1"/>
    </xf>
    <xf numFmtId="44" fontId="1" fillId="0" borderId="14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2" fillId="0" borderId="19" xfId="1" applyFont="1" applyBorder="1"/>
    <xf numFmtId="0" fontId="2" fillId="0" borderId="0" xfId="0" applyFont="1" applyBorder="1" applyAlignment="1">
      <alignment horizontal="center" vertical="center" wrapText="1"/>
    </xf>
    <xf numFmtId="44" fontId="1" fillId="0" borderId="0" xfId="1" applyFont="1" applyBorder="1"/>
    <xf numFmtId="0" fontId="6" fillId="0" borderId="0" xfId="0" applyFont="1" applyBorder="1" applyAlignment="1">
      <alignment horizontal="left" vertical="center" wrapText="1"/>
    </xf>
    <xf numFmtId="0" fontId="0" fillId="0" borderId="0" xfId="0" applyFont="1"/>
    <xf numFmtId="9" fontId="3" fillId="0" borderId="0" xfId="2" applyFont="1" applyFill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/>
    <xf numFmtId="44" fontId="0" fillId="0" borderId="21" xfId="1" applyFont="1" applyBorder="1"/>
    <xf numFmtId="44" fontId="0" fillId="0" borderId="21" xfId="1" applyFont="1" applyBorder="1" applyAlignment="1">
      <alignment horizontal="center" vertical="center" wrapText="1"/>
    </xf>
    <xf numFmtId="9" fontId="1" fillId="0" borderId="21" xfId="2" applyFont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9" fontId="3" fillId="0" borderId="0" xfId="2" applyFont="1"/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2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activeCell="A6" sqref="A6"/>
    </sheetView>
  </sheetViews>
  <sheetFormatPr baseColWidth="10" defaultColWidth="9.140625" defaultRowHeight="15" x14ac:dyDescent="0.25"/>
  <cols>
    <col min="3" max="3" width="20.7109375" customWidth="1"/>
    <col min="4" max="4" width="51.85546875" customWidth="1"/>
  </cols>
  <sheetData>
    <row r="1" spans="1:16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</row>
    <row r="2" spans="1:16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1:16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1:16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</row>
    <row r="5" spans="1:16" ht="15.75" thickBot="1" x14ac:dyDescent="0.3">
      <c r="A5" s="53" t="s">
        <v>44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</row>
    <row r="6" spans="1:16" ht="15.75" thickBot="1" x14ac:dyDescent="0.3">
      <c r="B6" s="1"/>
    </row>
    <row r="7" spans="1:16" ht="90.75" thickBot="1" x14ac:dyDescent="0.3">
      <c r="A7" s="2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4" t="s">
        <v>19</v>
      </c>
    </row>
    <row r="8" spans="1:16" ht="255" x14ac:dyDescent="0.25">
      <c r="A8" s="56">
        <v>8</v>
      </c>
      <c r="B8" s="26">
        <v>1</v>
      </c>
      <c r="C8" s="27" t="s">
        <v>20</v>
      </c>
      <c r="D8" s="27" t="s">
        <v>21</v>
      </c>
      <c r="E8" s="28"/>
      <c r="F8" s="27" t="s">
        <v>22</v>
      </c>
      <c r="G8" s="27">
        <v>34</v>
      </c>
      <c r="H8" s="28"/>
      <c r="I8" s="29"/>
      <c r="J8" s="30">
        <f t="shared" ref="J8:J19" si="0">ROUND(G8*I8,0)</f>
        <v>0</v>
      </c>
      <c r="K8" s="31">
        <v>0.19</v>
      </c>
      <c r="L8" s="32">
        <f>ROUND(I8*(1+K8),0)</f>
        <v>0</v>
      </c>
      <c r="M8" s="32">
        <f t="shared" ref="M8:M19" si="1">ROUND(G8*L8,0)</f>
        <v>0</v>
      </c>
      <c r="N8" s="28"/>
      <c r="O8" s="28"/>
      <c r="P8" s="33">
        <v>3811105</v>
      </c>
    </row>
    <row r="9" spans="1:16" ht="90" x14ac:dyDescent="0.25">
      <c r="A9" s="57"/>
      <c r="B9" s="19">
        <v>2</v>
      </c>
      <c r="C9" s="5" t="s">
        <v>23</v>
      </c>
      <c r="D9" s="35" t="s">
        <v>43</v>
      </c>
      <c r="E9" s="6"/>
      <c r="F9" s="5" t="s">
        <v>22</v>
      </c>
      <c r="G9" s="5">
        <v>129</v>
      </c>
      <c r="H9" s="6"/>
      <c r="I9" s="7"/>
      <c r="J9" s="8">
        <f t="shared" si="0"/>
        <v>0</v>
      </c>
      <c r="K9" s="9">
        <v>0.19</v>
      </c>
      <c r="L9" s="32">
        <f t="shared" ref="L9:L19" si="2">ROUND(I9*(1+K9),0)</f>
        <v>0</v>
      </c>
      <c r="M9" s="10">
        <f t="shared" si="1"/>
        <v>0</v>
      </c>
      <c r="N9" s="6"/>
      <c r="O9" s="6"/>
      <c r="P9" s="11">
        <v>3811105</v>
      </c>
    </row>
    <row r="10" spans="1:16" ht="45" x14ac:dyDescent="0.25">
      <c r="A10" s="57"/>
      <c r="B10" s="19">
        <v>3</v>
      </c>
      <c r="C10" s="5" t="s">
        <v>24</v>
      </c>
      <c r="D10" s="5" t="s">
        <v>25</v>
      </c>
      <c r="E10" s="6"/>
      <c r="F10" s="5" t="s">
        <v>22</v>
      </c>
      <c r="G10" s="5">
        <v>186</v>
      </c>
      <c r="H10" s="6"/>
      <c r="I10" s="7"/>
      <c r="J10" s="8">
        <f t="shared" si="0"/>
        <v>0</v>
      </c>
      <c r="K10" s="9">
        <v>0.19</v>
      </c>
      <c r="L10" s="32">
        <f t="shared" si="2"/>
        <v>0</v>
      </c>
      <c r="M10" s="10">
        <f t="shared" si="1"/>
        <v>0</v>
      </c>
      <c r="N10" s="6"/>
      <c r="O10" s="6"/>
      <c r="P10" s="11">
        <v>3811108</v>
      </c>
    </row>
    <row r="11" spans="1:16" ht="30" x14ac:dyDescent="0.25">
      <c r="A11" s="57"/>
      <c r="B11" s="19">
        <v>4</v>
      </c>
      <c r="C11" s="5" t="s">
        <v>26</v>
      </c>
      <c r="D11" s="5" t="s">
        <v>27</v>
      </c>
      <c r="E11" s="6"/>
      <c r="F11" s="5" t="s">
        <v>22</v>
      </c>
      <c r="G11" s="5">
        <v>6</v>
      </c>
      <c r="H11" s="6"/>
      <c r="I11" s="7"/>
      <c r="J11" s="8">
        <f t="shared" si="0"/>
        <v>0</v>
      </c>
      <c r="K11" s="9">
        <v>0.19</v>
      </c>
      <c r="L11" s="32">
        <f t="shared" si="2"/>
        <v>0</v>
      </c>
      <c r="M11" s="10">
        <f t="shared" si="1"/>
        <v>0</v>
      </c>
      <c r="N11" s="6"/>
      <c r="O11" s="6"/>
      <c r="P11" s="11">
        <v>3811105</v>
      </c>
    </row>
    <row r="12" spans="1:16" ht="255" x14ac:dyDescent="0.25">
      <c r="A12" s="57"/>
      <c r="B12" s="19">
        <v>5</v>
      </c>
      <c r="C12" s="5" t="s">
        <v>20</v>
      </c>
      <c r="D12" s="5" t="s">
        <v>21</v>
      </c>
      <c r="E12" s="6"/>
      <c r="F12" s="5" t="s">
        <v>22</v>
      </c>
      <c r="G12" s="5">
        <v>20</v>
      </c>
      <c r="H12" s="6"/>
      <c r="I12" s="7"/>
      <c r="J12" s="8">
        <f t="shared" si="0"/>
        <v>0</v>
      </c>
      <c r="K12" s="9">
        <v>0.19</v>
      </c>
      <c r="L12" s="32">
        <f t="shared" si="2"/>
        <v>0</v>
      </c>
      <c r="M12" s="10">
        <f t="shared" si="1"/>
        <v>0</v>
      </c>
      <c r="N12" s="6"/>
      <c r="O12" s="6"/>
      <c r="P12" s="11">
        <v>3811105</v>
      </c>
    </row>
    <row r="13" spans="1:16" ht="105" x14ac:dyDescent="0.25">
      <c r="A13" s="57"/>
      <c r="B13" s="19">
        <v>6</v>
      </c>
      <c r="C13" s="5" t="s">
        <v>28</v>
      </c>
      <c r="D13" s="5" t="s">
        <v>29</v>
      </c>
      <c r="E13" s="6"/>
      <c r="F13" s="5" t="s">
        <v>22</v>
      </c>
      <c r="G13" s="5">
        <v>9</v>
      </c>
      <c r="H13" s="6"/>
      <c r="I13" s="7"/>
      <c r="J13" s="8">
        <f t="shared" si="0"/>
        <v>0</v>
      </c>
      <c r="K13" s="9">
        <v>0.19</v>
      </c>
      <c r="L13" s="32">
        <f t="shared" si="2"/>
        <v>0</v>
      </c>
      <c r="M13" s="10">
        <f t="shared" si="1"/>
        <v>0</v>
      </c>
      <c r="N13" s="6"/>
      <c r="O13" s="6"/>
      <c r="P13" s="11">
        <v>3811106</v>
      </c>
    </row>
    <row r="14" spans="1:16" ht="120" x14ac:dyDescent="0.25">
      <c r="A14" s="57"/>
      <c r="B14" s="19">
        <v>7</v>
      </c>
      <c r="C14" s="5" t="s">
        <v>30</v>
      </c>
      <c r="D14" s="5" t="s">
        <v>31</v>
      </c>
      <c r="E14" s="6"/>
      <c r="F14" s="5" t="s">
        <v>22</v>
      </c>
      <c r="G14" s="5">
        <v>1</v>
      </c>
      <c r="H14" s="6"/>
      <c r="I14" s="7"/>
      <c r="J14" s="8">
        <f t="shared" si="0"/>
        <v>0</v>
      </c>
      <c r="K14" s="9">
        <v>0.19</v>
      </c>
      <c r="L14" s="32">
        <f t="shared" si="2"/>
        <v>0</v>
      </c>
      <c r="M14" s="10">
        <f t="shared" si="1"/>
        <v>0</v>
      </c>
      <c r="N14" s="6"/>
      <c r="O14" s="6"/>
      <c r="P14" s="11">
        <v>3811104</v>
      </c>
    </row>
    <row r="15" spans="1:16" ht="29.25" customHeight="1" x14ac:dyDescent="0.25">
      <c r="A15" s="57"/>
      <c r="B15" s="19">
        <v>8</v>
      </c>
      <c r="C15" s="5" t="s">
        <v>32</v>
      </c>
      <c r="D15" s="5" t="s">
        <v>33</v>
      </c>
      <c r="E15" s="6"/>
      <c r="F15" s="5" t="s">
        <v>22</v>
      </c>
      <c r="G15" s="5">
        <v>1</v>
      </c>
      <c r="H15" s="6"/>
      <c r="I15" s="7"/>
      <c r="J15" s="8">
        <f t="shared" si="0"/>
        <v>0</v>
      </c>
      <c r="K15" s="9">
        <v>0.19</v>
      </c>
      <c r="L15" s="32">
        <f t="shared" si="2"/>
        <v>0</v>
      </c>
      <c r="M15" s="10">
        <f t="shared" si="1"/>
        <v>0</v>
      </c>
      <c r="N15" s="6"/>
      <c r="O15" s="6"/>
      <c r="P15" s="11">
        <v>3699030</v>
      </c>
    </row>
    <row r="16" spans="1:16" ht="105" x14ac:dyDescent="0.25">
      <c r="A16" s="57"/>
      <c r="B16" s="19">
        <v>9</v>
      </c>
      <c r="C16" s="5" t="s">
        <v>28</v>
      </c>
      <c r="D16" s="5" t="s">
        <v>34</v>
      </c>
      <c r="E16" s="6"/>
      <c r="F16" s="5" t="s">
        <v>22</v>
      </c>
      <c r="G16" s="5">
        <v>54</v>
      </c>
      <c r="H16" s="6"/>
      <c r="I16" s="7"/>
      <c r="J16" s="8">
        <f t="shared" si="0"/>
        <v>0</v>
      </c>
      <c r="K16" s="9">
        <v>0.19</v>
      </c>
      <c r="L16" s="32">
        <f t="shared" si="2"/>
        <v>0</v>
      </c>
      <c r="M16" s="10">
        <f t="shared" si="1"/>
        <v>0</v>
      </c>
      <c r="N16" s="6"/>
      <c r="O16" s="6"/>
      <c r="P16" s="11">
        <v>3811106</v>
      </c>
    </row>
    <row r="17" spans="1:16" ht="120" x14ac:dyDescent="0.25">
      <c r="A17" s="57"/>
      <c r="B17" s="19">
        <v>10</v>
      </c>
      <c r="C17" s="5" t="s">
        <v>30</v>
      </c>
      <c r="D17" s="5" t="s">
        <v>31</v>
      </c>
      <c r="E17" s="6"/>
      <c r="F17" s="5" t="s">
        <v>22</v>
      </c>
      <c r="G17" s="5">
        <v>4</v>
      </c>
      <c r="H17" s="6"/>
      <c r="I17" s="7"/>
      <c r="J17" s="8">
        <f t="shared" si="0"/>
        <v>0</v>
      </c>
      <c r="K17" s="9">
        <v>0.19</v>
      </c>
      <c r="L17" s="32">
        <f t="shared" si="2"/>
        <v>0</v>
      </c>
      <c r="M17" s="10">
        <f t="shared" si="1"/>
        <v>0</v>
      </c>
      <c r="N17" s="6"/>
      <c r="O17" s="6"/>
      <c r="P17" s="11">
        <v>3811104</v>
      </c>
    </row>
    <row r="18" spans="1:16" ht="105" x14ac:dyDescent="0.25">
      <c r="A18" s="57"/>
      <c r="B18" s="19">
        <v>11</v>
      </c>
      <c r="C18" s="5" t="s">
        <v>28</v>
      </c>
      <c r="D18" s="5" t="s">
        <v>34</v>
      </c>
      <c r="E18" s="6"/>
      <c r="F18" s="5" t="s">
        <v>22</v>
      </c>
      <c r="G18" s="5">
        <v>33</v>
      </c>
      <c r="H18" s="6"/>
      <c r="I18" s="7"/>
      <c r="J18" s="8">
        <f t="shared" si="0"/>
        <v>0</v>
      </c>
      <c r="K18" s="9">
        <v>0.19</v>
      </c>
      <c r="L18" s="32">
        <f t="shared" si="2"/>
        <v>0</v>
      </c>
      <c r="M18" s="10">
        <f t="shared" si="1"/>
        <v>0</v>
      </c>
      <c r="N18" s="6"/>
      <c r="O18" s="6"/>
      <c r="P18" s="11">
        <v>3811106</v>
      </c>
    </row>
    <row r="19" spans="1:16" ht="45.75" thickBot="1" x14ac:dyDescent="0.3">
      <c r="A19" s="58"/>
      <c r="B19" s="19">
        <v>12</v>
      </c>
      <c r="C19" s="12" t="s">
        <v>24</v>
      </c>
      <c r="D19" s="12" t="s">
        <v>35</v>
      </c>
      <c r="E19" s="13"/>
      <c r="F19" s="12" t="s">
        <v>22</v>
      </c>
      <c r="G19" s="12">
        <v>64</v>
      </c>
      <c r="H19" s="13"/>
      <c r="I19" s="14"/>
      <c r="J19" s="15">
        <f t="shared" si="0"/>
        <v>0</v>
      </c>
      <c r="K19" s="16">
        <v>0.19</v>
      </c>
      <c r="L19" s="32">
        <f t="shared" si="2"/>
        <v>0</v>
      </c>
      <c r="M19" s="17">
        <f t="shared" si="1"/>
        <v>0</v>
      </c>
      <c r="N19" s="13"/>
      <c r="O19" s="13"/>
      <c r="P19" s="18">
        <v>3811108</v>
      </c>
    </row>
    <row r="20" spans="1:16" ht="15.75" thickBot="1" x14ac:dyDescent="0.3">
      <c r="A20" s="41" t="s">
        <v>36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20">
        <f>M19</f>
        <v>0</v>
      </c>
    </row>
    <row r="21" spans="1:16" ht="15.75" thickBo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</row>
    <row r="22" spans="1:16" ht="42.75" customHeight="1" thickBot="1" x14ac:dyDescent="0.3">
      <c r="A22" s="38" t="s">
        <v>37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</row>
    <row r="23" spans="1:16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6" x14ac:dyDescent="0.25">
      <c r="A24" s="36" t="s">
        <v>38</v>
      </c>
      <c r="B24" s="36"/>
      <c r="C24" s="37"/>
      <c r="D24" s="37"/>
      <c r="E24" s="24"/>
      <c r="F24" s="24"/>
      <c r="G24" s="24"/>
      <c r="H24" s="24"/>
      <c r="I24" s="24"/>
      <c r="J24" s="24"/>
      <c r="K24" s="24"/>
      <c r="L24" s="24"/>
    </row>
    <row r="25" spans="1:16" x14ac:dyDescent="0.25">
      <c r="A25" s="36" t="s">
        <v>39</v>
      </c>
      <c r="B25" s="36"/>
      <c r="C25" s="37"/>
      <c r="D25" s="37"/>
      <c r="E25" s="24"/>
      <c r="F25" s="24"/>
      <c r="G25" s="24"/>
      <c r="H25" s="24"/>
      <c r="I25" s="24"/>
      <c r="J25" s="24"/>
      <c r="K25" s="24"/>
      <c r="L25" s="24"/>
    </row>
    <row r="26" spans="1:16" x14ac:dyDescent="0.25">
      <c r="A26" s="36" t="s">
        <v>40</v>
      </c>
      <c r="B26" s="36"/>
      <c r="C26" s="37"/>
      <c r="D26" s="37"/>
      <c r="E26" s="24"/>
      <c r="F26" s="24"/>
      <c r="G26" s="24"/>
      <c r="H26" s="24"/>
      <c r="I26" s="24"/>
      <c r="J26" s="24"/>
      <c r="K26" s="24"/>
      <c r="L26" s="24"/>
    </row>
    <row r="27" spans="1:16" x14ac:dyDescent="0.25">
      <c r="A27" s="36" t="s">
        <v>41</v>
      </c>
      <c r="B27" s="36"/>
      <c r="C27" s="37"/>
      <c r="D27" s="37"/>
      <c r="E27" s="24"/>
      <c r="F27" s="24"/>
      <c r="G27" s="24"/>
      <c r="H27" s="24"/>
      <c r="I27" s="24"/>
      <c r="J27" s="24"/>
      <c r="K27" s="24"/>
      <c r="L27" s="24"/>
    </row>
    <row r="28" spans="1:16" x14ac:dyDescent="0.25">
      <c r="A28" s="36" t="s">
        <v>42</v>
      </c>
      <c r="B28" s="36"/>
      <c r="C28" s="37"/>
      <c r="D28" s="37"/>
      <c r="E28" s="24"/>
      <c r="F28" s="24"/>
      <c r="G28" s="24"/>
      <c r="H28" s="24"/>
      <c r="I28" s="24"/>
      <c r="J28" s="24"/>
      <c r="K28" s="24"/>
      <c r="L28" s="24"/>
      <c r="O28" s="25">
        <v>0.05</v>
      </c>
    </row>
    <row r="31" spans="1:16" x14ac:dyDescent="0.25">
      <c r="A31" s="34">
        <v>0.05</v>
      </c>
    </row>
    <row r="32" spans="1:16" x14ac:dyDescent="0.25">
      <c r="A32" s="34">
        <v>0.1</v>
      </c>
    </row>
    <row r="33" spans="1:1" x14ac:dyDescent="0.25">
      <c r="A33" s="34">
        <v>0.19</v>
      </c>
    </row>
  </sheetData>
  <mergeCells count="18">
    <mergeCell ref="A20:L20"/>
    <mergeCell ref="A1:P1"/>
    <mergeCell ref="A2:P2"/>
    <mergeCell ref="A3:P3"/>
    <mergeCell ref="A4:P4"/>
    <mergeCell ref="A5:P5"/>
    <mergeCell ref="A8:A19"/>
    <mergeCell ref="A27:B27"/>
    <mergeCell ref="C27:D27"/>
    <mergeCell ref="A28:B28"/>
    <mergeCell ref="C28:D28"/>
    <mergeCell ref="A22:P22"/>
    <mergeCell ref="A24:B24"/>
    <mergeCell ref="C24:D24"/>
    <mergeCell ref="A25:B25"/>
    <mergeCell ref="C25:D25"/>
    <mergeCell ref="A26:B26"/>
    <mergeCell ref="C26:D26"/>
  </mergeCells>
  <dataValidations count="1">
    <dataValidation type="list" allowBlank="1" showInputMessage="1" showErrorMessage="1" sqref="K8:K19">
      <formula1>$A$31:$A$33</formula1>
    </dataValidation>
  </dataValidations>
  <pageMargins left="0.7" right="0.7" top="0.75" bottom="0.75" header="0.3" footer="0.3"/>
  <pageSetup scale="6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2022-11-17T22:23:47Z</dcterms:modified>
</cp:coreProperties>
</file>