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1" l="1"/>
  <c r="G129" i="1"/>
  <c r="F129" i="1"/>
  <c r="H128" i="1"/>
  <c r="G128" i="1"/>
  <c r="F128" i="1"/>
  <c r="H124" i="1"/>
  <c r="G124" i="1"/>
  <c r="F124" i="1"/>
  <c r="H120" i="1"/>
  <c r="G120" i="1"/>
  <c r="F120" i="1"/>
  <c r="H108" i="1"/>
  <c r="G108" i="1"/>
  <c r="F108" i="1"/>
  <c r="H107" i="1"/>
  <c r="G107" i="1"/>
  <c r="F107" i="1"/>
  <c r="H106" i="1"/>
  <c r="G106" i="1"/>
  <c r="F106" i="1"/>
  <c r="H102" i="1"/>
  <c r="G102" i="1"/>
  <c r="F102" i="1"/>
  <c r="H101" i="1"/>
  <c r="G101" i="1"/>
  <c r="F101" i="1"/>
  <c r="H97" i="1"/>
  <c r="G97" i="1"/>
  <c r="F97" i="1"/>
  <c r="H96" i="1"/>
  <c r="G96" i="1"/>
  <c r="F96" i="1"/>
  <c r="H92" i="1"/>
  <c r="G92" i="1"/>
  <c r="F92" i="1"/>
  <c r="H91" i="1"/>
  <c r="G91" i="1"/>
  <c r="F91" i="1"/>
  <c r="H90" i="1"/>
  <c r="G90" i="1"/>
  <c r="F90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</calcChain>
</file>

<file path=xl/sharedStrings.xml><?xml version="1.0" encoding="utf-8"?>
<sst xmlns="http://schemas.openxmlformats.org/spreadsheetml/2006/main" count="284" uniqueCount="123">
  <si>
    <t>UNIVERSIDAD TECNOLOGICA DE PEREIRA</t>
  </si>
  <si>
    <t>GESTION DE SERVICIOS INSTITUCIONALES</t>
  </si>
  <si>
    <t>CONVOCATORIA PUBLICA GSI  01 DE 2025</t>
  </si>
  <si>
    <t xml:space="preserve">PROPUESTA  ECONOMICA </t>
  </si>
  <si>
    <t>TODO EL MES</t>
  </si>
  <si>
    <t>NO</t>
  </si>
  <si>
    <t xml:space="preserve">SERVICIO INTEGRAL DE SEGURIDAD EN LAS INSTALACIONES DE LA UNIVERSIDAD TECNOLOGICA DE PEREIRA Y SUS SEDES ALTERNAS </t>
  </si>
  <si>
    <t>LUNES A VIERNES SIN FESTIVOS</t>
  </si>
  <si>
    <t>SI</t>
  </si>
  <si>
    <t>SÁBADOS</t>
  </si>
  <si>
    <t>UTP</t>
  </si>
  <si>
    <t>AREA</t>
  </si>
  <si>
    <t>N° PUESTOS</t>
  </si>
  <si>
    <t>HORA DE INICIO</t>
  </si>
  <si>
    <t>HORA FINAL</t>
  </si>
  <si>
    <t>TOTAL HORAS</t>
  </si>
  <si>
    <t>HORAS DIURNAS</t>
  </si>
  <si>
    <t>HORAS NOCTURNAS</t>
  </si>
  <si>
    <t>JORNADA</t>
  </si>
  <si>
    <t>CON - SIN ARMA</t>
  </si>
  <si>
    <t>VALOR MENSUAL DEL 01 AL 30 DE JUNIO DE 2025</t>
  </si>
  <si>
    <t xml:space="preserve">VALOR SERVICIO DEL 01 AL 14  DE JULIO 2025 </t>
  </si>
  <si>
    <t xml:space="preserve">VALOR SERVICIO DEL 15 AL 31 DE JULIO 2025 </t>
  </si>
  <si>
    <t xml:space="preserve">VALOR MENSUAL DEL 01 AL 31 DE  AGOSTO  2025 </t>
  </si>
  <si>
    <t xml:space="preserve">VALOR TOTAL DEL 01 DE AGOSTO AL 31 DE DICIEMBRE 2025 </t>
  </si>
  <si>
    <t>VALOR TOTAL 2025</t>
  </si>
  <si>
    <t>VALOR  SERVICIO MENSUAL 2026  INCLUIDO SEGURO COLECTIVO CON PROYECCIÓN INCREMENTO 10%</t>
  </si>
  <si>
    <t>VALOR TOTAL 2026</t>
  </si>
  <si>
    <t>VALOR FINAL - 9 MESES</t>
  </si>
  <si>
    <t>BLOQUE 1B - ELÉCTRICA - BLOQUE 2 BIENESTAR/ DEPORTES/ PAI  DOCENTE</t>
  </si>
  <si>
    <t>DOMINGOS Y FESTIVOS</t>
  </si>
  <si>
    <t xml:space="preserve">BLOQUE 4A Y 4B MECANICA - BLOQUE 5 FACULTAD CIENCIAS EMPRESARIALES. </t>
  </si>
  <si>
    <t>BLOQUE 10 - FACULTAD CIENCIAS AMBIENTALES</t>
  </si>
  <si>
    <t>BLOQUE 12  - BELLAS ARTES/ EDIFICIO 18  FACULTAD CIENCIAS AGRARIAS/ GRANJA HORTICOLA</t>
  </si>
  <si>
    <t>BLOQUE 14 - CIENCIAS DE LA SALUD</t>
  </si>
  <si>
    <t>BLOQUE 15B - 15C Y 15D - ANTIGUO BLOQUE L - INCLUYE  RONDA PUENTE CONEXIÓN BLOQUE L Y TÚNEL MECÁNICA .</t>
  </si>
  <si>
    <t>EDIFICO 17 - SEDE LA JULITA</t>
  </si>
  <si>
    <t>EDIFICIO 1 ADMINISTRATIVO - EDIFICIO 3 SISTEMAS INCLUYE GALPON Y PARQUEADERO CENTRAL/PARQUEADERO SISTEMAS</t>
  </si>
  <si>
    <t xml:space="preserve">BLOQUE 13 - BLOQUE Y </t>
  </si>
  <si>
    <t>SUBTOTAL EDIFICACIONES 24 HORAS</t>
  </si>
  <si>
    <t>EDIFICACIONES 16.5 HORAS</t>
  </si>
  <si>
    <t>BLOQUE 9 BIBLIOTECA JORGE ROA MARTINEZ, BLOQUE 8 LABORATORIO DE AGUAS</t>
  </si>
  <si>
    <t>EDIFICIO 7A FAC. CIENCIAS EDUCACION/ EDIFICIO 6 - QUIMICA/PARQUEADERO DE QUIMICA Y GALPON</t>
  </si>
  <si>
    <t>EDIFICIO 1D - FACULTAD INGENIERIAS/CDF -GIMNASIO/PISCINAS/VESTIER/</t>
  </si>
  <si>
    <t>RONDAS EDIFICIO 18 - FACULTAD CIENCIAS AGRARIAS Y AGROINDUSTRIA</t>
  </si>
  <si>
    <t>EDIFICIOS 16A-16B AULAS ALTERNATIVAS -16C LABORATORIOS ALTERNATIVOS/CASA CAMPESINA</t>
  </si>
  <si>
    <t xml:space="preserve">EDIFICIO 7B- FACULTAD CIENCIAS BASICAS Y PLANETARIO </t>
  </si>
  <si>
    <t>SUBTOTAL EDIFICACIONES 16.5 HORAS</t>
  </si>
  <si>
    <t>PORTERIAS</t>
  </si>
  <si>
    <t>VIVERO Y CENTRO DE VISITANTES</t>
  </si>
  <si>
    <t>BLOQUE L</t>
  </si>
  <si>
    <t>PORTERIA F -BELLAS ARTES - ACCESO EDIFICIOS 12/18</t>
  </si>
  <si>
    <t>PORTERIA G - ACCESO EDIFICIOS 13/14/16</t>
  </si>
  <si>
    <t>PORTERIA A - ENTRADA PRINCIPAL</t>
  </si>
  <si>
    <t xml:space="preserve">PUERTA INGRESO AL CAMPUS POR LA BIBLIOTECA JORGE ROA MARTINEZ </t>
  </si>
  <si>
    <t>PORTERÍA D - CANCHA DE FUTBOL</t>
  </si>
  <si>
    <t>SUBTOTAL PORTERIAS</t>
  </si>
  <si>
    <t>PARQUEADEROS Y OTRAS AREAS</t>
  </si>
  <si>
    <t>FRENTE A BIBLIOTECA JORGE ROA</t>
  </si>
  <si>
    <t xml:space="preserve">CANCHAS DE RACQUETBALL 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</si>
  <si>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</si>
  <si>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</si>
  <si>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</si>
  <si>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</si>
  <si>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</si>
  <si>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RONDA SENDERO CANCHAS Y PORTERIA DE ACCESO CANCHA CENTRAL DE FUTBOL</t>
  </si>
  <si>
    <t>RONDA VIA PORTERIA MEDICINA HASTA PARQUEADERO INDUSTRIAL</t>
  </si>
  <si>
    <t>RONDERO ADOQUINADA DESDE PUENTE DE GUADUA HASTA PARQUEADERO QUIMICA - (INCLUYE JARDIN BOTANICO)</t>
  </si>
  <si>
    <t>RONDA ESCENARIOS DEPORTIVOS ZONA SUR RACQUETBALL</t>
  </si>
  <si>
    <t>RONDERO EDIFICIO 17 - LA JULITA</t>
  </si>
  <si>
    <t>SUBTOTAL RONDEROS</t>
  </si>
  <si>
    <t xml:space="preserve">HACIENDA CATALUÑA  CORREGIMIENTO LA FLORIDA </t>
  </si>
  <si>
    <t>RELEVOS VIGILANTES DE PLANTA</t>
  </si>
  <si>
    <t xml:space="preserve">PORTERIA (B) ELÉCTRICA </t>
  </si>
  <si>
    <t>CDV SAN LUIS</t>
  </si>
  <si>
    <t>SUBTOTAL RELEVOS</t>
  </si>
  <si>
    <t>MOTORIZADO</t>
  </si>
  <si>
    <t>VIGILANCIA MOTORIZADA</t>
  </si>
  <si>
    <t>SUBTOTAL MOTORIZADO</t>
  </si>
  <si>
    <t xml:space="preserve">CÁMARAS </t>
  </si>
  <si>
    <t>CENTRAL MONITOREO OPERADOR MEDIOS TECNOLÓGICOS</t>
  </si>
  <si>
    <t>AUXILIAR DE MONITOREO</t>
  </si>
  <si>
    <t>SUBTOTAL CÁMARAS</t>
  </si>
  <si>
    <t>ALARMAS</t>
  </si>
  <si>
    <t>MONITOREO Y MANTENIMIENTO DE ALARMAS</t>
  </si>
  <si>
    <t>SUBTOTAL ALARMAS</t>
  </si>
  <si>
    <t>VEHICULOS</t>
  </si>
  <si>
    <t>COSTO MOTOCICLETA</t>
  </si>
  <si>
    <t>SUBTOTAL VEHÍCULOS</t>
  </si>
  <si>
    <t>CONDUCTOR ESCOLTA</t>
  </si>
  <si>
    <t>CONDUCTOR ESCOLTA CON ARMA</t>
  </si>
  <si>
    <t>SUBTOTAL ESCOLTA</t>
  </si>
  <si>
    <t>COORDINADOR OPERATIVO - SALARIO PAGADO POR LA UTP- 1.5 SMLMV</t>
  </si>
  <si>
    <t>TECNICO EN SEGURIDAD ELECTRONICA PARA EL  SISTEMA CONTROL DE ACCESO</t>
  </si>
  <si>
    <t>SUBTOTAL CARGOS ADMINISTRATIVOS</t>
  </si>
  <si>
    <t>SERVICIOS ESPECIALES EVENTUALES</t>
  </si>
  <si>
    <t>ITEM</t>
  </si>
  <si>
    <t>SUBTOTAL SERVICIOS ESPECIALES EVENTUALES</t>
  </si>
  <si>
    <t>FACTURACIÓN POR SERVICIOS DE VIGILANCIA CONTRATADOS  DEL 01 DE JUNIO DE 2025 AL 28 FEBRERO DE 2026</t>
  </si>
  <si>
    <t>FACTURACIÓN POR SERVICIOS DE VIGILANCIA CONTRATADOS  DEL 01 DE JUNIO DE 2025 AL 28  DE FEBRERO  DE  2026</t>
  </si>
  <si>
    <t>EDIFICACIONES 24 HORAS</t>
  </si>
  <si>
    <t>PARQUEADEROS</t>
  </si>
  <si>
    <t>HACIENDA CATALUÑA</t>
  </si>
  <si>
    <t>RELEVOS DESCANSOS PERSONAL DE PLANTA</t>
  </si>
  <si>
    <t>CÁMARAS</t>
  </si>
  <si>
    <t>CARGOS ADMINISTRATIVOS</t>
  </si>
  <si>
    <t>SERVICIO ADICIONAL QUE NO ESTÁ EN EL CONTRATO</t>
  </si>
  <si>
    <t>SUBTOTAL SERVICIOS VIGILANCIA</t>
  </si>
  <si>
    <t>SERVICIOS ESPECIALES   EVENTUALES  ( PROVISIÓN 3%)</t>
  </si>
  <si>
    <t>AIU INFORMATIVO 10%</t>
  </si>
  <si>
    <t>IVA 19%/AIU</t>
  </si>
  <si>
    <t>TOTAL VIGILANCIA</t>
  </si>
  <si>
    <t>VEHÍCULOS EN SEGURIDAD  - MOTOCICLETA</t>
  </si>
  <si>
    <t>IVA 19%</t>
  </si>
  <si>
    <t>TOTAL FACTURACIÓN POR SERVICIOS DE VIGILANCIA CONTRATADOS  DEL 01 DE JUNIO 2025  AL 28 FEBRERO 2026</t>
  </si>
  <si>
    <t>FIRMA REPRESENTANTE LEGAL</t>
  </si>
  <si>
    <t xml:space="preserve"> NIT </t>
  </si>
  <si>
    <t>VALOR  SEGURO COLECTIVO DE VIDA ($persona/mes)</t>
  </si>
  <si>
    <t>SUBTOTAL ANTES DE IVA</t>
  </si>
  <si>
    <t>TOTAL MOTOCICLETA</t>
  </si>
  <si>
    <t>SUBTOTAL MOTOCICLETA</t>
  </si>
  <si>
    <r>
      <t xml:space="preserve">ANEXO No 2 - </t>
    </r>
    <r>
      <rPr>
        <b/>
        <sz val="12"/>
        <color rgb="FFFF0000"/>
        <rFont val="Calibri"/>
        <family val="2"/>
        <scheme val="minor"/>
      </rPr>
      <t>MODIFICADO</t>
    </r>
  </si>
  <si>
    <t>Como referencia para el valor del seguro de vida colectivo debe tener presente que un puesto de vigilancia 24 horas al mes, requiere 3 personas para la prestación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</si>
</sst>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[$-F400]h:mm:ss\ AM/PM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.000_);_(* \(#,##0.000\);_(* &quot;-&quot;?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6" fontId="4" fillId="0" borderId="0" xfId="0" applyNumberFormat="1" applyFont="1" applyAlignment="1" applyProtection="1">
      <alignment horizontal="center" vertical="center" wrapText="1"/>
      <protection hidden="1"/>
    </xf>
    <xf numFmtId="42" fontId="4" fillId="0" borderId="0" xfId="3" applyFont="1" applyFill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6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6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justify" vertical="center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46" fontId="6" fillId="0" borderId="0" xfId="0" applyNumberFormat="1" applyFont="1" applyAlignment="1" applyProtection="1">
      <alignment horizontal="center" vertical="center" wrapText="1"/>
      <protection hidden="1"/>
    </xf>
    <xf numFmtId="42" fontId="6" fillId="0" borderId="0" xfId="3" applyFont="1" applyFill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vertical="center" wrapText="1"/>
      <protection hidden="1"/>
    </xf>
    <xf numFmtId="42" fontId="4" fillId="0" borderId="0" xfId="3" applyFont="1" applyFill="1" applyBorder="1" applyAlignment="1" applyProtection="1">
      <alignment horizontal="center" vertical="center" wrapText="1"/>
      <protection hidden="1"/>
    </xf>
    <xf numFmtId="0" fontId="6" fillId="0" borderId="0" xfId="4" applyFont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65" fontId="6" fillId="0" borderId="1" xfId="4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4" xfId="4" applyFont="1" applyBorder="1" applyAlignment="1" applyProtection="1">
      <alignment vertical="center" wrapText="1"/>
      <protection hidden="1"/>
    </xf>
    <xf numFmtId="1" fontId="4" fillId="0" borderId="2" xfId="0" applyNumberFormat="1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6" fontId="4" fillId="0" borderId="0" xfId="0" applyNumberFormat="1" applyFont="1" applyAlignment="1" applyProtection="1">
      <alignment horizontal="center" vertical="center"/>
      <protection hidden="1"/>
    </xf>
    <xf numFmtId="42" fontId="4" fillId="0" borderId="0" xfId="3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42" fontId="4" fillId="0" borderId="1" xfId="3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4" applyFont="1" applyAlignment="1" applyProtection="1">
      <alignment vertical="center" wrapText="1"/>
      <protection hidden="1"/>
    </xf>
    <xf numFmtId="46" fontId="6" fillId="0" borderId="0" xfId="4" applyNumberFormat="1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6" fillId="0" borderId="22" xfId="4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4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26" xfId="4" applyFont="1" applyBorder="1" applyAlignment="1" applyProtection="1">
      <alignment vertical="center" wrapText="1"/>
      <protection hidden="1"/>
    </xf>
    <xf numFmtId="0" fontId="6" fillId="0" borderId="26" xfId="4" applyFont="1" applyBorder="1" applyAlignment="1" applyProtection="1">
      <alignment horizontal="center" vertical="center" wrapText="1"/>
      <protection hidden="1"/>
    </xf>
    <xf numFmtId="46" fontId="6" fillId="0" borderId="4" xfId="4" applyNumberFormat="1" applyFont="1" applyBorder="1" applyAlignment="1" applyProtection="1">
      <alignment horizontal="center" vertical="center" wrapText="1"/>
      <protection hidden="1"/>
    </xf>
    <xf numFmtId="0" fontId="6" fillId="0" borderId="5" xfId="4" applyFont="1" applyBorder="1" applyAlignment="1" applyProtection="1">
      <alignment horizontal="center" vertical="center" wrapText="1"/>
      <protection hidden="1"/>
    </xf>
    <xf numFmtId="0" fontId="6" fillId="0" borderId="6" xfId="4" applyFont="1" applyBorder="1" applyAlignment="1" applyProtection="1">
      <alignment horizontal="center" vertical="center" wrapText="1"/>
      <protection hidden="1"/>
    </xf>
    <xf numFmtId="0" fontId="4" fillId="0" borderId="0" xfId="4" applyFont="1" applyAlignment="1" applyProtection="1">
      <alignment horizontal="center" vertical="center" wrapText="1"/>
      <protection hidden="1"/>
    </xf>
    <xf numFmtId="0" fontId="6" fillId="0" borderId="18" xfId="4" applyFont="1" applyBorder="1" applyAlignment="1" applyProtection="1">
      <alignment vertical="center" wrapText="1"/>
      <protection hidden="1"/>
    </xf>
    <xf numFmtId="0" fontId="6" fillId="0" borderId="27" xfId="4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2" xfId="4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46" fontId="6" fillId="0" borderId="0" xfId="0" applyNumberFormat="1" applyFont="1" applyAlignment="1" applyProtection="1">
      <alignment horizontal="center"/>
      <protection hidden="1"/>
    </xf>
    <xf numFmtId="42" fontId="6" fillId="0" borderId="0" xfId="3" applyFont="1" applyFill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Protection="1"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167" fontId="6" fillId="0" borderId="0" xfId="0" applyNumberFormat="1" applyFont="1" applyProtection="1">
      <protection hidden="1"/>
    </xf>
    <xf numFmtId="167" fontId="6" fillId="0" borderId="0" xfId="0" applyNumberFormat="1" applyFont="1" applyAlignment="1" applyProtection="1">
      <alignment horizontal="center"/>
      <protection hidden="1"/>
    </xf>
    <xf numFmtId="0" fontId="6" fillId="0" borderId="3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168" fontId="6" fillId="0" borderId="0" xfId="0" applyNumberFormat="1" applyFont="1" applyProtection="1">
      <protection hidden="1"/>
    </xf>
    <xf numFmtId="168" fontId="6" fillId="0" borderId="0" xfId="0" applyNumberFormat="1" applyFont="1" applyAlignment="1" applyProtection="1">
      <alignment horizontal="center"/>
      <protection hidden="1"/>
    </xf>
    <xf numFmtId="44" fontId="6" fillId="0" borderId="0" xfId="0" applyNumberFormat="1" applyFont="1" applyProtection="1">
      <protection hidden="1"/>
    </xf>
    <xf numFmtId="164" fontId="6" fillId="0" borderId="0" xfId="1" applyNumberFormat="1" applyFont="1" applyFill="1" applyProtection="1">
      <protection hidden="1"/>
    </xf>
    <xf numFmtId="164" fontId="6" fillId="0" borderId="0" xfId="1" applyNumberFormat="1" applyFont="1" applyFill="1" applyAlignment="1" applyProtection="1">
      <alignment horizontal="center"/>
      <protection hidden="1"/>
    </xf>
    <xf numFmtId="46" fontId="6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164" fontId="6" fillId="0" borderId="0" xfId="1" applyNumberFormat="1" applyFont="1" applyFill="1" applyBorder="1" applyProtection="1">
      <protection hidden="1"/>
    </xf>
    <xf numFmtId="164" fontId="6" fillId="0" borderId="0" xfId="1" applyNumberFormat="1" applyFont="1" applyFill="1" applyBorder="1" applyAlignment="1" applyProtection="1">
      <alignment horizontal="center"/>
      <protection hidden="1"/>
    </xf>
    <xf numFmtId="46" fontId="6" fillId="0" borderId="0" xfId="1" applyNumberFormat="1" applyFont="1" applyFill="1" applyBorder="1" applyAlignment="1" applyProtection="1">
      <alignment horizontal="center"/>
      <protection hidden="1"/>
    </xf>
    <xf numFmtId="42" fontId="6" fillId="0" borderId="0" xfId="3" applyFont="1" applyFill="1" applyBorder="1" applyAlignment="1" applyProtection="1">
      <alignment horizontal="center"/>
      <protection hidden="1"/>
    </xf>
    <xf numFmtId="44" fontId="6" fillId="0" borderId="0" xfId="2" applyFont="1" applyFill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/>
      <protection hidden="1"/>
    </xf>
    <xf numFmtId="44" fontId="10" fillId="0" borderId="0" xfId="2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46" fontId="6" fillId="0" borderId="0" xfId="0" applyNumberFormat="1" applyFont="1" applyAlignment="1" applyProtection="1">
      <alignment horizontal="center" vertical="center"/>
      <protection hidden="1"/>
    </xf>
    <xf numFmtId="42" fontId="6" fillId="0" borderId="0" xfId="3" applyFont="1" applyFill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6" fontId="2" fillId="0" borderId="1" xfId="0" applyNumberFormat="1" applyFont="1" applyBorder="1" applyAlignment="1" applyProtection="1">
      <alignment horizontal="center" vertical="center" wrapText="1"/>
      <protection locked="0"/>
    </xf>
    <xf numFmtId="42" fontId="6" fillId="0" borderId="1" xfId="3" applyFont="1" applyFill="1" applyBorder="1" applyAlignment="1" applyProtection="1">
      <alignment vertical="center" wrapText="1"/>
      <protection locked="0"/>
    </xf>
    <xf numFmtId="42" fontId="6" fillId="0" borderId="1" xfId="3" applyFont="1" applyFill="1" applyBorder="1" applyAlignment="1" applyProtection="1">
      <alignment horizontal="center" vertical="center" wrapText="1"/>
      <protection locked="0"/>
    </xf>
    <xf numFmtId="42" fontId="6" fillId="0" borderId="1" xfId="4" applyNumberFormat="1" applyFont="1" applyBorder="1" applyAlignment="1" applyProtection="1">
      <alignment horizontal="center" vertical="center" wrapText="1"/>
      <protection locked="0"/>
    </xf>
    <xf numFmtId="44" fontId="6" fillId="0" borderId="1" xfId="4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40" xfId="4" applyFont="1" applyBorder="1" applyAlignment="1" applyProtection="1">
      <alignment vertical="center" wrapText="1"/>
      <protection hidden="1"/>
    </xf>
    <xf numFmtId="166" fontId="4" fillId="0" borderId="41" xfId="2" applyNumberFormat="1" applyFont="1" applyFill="1" applyBorder="1" applyAlignment="1" applyProtection="1">
      <alignment horizontal="center" vertical="center" wrapText="1"/>
      <protection hidden="1"/>
    </xf>
    <xf numFmtId="166" fontId="6" fillId="0" borderId="42" xfId="2" applyNumberFormat="1" applyFont="1" applyFill="1" applyBorder="1" applyAlignment="1" applyProtection="1">
      <alignment vertical="center"/>
      <protection locked="0"/>
    </xf>
    <xf numFmtId="166" fontId="4" fillId="0" borderId="42" xfId="2" applyNumberFormat="1" applyFont="1" applyFill="1" applyBorder="1" applyAlignment="1" applyProtection="1">
      <alignment horizontal="right" vertical="center"/>
      <protection locked="0"/>
    </xf>
    <xf numFmtId="166" fontId="6" fillId="0" borderId="42" xfId="2" applyNumberFormat="1" applyFont="1" applyFill="1" applyBorder="1" applyAlignment="1" applyProtection="1">
      <alignment horizontal="right" vertical="center"/>
      <protection locked="0"/>
    </xf>
    <xf numFmtId="166" fontId="4" fillId="0" borderId="42" xfId="2" applyNumberFormat="1" applyFont="1" applyFill="1" applyBorder="1" applyAlignment="1" applyProtection="1">
      <alignment vertical="center"/>
      <protection locked="0"/>
    </xf>
    <xf numFmtId="166" fontId="4" fillId="0" borderId="43" xfId="2" applyNumberFormat="1" applyFont="1" applyFill="1" applyBorder="1" applyAlignment="1" applyProtection="1">
      <alignment horizontal="right" vertical="center"/>
      <protection locked="0"/>
    </xf>
    <xf numFmtId="3" fontId="6" fillId="0" borderId="42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3" fontId="4" fillId="0" borderId="44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/>
    <xf numFmtId="0" fontId="12" fillId="0" borderId="46" xfId="0" applyFont="1" applyBorder="1" applyAlignment="1"/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45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2" xfId="4" applyFont="1" applyBorder="1" applyAlignment="1" applyProtection="1">
      <alignment horizontal="left" vertical="center" wrapText="1"/>
      <protection hidden="1"/>
    </xf>
    <xf numFmtId="0" fontId="6" fillId="0" borderId="3" xfId="4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1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1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0" xfId="4" applyFont="1" applyBorder="1" applyAlignment="1" applyProtection="1">
      <alignment horizontal="left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1" fontId="6" fillId="0" borderId="20" xfId="0" applyNumberFormat="1" applyFont="1" applyBorder="1" applyAlignment="1" applyProtection="1">
      <alignment horizontal="center" vertical="center" wrapText="1"/>
      <protection hidden="1"/>
    </xf>
    <xf numFmtId="1" fontId="6" fillId="0" borderId="23" xfId="0" applyNumberFormat="1" applyFont="1" applyBorder="1" applyAlignment="1" applyProtection="1">
      <alignment horizontal="center" vertical="center" wrapText="1"/>
      <protection hidden="1"/>
    </xf>
    <xf numFmtId="0" fontId="6" fillId="0" borderId="21" xfId="4" applyFont="1" applyBorder="1" applyAlignment="1" applyProtection="1">
      <alignment horizontal="left" vertical="center" wrapText="1"/>
      <protection hidden="1"/>
    </xf>
    <xf numFmtId="0" fontId="6" fillId="0" borderId="15" xfId="4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42" xfId="0" applyFont="1" applyBorder="1" applyAlignment="1" applyProtection="1">
      <alignment horizontal="left" vertical="center" wrapText="1"/>
      <protection hidden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42" xfId="0" applyFont="1" applyBorder="1" applyAlignment="1" applyProtection="1">
      <alignment horizontal="left" vertical="center" wrapText="1"/>
      <protection hidden="1"/>
    </xf>
    <xf numFmtId="0" fontId="4" fillId="0" borderId="28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41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12" fillId="0" borderId="46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6">
    <cellStyle name="Excel Built-in Normal" xfId="4"/>
    <cellStyle name="Millares" xfId="1" builtinId="3"/>
    <cellStyle name="Millares 3" xfId="5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U185"/>
  <sheetViews>
    <sheetView tabSelected="1" zoomScale="85" zoomScaleNormal="85" zoomScaleSheetLayoutView="100" workbookViewId="0">
      <pane ySplit="11" topLeftCell="A12" activePane="bottomLeft" state="frozen"/>
      <selection pane="bottomLeft" activeCell="B8" sqref="B8"/>
    </sheetView>
  </sheetViews>
  <sheetFormatPr baseColWidth="10" defaultColWidth="0" defaultRowHeight="12.75" zeroHeight="1" x14ac:dyDescent="0.2"/>
  <cols>
    <col min="1" max="1" width="7.140625" style="46" customWidth="1"/>
    <col min="2" max="2" width="49.7109375" style="46" customWidth="1"/>
    <col min="3" max="3" width="13" style="68" bestFit="1" customWidth="1"/>
    <col min="4" max="4" width="13" style="69" bestFit="1" customWidth="1"/>
    <col min="5" max="5" width="11.7109375" style="69" bestFit="1" customWidth="1"/>
    <col min="6" max="6" width="6.7109375" style="68" bestFit="1" customWidth="1"/>
    <col min="7" max="7" width="8.28515625" style="68" bestFit="1" customWidth="1"/>
    <col min="8" max="8" width="11" style="68" bestFit="1" customWidth="1"/>
    <col min="9" max="9" width="25.28515625" style="68" bestFit="1" customWidth="1"/>
    <col min="10" max="10" width="6" style="70" bestFit="1" customWidth="1"/>
    <col min="11" max="11" width="16.140625" style="68" customWidth="1"/>
    <col min="12" max="12" width="14" style="68" customWidth="1"/>
    <col min="13" max="13" width="14.28515625" style="68" customWidth="1"/>
    <col min="14" max="14" width="15.7109375" style="68" bestFit="1" customWidth="1"/>
    <col min="15" max="15" width="16" style="68" customWidth="1"/>
    <col min="16" max="16" width="11.7109375" style="68" customWidth="1"/>
    <col min="17" max="17" width="15.42578125" style="68" bestFit="1" customWidth="1"/>
    <col min="18" max="18" width="12.7109375" style="68" customWidth="1"/>
    <col min="19" max="19" width="14.5703125" style="68" customWidth="1"/>
    <col min="20" max="20" width="10.5703125" style="46" customWidth="1"/>
    <col min="21" max="21" width="0" style="46" hidden="1" customWidth="1"/>
    <col min="22" max="16384" width="17.5703125" style="46" hidden="1"/>
  </cols>
  <sheetData>
    <row r="1" spans="1:21" s="2" customFormat="1" ht="30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1" s="2" customFormat="1" ht="15.75" customHeight="1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1" s="2" customFormat="1" ht="15.75" customHeight="1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1" s="2" customFormat="1" ht="15.7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1" s="2" customFormat="1" ht="15.75" customHeight="1" x14ac:dyDescent="0.25">
      <c r="A5" s="134" t="s">
        <v>121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1" s="2" customFormat="1" ht="15.75" customHeight="1" x14ac:dyDescent="0.25">
      <c r="A6" s="134" t="s">
        <v>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</row>
    <row r="7" spans="1:21" s="2" customFormat="1" ht="15.75" customHeight="1" x14ac:dyDescent="0.2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1:21" s="2" customFormat="1" ht="15.75" x14ac:dyDescent="0.2">
      <c r="A8" s="3"/>
      <c r="B8" s="4" t="s">
        <v>117</v>
      </c>
      <c r="C8" s="189" t="s">
        <v>122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3"/>
      <c r="R8" s="3"/>
      <c r="S8" s="3"/>
      <c r="T8" s="3"/>
    </row>
    <row r="9" spans="1:21" s="2" customFormat="1" ht="15.75" x14ac:dyDescent="0.25">
      <c r="A9" s="3"/>
      <c r="B9" s="112">
        <v>0</v>
      </c>
      <c r="C9" s="133"/>
      <c r="D9" s="132"/>
      <c r="E9" s="132"/>
      <c r="F9" s="132"/>
      <c r="G9" s="132"/>
      <c r="H9" s="132"/>
      <c r="I9" s="132"/>
      <c r="J9" s="132"/>
      <c r="K9" s="132"/>
      <c r="O9" s="120"/>
      <c r="P9" s="3"/>
      <c r="Q9" s="3"/>
      <c r="R9" s="3"/>
      <c r="S9" s="3"/>
      <c r="T9" s="3"/>
    </row>
    <row r="10" spans="1:21" s="10" customFormat="1" x14ac:dyDescent="0.25">
      <c r="A10" s="5"/>
      <c r="B10" s="6"/>
      <c r="C10" s="6"/>
      <c r="D10" s="7"/>
      <c r="E10" s="7"/>
      <c r="F10" s="6"/>
      <c r="G10" s="6"/>
      <c r="H10" s="6"/>
      <c r="I10" s="6"/>
      <c r="J10" s="8"/>
      <c r="K10" s="6"/>
      <c r="L10" s="6"/>
      <c r="M10" s="6"/>
      <c r="N10" s="6"/>
      <c r="O10" s="9"/>
      <c r="P10" s="9"/>
      <c r="Q10" s="9"/>
      <c r="R10" s="9"/>
      <c r="S10" s="6"/>
      <c r="T10" s="6"/>
    </row>
    <row r="11" spans="1:21" s="15" customFormat="1" ht="76.5" x14ac:dyDescent="0.25">
      <c r="A11" s="11" t="s">
        <v>10</v>
      </c>
      <c r="B11" s="12" t="s">
        <v>11</v>
      </c>
      <c r="C11" s="12" t="s">
        <v>12</v>
      </c>
      <c r="D11" s="13" t="s">
        <v>13</v>
      </c>
      <c r="E11" s="13" t="s">
        <v>14</v>
      </c>
      <c r="F11" s="12" t="s">
        <v>15</v>
      </c>
      <c r="G11" s="12" t="s">
        <v>16</v>
      </c>
      <c r="H11" s="12" t="s">
        <v>17</v>
      </c>
      <c r="I11" s="12" t="s">
        <v>18</v>
      </c>
      <c r="J11" s="14" t="s">
        <v>19</v>
      </c>
      <c r="K11" s="14" t="s">
        <v>20</v>
      </c>
      <c r="L11" s="14" t="s">
        <v>21</v>
      </c>
      <c r="M11" s="14" t="s">
        <v>22</v>
      </c>
      <c r="N11" s="14" t="s">
        <v>23</v>
      </c>
      <c r="O11" s="14" t="s">
        <v>24</v>
      </c>
      <c r="P11" s="14" t="s">
        <v>25</v>
      </c>
      <c r="Q11" s="14" t="s">
        <v>26</v>
      </c>
      <c r="R11" s="14" t="s">
        <v>27</v>
      </c>
      <c r="S11" s="14" t="s">
        <v>28</v>
      </c>
      <c r="T11" s="6"/>
    </row>
    <row r="12" spans="1:21" s="24" customFormat="1" ht="25.5" x14ac:dyDescent="0.25">
      <c r="A12" s="16">
        <v>1</v>
      </c>
      <c r="B12" s="17" t="s">
        <v>29</v>
      </c>
      <c r="C12" s="18">
        <v>1</v>
      </c>
      <c r="D12" s="19">
        <v>0</v>
      </c>
      <c r="E12" s="19">
        <v>1</v>
      </c>
      <c r="F12" s="20">
        <f t="shared" ref="F12:F20" si="0">IF(24*(E12-D12)&lt;0,(24*(1-D12+E12)),(24*(E12-D12)))</f>
        <v>24</v>
      </c>
      <c r="G12" s="20">
        <f>IF(E12&lt;D12, (MAX(0, 21/24 - D12) + MAX(0, E12 - 6/24)), MAX(0, MIN(E12, 21/24) - MAX(D12, 6/24)))*24</f>
        <v>15</v>
      </c>
      <c r="H12" s="20">
        <f>IF(E12&lt;D12, (MAX(0, D12 - 21/24) + MAX(0, 6/24 - E12) + (E12 + 1 - D12) - (MAX(0, 21/24 - D12) + MAX(0, E12 - 6/24))), (E12 - D12) - MAX(0, MIN(E12, 21/24) - MAX(D12, 6/24)))*24</f>
        <v>9</v>
      </c>
      <c r="I12" s="21" t="s">
        <v>4</v>
      </c>
      <c r="J12" s="18" t="s">
        <v>8</v>
      </c>
      <c r="K12" s="113"/>
      <c r="L12" s="114"/>
      <c r="M12" s="114"/>
      <c r="N12" s="114"/>
      <c r="O12" s="115"/>
      <c r="P12" s="115"/>
      <c r="Q12" s="115"/>
      <c r="R12" s="116"/>
      <c r="S12" s="115"/>
      <c r="T12" s="22"/>
      <c r="U12" s="23"/>
    </row>
    <row r="13" spans="1:21" s="25" customFormat="1" ht="25.5" x14ac:dyDescent="0.25">
      <c r="A13" s="16">
        <v>2</v>
      </c>
      <c r="B13" s="17" t="s">
        <v>31</v>
      </c>
      <c r="C13" s="18">
        <v>1</v>
      </c>
      <c r="D13" s="19">
        <v>0</v>
      </c>
      <c r="E13" s="19">
        <v>1</v>
      </c>
      <c r="F13" s="20">
        <f t="shared" si="0"/>
        <v>24</v>
      </c>
      <c r="G13" s="20">
        <f t="shared" ref="G13:G20" si="1">IF(E13&lt;D13, (MAX(0, 21/24 - D13) + MAX(0, E13 - 6/24)), MAX(0, MIN(E13, 21/24) - MAX(D13, 6/24)))*24</f>
        <v>15</v>
      </c>
      <c r="H13" s="20">
        <f t="shared" ref="H13:H20" si="2">IF(E13&lt;D13, (MAX(0, D13 - 21/24) + MAX(0, 6/24 - E13) + (E13 + 1 - D13) - (MAX(0, 21/24 - D13) + MAX(0, E13 - 6/24))), (E13 - D13) - MAX(0, MIN(E13, 21/24) - MAX(D13, 6/24)))*24</f>
        <v>9</v>
      </c>
      <c r="I13" s="21" t="s">
        <v>4</v>
      </c>
      <c r="J13" s="18" t="s">
        <v>8</v>
      </c>
      <c r="K13" s="113"/>
      <c r="L13" s="114"/>
      <c r="M13" s="114"/>
      <c r="N13" s="114"/>
      <c r="O13" s="115"/>
      <c r="P13" s="115"/>
      <c r="Q13" s="115"/>
      <c r="R13" s="116"/>
      <c r="S13" s="115"/>
      <c r="T13" s="22"/>
      <c r="U13" s="23"/>
    </row>
    <row r="14" spans="1:21" s="25" customFormat="1" ht="24.6" customHeight="1" x14ac:dyDescent="0.25">
      <c r="A14" s="16">
        <v>3</v>
      </c>
      <c r="B14" s="17" t="s">
        <v>32</v>
      </c>
      <c r="C14" s="18">
        <v>1</v>
      </c>
      <c r="D14" s="19">
        <v>0</v>
      </c>
      <c r="E14" s="19">
        <v>1</v>
      </c>
      <c r="F14" s="20">
        <f t="shared" si="0"/>
        <v>24</v>
      </c>
      <c r="G14" s="20">
        <f t="shared" si="1"/>
        <v>15</v>
      </c>
      <c r="H14" s="20">
        <f t="shared" si="2"/>
        <v>9</v>
      </c>
      <c r="I14" s="21" t="s">
        <v>4</v>
      </c>
      <c r="J14" s="18" t="s">
        <v>8</v>
      </c>
      <c r="K14" s="113"/>
      <c r="L14" s="114"/>
      <c r="M14" s="114"/>
      <c r="N14" s="114"/>
      <c r="O14" s="115"/>
      <c r="P14" s="115"/>
      <c r="Q14" s="115"/>
      <c r="R14" s="116"/>
      <c r="S14" s="115"/>
      <c r="T14" s="22"/>
      <c r="U14" s="23"/>
    </row>
    <row r="15" spans="1:21" s="25" customFormat="1" ht="25.5" x14ac:dyDescent="0.25">
      <c r="A15" s="16">
        <v>4</v>
      </c>
      <c r="B15" s="17" t="s">
        <v>33</v>
      </c>
      <c r="C15" s="18">
        <v>1</v>
      </c>
      <c r="D15" s="19">
        <v>0</v>
      </c>
      <c r="E15" s="19">
        <v>1</v>
      </c>
      <c r="F15" s="20">
        <f t="shared" si="0"/>
        <v>24</v>
      </c>
      <c r="G15" s="20">
        <f t="shared" si="1"/>
        <v>15</v>
      </c>
      <c r="H15" s="20">
        <f t="shared" si="2"/>
        <v>9</v>
      </c>
      <c r="I15" s="21" t="s">
        <v>4</v>
      </c>
      <c r="J15" s="18" t="s">
        <v>8</v>
      </c>
      <c r="K15" s="113"/>
      <c r="L15" s="114"/>
      <c r="M15" s="114"/>
      <c r="N15" s="114"/>
      <c r="O15" s="115"/>
      <c r="P15" s="115"/>
      <c r="Q15" s="115"/>
      <c r="R15" s="116"/>
      <c r="S15" s="115"/>
      <c r="T15" s="22"/>
      <c r="U15" s="23"/>
    </row>
    <row r="16" spans="1:21" s="25" customFormat="1" x14ac:dyDescent="0.25">
      <c r="A16" s="16">
        <v>5</v>
      </c>
      <c r="B16" s="17" t="s">
        <v>34</v>
      </c>
      <c r="C16" s="18">
        <v>1</v>
      </c>
      <c r="D16" s="19">
        <v>0</v>
      </c>
      <c r="E16" s="19">
        <v>1</v>
      </c>
      <c r="F16" s="20">
        <f t="shared" si="0"/>
        <v>24</v>
      </c>
      <c r="G16" s="20">
        <f t="shared" si="1"/>
        <v>15</v>
      </c>
      <c r="H16" s="20">
        <f t="shared" si="2"/>
        <v>9</v>
      </c>
      <c r="I16" s="21" t="s">
        <v>4</v>
      </c>
      <c r="J16" s="18" t="s">
        <v>8</v>
      </c>
      <c r="K16" s="113"/>
      <c r="L16" s="114"/>
      <c r="M16" s="114"/>
      <c r="N16" s="114"/>
      <c r="O16" s="115"/>
      <c r="P16" s="115"/>
      <c r="Q16" s="115"/>
      <c r="R16" s="116"/>
      <c r="S16" s="115"/>
      <c r="T16" s="22"/>
      <c r="U16" s="23"/>
    </row>
    <row r="17" spans="1:21" s="25" customFormat="1" ht="45" customHeight="1" x14ac:dyDescent="0.25">
      <c r="A17" s="16">
        <v>6</v>
      </c>
      <c r="B17" s="21" t="s">
        <v>35</v>
      </c>
      <c r="C17" s="18">
        <v>1</v>
      </c>
      <c r="D17" s="19">
        <v>0</v>
      </c>
      <c r="E17" s="19">
        <v>1</v>
      </c>
      <c r="F17" s="20">
        <f t="shared" si="0"/>
        <v>24</v>
      </c>
      <c r="G17" s="20">
        <f t="shared" si="1"/>
        <v>15</v>
      </c>
      <c r="H17" s="20">
        <f t="shared" si="2"/>
        <v>9</v>
      </c>
      <c r="I17" s="21" t="s">
        <v>4</v>
      </c>
      <c r="J17" s="18" t="s">
        <v>8</v>
      </c>
      <c r="K17" s="113"/>
      <c r="L17" s="114"/>
      <c r="M17" s="114"/>
      <c r="N17" s="114"/>
      <c r="O17" s="115"/>
      <c r="P17" s="115"/>
      <c r="Q17" s="115"/>
      <c r="R17" s="116"/>
      <c r="S17" s="115"/>
      <c r="T17" s="22"/>
      <c r="U17" s="23"/>
    </row>
    <row r="18" spans="1:21" s="25" customFormat="1" ht="28.15" customHeight="1" x14ac:dyDescent="0.25">
      <c r="A18" s="16">
        <v>7</v>
      </c>
      <c r="B18" s="17" t="s">
        <v>36</v>
      </c>
      <c r="C18" s="18">
        <v>1</v>
      </c>
      <c r="D18" s="19">
        <v>0</v>
      </c>
      <c r="E18" s="19">
        <v>1</v>
      </c>
      <c r="F18" s="20">
        <f t="shared" si="0"/>
        <v>24</v>
      </c>
      <c r="G18" s="20">
        <f t="shared" si="1"/>
        <v>15</v>
      </c>
      <c r="H18" s="20">
        <f t="shared" si="2"/>
        <v>9</v>
      </c>
      <c r="I18" s="21" t="s">
        <v>4</v>
      </c>
      <c r="J18" s="18" t="s">
        <v>8</v>
      </c>
      <c r="K18" s="113"/>
      <c r="L18" s="114"/>
      <c r="M18" s="114"/>
      <c r="N18" s="114"/>
      <c r="O18" s="115"/>
      <c r="P18" s="115"/>
      <c r="Q18" s="115"/>
      <c r="R18" s="116"/>
      <c r="S18" s="115"/>
      <c r="T18" s="22"/>
      <c r="U18" s="23"/>
    </row>
    <row r="19" spans="1:21" s="25" customFormat="1" ht="51.6" customHeight="1" x14ac:dyDescent="0.25">
      <c r="A19" s="16">
        <v>8</v>
      </c>
      <c r="B19" s="17" t="s">
        <v>37</v>
      </c>
      <c r="C19" s="18">
        <v>1</v>
      </c>
      <c r="D19" s="19">
        <v>0</v>
      </c>
      <c r="E19" s="19">
        <v>1</v>
      </c>
      <c r="F19" s="20">
        <f t="shared" si="0"/>
        <v>24</v>
      </c>
      <c r="G19" s="20">
        <f t="shared" si="1"/>
        <v>15</v>
      </c>
      <c r="H19" s="20">
        <f t="shared" si="2"/>
        <v>9</v>
      </c>
      <c r="I19" s="21" t="s">
        <v>4</v>
      </c>
      <c r="J19" s="18" t="s">
        <v>8</v>
      </c>
      <c r="K19" s="113"/>
      <c r="L19" s="114"/>
      <c r="M19" s="114"/>
      <c r="N19" s="114"/>
      <c r="O19" s="115"/>
      <c r="P19" s="115"/>
      <c r="Q19" s="115"/>
      <c r="R19" s="116"/>
      <c r="S19" s="115"/>
      <c r="T19" s="22"/>
      <c r="U19" s="23"/>
    </row>
    <row r="20" spans="1:21" s="25" customFormat="1" ht="23.45" customHeight="1" x14ac:dyDescent="0.25">
      <c r="A20" s="16">
        <v>9</v>
      </c>
      <c r="B20" s="26" t="s">
        <v>38</v>
      </c>
      <c r="C20" s="18">
        <v>1</v>
      </c>
      <c r="D20" s="19">
        <v>0</v>
      </c>
      <c r="E20" s="19">
        <v>1</v>
      </c>
      <c r="F20" s="20">
        <f t="shared" si="0"/>
        <v>24</v>
      </c>
      <c r="G20" s="20">
        <f t="shared" si="1"/>
        <v>15</v>
      </c>
      <c r="H20" s="20">
        <f t="shared" si="2"/>
        <v>9</v>
      </c>
      <c r="I20" s="21" t="s">
        <v>4</v>
      </c>
      <c r="J20" s="18" t="s">
        <v>8</v>
      </c>
      <c r="K20" s="113"/>
      <c r="L20" s="114"/>
      <c r="M20" s="114"/>
      <c r="N20" s="114"/>
      <c r="O20" s="115"/>
      <c r="P20" s="115"/>
      <c r="Q20" s="115"/>
      <c r="R20" s="116"/>
      <c r="S20" s="115"/>
      <c r="T20" s="22"/>
      <c r="U20" s="23"/>
    </row>
    <row r="21" spans="1:21" s="25" customFormat="1" ht="12.75" customHeight="1" x14ac:dyDescent="0.25">
      <c r="A21" s="27"/>
      <c r="B21" s="10"/>
      <c r="C21" s="22"/>
      <c r="D21" s="28"/>
      <c r="E21" s="139" t="s">
        <v>39</v>
      </c>
      <c r="F21" s="140"/>
      <c r="G21" s="140"/>
      <c r="H21" s="140"/>
      <c r="I21" s="140"/>
      <c r="J21" s="141"/>
      <c r="K21" s="1"/>
      <c r="L21" s="1"/>
      <c r="M21" s="1"/>
      <c r="N21" s="1"/>
      <c r="O21" s="1"/>
      <c r="P21" s="1"/>
      <c r="Q21" s="1"/>
      <c r="R21" s="1"/>
      <c r="S21" s="1"/>
      <c r="T21" s="6"/>
      <c r="U21" s="23"/>
    </row>
    <row r="22" spans="1:21" s="25" customFormat="1" x14ac:dyDescent="0.25">
      <c r="A22" s="27"/>
      <c r="B22" s="10"/>
      <c r="C22" s="22"/>
      <c r="D22" s="28"/>
      <c r="E22" s="28"/>
      <c r="F22" s="22"/>
      <c r="G22" s="22"/>
      <c r="H22" s="22"/>
      <c r="I22" s="22"/>
      <c r="J22" s="29"/>
      <c r="K22" s="22"/>
      <c r="L22" s="29"/>
      <c r="M22" s="22"/>
      <c r="N22" s="22"/>
      <c r="O22" s="22"/>
      <c r="P22" s="22"/>
      <c r="Q22" s="22"/>
      <c r="R22" s="22"/>
      <c r="S22" s="22"/>
      <c r="T22" s="15"/>
      <c r="U22" s="23"/>
    </row>
    <row r="23" spans="1:21" s="25" customFormat="1" x14ac:dyDescent="0.25">
      <c r="A23" s="30"/>
      <c r="B23" s="12" t="s">
        <v>40</v>
      </c>
      <c r="C23" s="6"/>
      <c r="D23" s="7"/>
      <c r="E23" s="7"/>
      <c r="F23" s="6"/>
      <c r="G23" s="6"/>
      <c r="H23" s="6"/>
      <c r="I23" s="6"/>
      <c r="J23" s="31"/>
      <c r="K23" s="6"/>
      <c r="L23" s="31"/>
      <c r="M23" s="6"/>
      <c r="N23" s="6"/>
      <c r="O23" s="6"/>
      <c r="P23" s="6"/>
      <c r="Q23" s="6"/>
      <c r="R23" s="6"/>
      <c r="S23" s="6"/>
      <c r="T23" s="15"/>
      <c r="U23" s="23"/>
    </row>
    <row r="24" spans="1:21" s="25" customFormat="1" x14ac:dyDescent="0.25">
      <c r="A24" s="142">
        <v>10</v>
      </c>
      <c r="B24" s="144" t="s">
        <v>41</v>
      </c>
      <c r="C24" s="18">
        <v>1</v>
      </c>
      <c r="D24" s="19">
        <v>0.25</v>
      </c>
      <c r="E24" s="19">
        <v>0.9375</v>
      </c>
      <c r="F24" s="20">
        <f t="shared" ref="F24:F32" si="3">IF(24*(E24-D24)&lt;0,(24*(1-D24+E24)),(24*(E24-D24)))</f>
        <v>16.5</v>
      </c>
      <c r="G24" s="20">
        <f t="shared" ref="G24:G33" si="4">IF(E24&lt;D24, (MAX(0, 21/24 - D24) + MAX(0, E24 - 6/24)), MAX(0, MIN(E24, 21/24) - MAX(D24, 6/24)))*24</f>
        <v>15</v>
      </c>
      <c r="H24" s="20">
        <f>IF(E24&lt;D24, (MAX(0, D24 - 21/24) + MAX(0, 6/24 - E24) + (E24 + 1 - D24) - (MAX(0, 21/24 - D24) + MAX(0, E24 - 6/24))), (E24 - D24) - MAX(0, MIN(E24, 21/24) - MAX(D24, 6/24)))*24</f>
        <v>1.5</v>
      </c>
      <c r="I24" s="26" t="s">
        <v>7</v>
      </c>
      <c r="J24" s="18" t="s">
        <v>5</v>
      </c>
      <c r="K24" s="113"/>
      <c r="L24" s="114"/>
      <c r="M24" s="114"/>
      <c r="N24" s="114"/>
      <c r="O24" s="115"/>
      <c r="P24" s="115"/>
      <c r="Q24" s="115"/>
      <c r="R24" s="116"/>
      <c r="S24" s="115"/>
      <c r="T24" s="22"/>
      <c r="U24" s="23"/>
    </row>
    <row r="25" spans="1:21" s="25" customFormat="1" x14ac:dyDescent="0.25">
      <c r="A25" s="143"/>
      <c r="B25" s="145"/>
      <c r="C25" s="18">
        <v>1</v>
      </c>
      <c r="D25" s="19">
        <v>0.27083333333333331</v>
      </c>
      <c r="E25" s="19">
        <v>0.77083333333333337</v>
      </c>
      <c r="F25" s="20">
        <f t="shared" si="3"/>
        <v>12</v>
      </c>
      <c r="G25" s="20">
        <f t="shared" si="4"/>
        <v>12</v>
      </c>
      <c r="H25" s="20">
        <f t="shared" ref="H25:H33" si="5">IF(E25&lt;D25, (MAX(0, D25 - 21/24) + MAX(0, 6/24 - E25) + (E25 + 1 - D25) - (MAX(0, 21/24 - D25) + MAX(0, E25 - 6/24))), (E25 - D25) - MAX(0, MIN(E25, 21/24) - MAX(D25, 6/24)))*24</f>
        <v>0</v>
      </c>
      <c r="I25" s="26" t="s">
        <v>9</v>
      </c>
      <c r="J25" s="18" t="s">
        <v>5</v>
      </c>
      <c r="K25" s="113"/>
      <c r="L25" s="114"/>
      <c r="M25" s="114"/>
      <c r="N25" s="114"/>
      <c r="O25" s="115"/>
      <c r="P25" s="115"/>
      <c r="Q25" s="115"/>
      <c r="R25" s="116"/>
      <c r="S25" s="115"/>
      <c r="T25" s="22"/>
      <c r="U25" s="23"/>
    </row>
    <row r="26" spans="1:21" s="25" customFormat="1" x14ac:dyDescent="0.25">
      <c r="A26" s="142">
        <v>11</v>
      </c>
      <c r="B26" s="144" t="s">
        <v>42</v>
      </c>
      <c r="C26" s="18">
        <v>1</v>
      </c>
      <c r="D26" s="19">
        <v>0.25</v>
      </c>
      <c r="E26" s="19">
        <v>0.9375</v>
      </c>
      <c r="F26" s="20">
        <f t="shared" si="3"/>
        <v>16.5</v>
      </c>
      <c r="G26" s="20">
        <f t="shared" si="4"/>
        <v>15</v>
      </c>
      <c r="H26" s="20">
        <f t="shared" si="5"/>
        <v>1.5</v>
      </c>
      <c r="I26" s="26" t="s">
        <v>7</v>
      </c>
      <c r="J26" s="18" t="s">
        <v>5</v>
      </c>
      <c r="K26" s="113"/>
      <c r="L26" s="114"/>
      <c r="M26" s="114"/>
      <c r="N26" s="114"/>
      <c r="O26" s="115"/>
      <c r="P26" s="115"/>
      <c r="Q26" s="115"/>
      <c r="R26" s="116"/>
      <c r="S26" s="115"/>
      <c r="T26" s="22"/>
      <c r="U26" s="23"/>
    </row>
    <row r="27" spans="1:21" s="25" customFormat="1" x14ac:dyDescent="0.25">
      <c r="A27" s="143"/>
      <c r="B27" s="145"/>
      <c r="C27" s="18">
        <v>1</v>
      </c>
      <c r="D27" s="19">
        <v>0.25</v>
      </c>
      <c r="E27" s="19">
        <v>0.75</v>
      </c>
      <c r="F27" s="20">
        <f t="shared" si="3"/>
        <v>12</v>
      </c>
      <c r="G27" s="20">
        <f t="shared" si="4"/>
        <v>12</v>
      </c>
      <c r="H27" s="20">
        <f>IF(E27&lt;D27, (MAX(0, D27 - 21/24) + MAX(0, 6/24 - E27) + (E27 + 1 - D27) - (MAX(0, 21/24 - D27) + MAX(0, E27 - 6/24))), (E27 - D27) - MAX(0, MIN(E27, 21/24) - MAX(D27, 6/24)))*24</f>
        <v>0</v>
      </c>
      <c r="I27" s="26" t="s">
        <v>9</v>
      </c>
      <c r="J27" s="18" t="s">
        <v>5</v>
      </c>
      <c r="K27" s="113"/>
      <c r="L27" s="114"/>
      <c r="M27" s="114"/>
      <c r="N27" s="114"/>
      <c r="O27" s="115"/>
      <c r="P27" s="115"/>
      <c r="Q27" s="115"/>
      <c r="R27" s="116"/>
      <c r="S27" s="115"/>
      <c r="T27" s="22"/>
      <c r="U27" s="23"/>
    </row>
    <row r="28" spans="1:21" s="25" customFormat="1" x14ac:dyDescent="0.25">
      <c r="A28" s="142">
        <v>12</v>
      </c>
      <c r="B28" s="144" t="s">
        <v>43</v>
      </c>
      <c r="C28" s="18">
        <v>1</v>
      </c>
      <c r="D28" s="19">
        <v>0.25</v>
      </c>
      <c r="E28" s="19">
        <v>0.9375</v>
      </c>
      <c r="F28" s="20">
        <f t="shared" si="3"/>
        <v>16.5</v>
      </c>
      <c r="G28" s="20">
        <f t="shared" si="4"/>
        <v>15</v>
      </c>
      <c r="H28" s="20">
        <f t="shared" si="5"/>
        <v>1.5</v>
      </c>
      <c r="I28" s="26" t="s">
        <v>7</v>
      </c>
      <c r="J28" s="18" t="s">
        <v>5</v>
      </c>
      <c r="K28" s="113"/>
      <c r="L28" s="114"/>
      <c r="M28" s="114"/>
      <c r="N28" s="114"/>
      <c r="O28" s="115"/>
      <c r="P28" s="115"/>
      <c r="Q28" s="115"/>
      <c r="R28" s="116"/>
      <c r="S28" s="115"/>
      <c r="T28" s="22"/>
      <c r="U28" s="23"/>
    </row>
    <row r="29" spans="1:21" s="25" customFormat="1" x14ac:dyDescent="0.25">
      <c r="A29" s="143"/>
      <c r="B29" s="145"/>
      <c r="C29" s="18">
        <v>1</v>
      </c>
      <c r="D29" s="19">
        <v>0.25</v>
      </c>
      <c r="E29" s="19">
        <v>0.75</v>
      </c>
      <c r="F29" s="20">
        <f t="shared" si="3"/>
        <v>12</v>
      </c>
      <c r="G29" s="20">
        <f t="shared" si="4"/>
        <v>12</v>
      </c>
      <c r="H29" s="20">
        <f t="shared" si="5"/>
        <v>0</v>
      </c>
      <c r="I29" s="26" t="s">
        <v>9</v>
      </c>
      <c r="J29" s="18" t="s">
        <v>5</v>
      </c>
      <c r="K29" s="113"/>
      <c r="L29" s="114"/>
      <c r="M29" s="114"/>
      <c r="N29" s="114"/>
      <c r="O29" s="115"/>
      <c r="P29" s="115"/>
      <c r="Q29" s="115"/>
      <c r="R29" s="116"/>
      <c r="S29" s="115"/>
      <c r="T29" s="22"/>
      <c r="U29" s="23"/>
    </row>
    <row r="30" spans="1:21" s="25" customFormat="1" x14ac:dyDescent="0.25">
      <c r="A30" s="142">
        <v>13</v>
      </c>
      <c r="B30" s="144" t="s">
        <v>44</v>
      </c>
      <c r="C30" s="20">
        <v>1</v>
      </c>
      <c r="D30" s="19">
        <v>0.25</v>
      </c>
      <c r="E30" s="19">
        <v>0.9375</v>
      </c>
      <c r="F30" s="20">
        <f t="shared" si="3"/>
        <v>16.5</v>
      </c>
      <c r="G30" s="20">
        <f t="shared" si="4"/>
        <v>15</v>
      </c>
      <c r="H30" s="20">
        <f t="shared" si="5"/>
        <v>1.5</v>
      </c>
      <c r="I30" s="26" t="s">
        <v>7</v>
      </c>
      <c r="J30" s="20" t="s">
        <v>5</v>
      </c>
      <c r="K30" s="113"/>
      <c r="L30" s="114"/>
      <c r="M30" s="114"/>
      <c r="N30" s="114"/>
      <c r="O30" s="115"/>
      <c r="P30" s="115"/>
      <c r="Q30" s="115"/>
      <c r="R30" s="116"/>
      <c r="S30" s="115"/>
      <c r="T30" s="32"/>
      <c r="U30" s="23"/>
    </row>
    <row r="31" spans="1:21" s="25" customFormat="1" x14ac:dyDescent="0.25">
      <c r="A31" s="143"/>
      <c r="B31" s="145"/>
      <c r="C31" s="18">
        <v>1</v>
      </c>
      <c r="D31" s="19">
        <v>0.25</v>
      </c>
      <c r="E31" s="19">
        <v>0.75</v>
      </c>
      <c r="F31" s="20">
        <f t="shared" si="3"/>
        <v>12</v>
      </c>
      <c r="G31" s="20">
        <f t="shared" si="4"/>
        <v>12</v>
      </c>
      <c r="H31" s="20">
        <f t="shared" si="5"/>
        <v>0</v>
      </c>
      <c r="I31" s="26" t="s">
        <v>9</v>
      </c>
      <c r="J31" s="18" t="s">
        <v>5</v>
      </c>
      <c r="K31" s="113"/>
      <c r="L31" s="114"/>
      <c r="M31" s="114"/>
      <c r="N31" s="114"/>
      <c r="O31" s="115"/>
      <c r="P31" s="115"/>
      <c r="Q31" s="115"/>
      <c r="R31" s="116"/>
      <c r="S31" s="115"/>
      <c r="T31" s="22"/>
      <c r="U31" s="23"/>
    </row>
    <row r="32" spans="1:21" s="25" customFormat="1" x14ac:dyDescent="0.25">
      <c r="A32" s="148">
        <v>14</v>
      </c>
      <c r="B32" s="149" t="s">
        <v>45</v>
      </c>
      <c r="C32" s="18">
        <v>1</v>
      </c>
      <c r="D32" s="19">
        <v>0.25</v>
      </c>
      <c r="E32" s="19">
        <v>0.9375</v>
      </c>
      <c r="F32" s="20">
        <f t="shared" si="3"/>
        <v>16.5</v>
      </c>
      <c r="G32" s="20">
        <f t="shared" si="4"/>
        <v>15</v>
      </c>
      <c r="H32" s="20">
        <f t="shared" si="5"/>
        <v>1.5</v>
      </c>
      <c r="I32" s="26" t="s">
        <v>7</v>
      </c>
      <c r="J32" s="18" t="s">
        <v>5</v>
      </c>
      <c r="K32" s="113"/>
      <c r="L32" s="114"/>
      <c r="M32" s="114"/>
      <c r="N32" s="114"/>
      <c r="O32" s="115"/>
      <c r="P32" s="115"/>
      <c r="Q32" s="115"/>
      <c r="R32" s="116"/>
      <c r="S32" s="115"/>
      <c r="T32" s="22"/>
      <c r="U32" s="23"/>
    </row>
    <row r="33" spans="1:21" s="25" customFormat="1" x14ac:dyDescent="0.25">
      <c r="A33" s="148"/>
      <c r="B33" s="149"/>
      <c r="C33" s="18">
        <v>1</v>
      </c>
      <c r="D33" s="19">
        <v>0.25</v>
      </c>
      <c r="E33" s="19">
        <v>0.75</v>
      </c>
      <c r="F33" s="20">
        <f>IF(24*(E33-D33)&lt;0,(24*(1-D33+E33)),(24*(E33-D33)))</f>
        <v>12</v>
      </c>
      <c r="G33" s="20">
        <f t="shared" si="4"/>
        <v>12</v>
      </c>
      <c r="H33" s="20">
        <f t="shared" si="5"/>
        <v>0</v>
      </c>
      <c r="I33" s="26" t="s">
        <v>9</v>
      </c>
      <c r="J33" s="18" t="s">
        <v>5</v>
      </c>
      <c r="K33" s="113"/>
      <c r="L33" s="114"/>
      <c r="M33" s="114"/>
      <c r="N33" s="114"/>
      <c r="O33" s="115"/>
      <c r="P33" s="115"/>
      <c r="Q33" s="115"/>
      <c r="R33" s="116"/>
      <c r="S33" s="115"/>
      <c r="T33" s="22"/>
      <c r="U33" s="23"/>
    </row>
    <row r="34" spans="1:21" s="25" customFormat="1" ht="12.75" customHeight="1" x14ac:dyDescent="0.25">
      <c r="A34" s="150">
        <v>15</v>
      </c>
      <c r="B34" s="149" t="s">
        <v>46</v>
      </c>
      <c r="C34" s="18">
        <v>1</v>
      </c>
      <c r="D34" s="19">
        <v>0.25</v>
      </c>
      <c r="E34" s="19">
        <v>0.9375</v>
      </c>
      <c r="F34" s="20">
        <f>IF(24*(E34-D34)&lt;0,(24*(1-D34+E34)),(24*(E34-D34)))</f>
        <v>16.5</v>
      </c>
      <c r="G34" s="20">
        <f>IF(E34&lt;D34, (MAX(0, 21/24 - D34) + MAX(0, E34 - 6/24)), MAX(0, MIN(E34, 21/24) - MAX(D34, 6/24)))*24</f>
        <v>15</v>
      </c>
      <c r="H34" s="20">
        <f>IF(E34&lt;D34, (MAX(0, D34 - 21/24) + MAX(0, 6/24 - E34) + (E34 + 1 - D34) - (MAX(0, 21/24 - D34) + MAX(0, E34 - 6/24))), (E34 - D34) - MAX(0, MIN(E34, 21/24) - MAX(D34, 6/24)))*24</f>
        <v>1.5</v>
      </c>
      <c r="I34" s="26" t="s">
        <v>7</v>
      </c>
      <c r="J34" s="18" t="s">
        <v>5</v>
      </c>
      <c r="K34" s="113"/>
      <c r="L34" s="114"/>
      <c r="M34" s="114"/>
      <c r="N34" s="114"/>
      <c r="O34" s="115"/>
      <c r="P34" s="115"/>
      <c r="Q34" s="115"/>
      <c r="R34" s="116"/>
      <c r="S34" s="115"/>
      <c r="T34" s="22"/>
      <c r="U34" s="23"/>
    </row>
    <row r="35" spans="1:21" s="25" customFormat="1" x14ac:dyDescent="0.25">
      <c r="A35" s="150"/>
      <c r="B35" s="149"/>
      <c r="C35" s="18">
        <v>1</v>
      </c>
      <c r="D35" s="19">
        <v>0.25</v>
      </c>
      <c r="E35" s="19">
        <v>0.75</v>
      </c>
      <c r="F35" s="20">
        <f>IF(24*(E35-D35)&lt;0,(24*(1-D35+E35)),(24*(E35-D35)))</f>
        <v>12</v>
      </c>
      <c r="G35" s="20">
        <f>IF(E35&lt;D35, (MAX(0, 21/24 - D35) + MAX(0, E35 - 6/24)), MAX(0, MIN(E35, 21/24) - MAX(D35, 6/24)))*24</f>
        <v>12</v>
      </c>
      <c r="H35" s="20">
        <f>IF(E35&lt;D35, (MAX(0, D35 - 21/24) + MAX(0, 6/24 - E35) + (E35 + 1 - D35) - (MAX(0, 21/24 - D35) + MAX(0, E35 - 6/24))), (E35 - D35) - MAX(0, MIN(E35, 21/24) - MAX(D35, 6/24)))*24</f>
        <v>0</v>
      </c>
      <c r="I35" s="34" t="s">
        <v>9</v>
      </c>
      <c r="J35" s="18" t="s">
        <v>5</v>
      </c>
      <c r="K35" s="113"/>
      <c r="L35" s="114"/>
      <c r="M35" s="114"/>
      <c r="N35" s="114"/>
      <c r="O35" s="115"/>
      <c r="P35" s="115"/>
      <c r="Q35" s="115"/>
      <c r="R35" s="116"/>
      <c r="S35" s="115"/>
      <c r="T35" s="22"/>
      <c r="U35" s="23"/>
    </row>
    <row r="36" spans="1:21" s="25" customFormat="1" ht="12.75" customHeight="1" x14ac:dyDescent="0.25">
      <c r="A36" s="27"/>
      <c r="B36" s="10"/>
      <c r="C36" s="22"/>
      <c r="D36" s="28"/>
      <c r="E36" s="151" t="s">
        <v>47</v>
      </c>
      <c r="F36" s="152"/>
      <c r="G36" s="152"/>
      <c r="H36" s="152"/>
      <c r="I36" s="152"/>
      <c r="J36" s="153"/>
      <c r="K36" s="1"/>
      <c r="L36" s="1"/>
      <c r="M36" s="1"/>
      <c r="N36" s="1"/>
      <c r="O36" s="1"/>
      <c r="P36" s="1"/>
      <c r="Q36" s="1"/>
      <c r="R36" s="1"/>
      <c r="S36" s="1"/>
      <c r="T36" s="6"/>
      <c r="U36" s="23"/>
    </row>
    <row r="37" spans="1:21" s="25" customFormat="1" x14ac:dyDescent="0.25">
      <c r="A37" s="27"/>
      <c r="B37" s="10"/>
      <c r="C37" s="22"/>
      <c r="D37" s="28"/>
      <c r="E37" s="28"/>
      <c r="F37" s="22"/>
      <c r="G37" s="22"/>
      <c r="H37" s="22"/>
      <c r="I37" s="22"/>
      <c r="J37" s="29"/>
      <c r="K37" s="22"/>
      <c r="L37" s="29"/>
      <c r="M37" s="22"/>
      <c r="N37" s="22"/>
      <c r="O37" s="22"/>
      <c r="P37" s="22"/>
      <c r="Q37" s="22"/>
      <c r="R37" s="22"/>
      <c r="S37" s="22"/>
      <c r="T37" s="6"/>
      <c r="U37" s="23"/>
    </row>
    <row r="38" spans="1:21" s="25" customFormat="1" x14ac:dyDescent="0.25">
      <c r="A38" s="30"/>
      <c r="B38" s="35" t="s">
        <v>48</v>
      </c>
      <c r="C38" s="6"/>
      <c r="D38" s="7"/>
      <c r="E38" s="7"/>
      <c r="F38" s="6"/>
      <c r="G38" s="6"/>
      <c r="H38" s="6"/>
      <c r="I38" s="6"/>
      <c r="J38" s="31"/>
      <c r="K38" s="6"/>
      <c r="L38" s="31"/>
      <c r="M38" s="6"/>
      <c r="N38" s="6"/>
      <c r="O38" s="6"/>
      <c r="P38" s="6"/>
      <c r="Q38" s="6"/>
      <c r="R38" s="6"/>
      <c r="S38" s="6"/>
      <c r="T38" s="15"/>
      <c r="U38" s="23"/>
    </row>
    <row r="39" spans="1:21" s="25" customFormat="1" x14ac:dyDescent="0.25">
      <c r="A39" s="142">
        <v>16</v>
      </c>
      <c r="B39" s="146" t="s">
        <v>49</v>
      </c>
      <c r="C39" s="18">
        <v>1</v>
      </c>
      <c r="D39" s="19">
        <v>0.58333333333333337</v>
      </c>
      <c r="E39" s="36">
        <v>1.25</v>
      </c>
      <c r="F39" s="20">
        <f>IF(24*(E39-D39)&lt;0,(24*(1-D39+E39)),(24*(E39-D39)))</f>
        <v>16</v>
      </c>
      <c r="G39" s="20">
        <f t="shared" ref="G39:G60" si="6">IF(E39&lt;D39, (MAX(0, 21/24 - D39) + MAX(0, E39 - 6/24)), MAX(0, MIN(E39, 21/24) - MAX(D39, 6/24)))*24</f>
        <v>6.9999999999999991</v>
      </c>
      <c r="H39" s="20">
        <f t="shared" ref="H39:H60" si="7">IF(E39&lt;D39, (MAX(0, D39 - 21/24) + MAX(0, 6/24 - E39) + (E39 + 1 - D39) - (MAX(0, 21/24 - D39) + MAX(0, E39 - 6/24))), (E39 - D39) - MAX(0, MIN(E39, 21/24) - MAX(D39, 6/24)))*24</f>
        <v>9</v>
      </c>
      <c r="I39" s="26" t="s">
        <v>7</v>
      </c>
      <c r="J39" s="18" t="s">
        <v>8</v>
      </c>
      <c r="K39" s="113"/>
      <c r="L39" s="114"/>
      <c r="M39" s="114"/>
      <c r="N39" s="114"/>
      <c r="O39" s="115"/>
      <c r="P39" s="115"/>
      <c r="Q39" s="115"/>
      <c r="R39" s="116"/>
      <c r="S39" s="115"/>
      <c r="T39" s="22"/>
      <c r="U39" s="23"/>
    </row>
    <row r="40" spans="1:21" s="25" customFormat="1" x14ac:dyDescent="0.25">
      <c r="A40" s="154"/>
      <c r="B40" s="155"/>
      <c r="C40" s="18">
        <v>1</v>
      </c>
      <c r="D40" s="19">
        <v>0.41666666666666669</v>
      </c>
      <c r="E40" s="36">
        <v>1.25</v>
      </c>
      <c r="F40" s="20">
        <f t="shared" ref="F40:F60" si="8">IF(24*(E40-D40)&lt;0,(24*(1-D40+E40)),(24*(E40-D40)))</f>
        <v>20</v>
      </c>
      <c r="G40" s="20">
        <f t="shared" si="6"/>
        <v>11</v>
      </c>
      <c r="H40" s="20">
        <f t="shared" si="7"/>
        <v>8.9999999999999982</v>
      </c>
      <c r="I40" s="26" t="s">
        <v>9</v>
      </c>
      <c r="J40" s="18" t="s">
        <v>8</v>
      </c>
      <c r="K40" s="113"/>
      <c r="L40" s="114"/>
      <c r="M40" s="114"/>
      <c r="N40" s="114"/>
      <c r="O40" s="115"/>
      <c r="P40" s="115"/>
      <c r="Q40" s="115"/>
      <c r="R40" s="116"/>
      <c r="S40" s="115"/>
      <c r="T40" s="22"/>
      <c r="U40" s="23"/>
    </row>
    <row r="41" spans="1:21" s="25" customFormat="1" ht="27.75" customHeight="1" x14ac:dyDescent="0.25">
      <c r="A41" s="143"/>
      <c r="B41" s="147"/>
      <c r="C41" s="18">
        <v>1</v>
      </c>
      <c r="D41" s="19">
        <v>0.25</v>
      </c>
      <c r="E41" s="36">
        <v>1.25</v>
      </c>
      <c r="F41" s="20">
        <f t="shared" si="8"/>
        <v>24</v>
      </c>
      <c r="G41" s="20">
        <f t="shared" si="6"/>
        <v>15</v>
      </c>
      <c r="H41" s="20">
        <f t="shared" si="7"/>
        <v>9</v>
      </c>
      <c r="I41" s="37" t="s">
        <v>30</v>
      </c>
      <c r="J41" s="18" t="s">
        <v>8</v>
      </c>
      <c r="K41" s="113"/>
      <c r="L41" s="114"/>
      <c r="M41" s="114"/>
      <c r="N41" s="114"/>
      <c r="O41" s="115"/>
      <c r="P41" s="115"/>
      <c r="Q41" s="115"/>
      <c r="R41" s="116"/>
      <c r="S41" s="115"/>
      <c r="T41" s="22"/>
      <c r="U41" s="23"/>
    </row>
    <row r="42" spans="1:21" s="25" customFormat="1" x14ac:dyDescent="0.25">
      <c r="A42" s="142">
        <v>17</v>
      </c>
      <c r="B42" s="146" t="s">
        <v>50</v>
      </c>
      <c r="C42" s="18">
        <v>1</v>
      </c>
      <c r="D42" s="19">
        <v>0.25</v>
      </c>
      <c r="E42" s="19">
        <v>0.9375</v>
      </c>
      <c r="F42" s="20">
        <f t="shared" si="8"/>
        <v>16.5</v>
      </c>
      <c r="G42" s="20">
        <f t="shared" si="6"/>
        <v>15</v>
      </c>
      <c r="H42" s="20">
        <f t="shared" si="7"/>
        <v>1.5</v>
      </c>
      <c r="I42" s="26" t="s">
        <v>7</v>
      </c>
      <c r="J42" s="18" t="s">
        <v>5</v>
      </c>
      <c r="K42" s="113"/>
      <c r="L42" s="114"/>
      <c r="M42" s="114"/>
      <c r="N42" s="114"/>
      <c r="O42" s="115"/>
      <c r="P42" s="115"/>
      <c r="Q42" s="115"/>
      <c r="R42" s="116"/>
      <c r="S42" s="115"/>
      <c r="T42" s="22"/>
      <c r="U42" s="23"/>
    </row>
    <row r="43" spans="1:21" s="25" customFormat="1" x14ac:dyDescent="0.25">
      <c r="A43" s="143"/>
      <c r="B43" s="147"/>
      <c r="C43" s="18">
        <v>1</v>
      </c>
      <c r="D43" s="19">
        <v>0.25</v>
      </c>
      <c r="E43" s="19">
        <v>0.75</v>
      </c>
      <c r="F43" s="20">
        <f t="shared" si="8"/>
        <v>12</v>
      </c>
      <c r="G43" s="20">
        <f t="shared" si="6"/>
        <v>12</v>
      </c>
      <c r="H43" s="20">
        <f t="shared" si="7"/>
        <v>0</v>
      </c>
      <c r="I43" s="26" t="s">
        <v>9</v>
      </c>
      <c r="J43" s="18" t="s">
        <v>5</v>
      </c>
      <c r="K43" s="113"/>
      <c r="L43" s="114"/>
      <c r="M43" s="114"/>
      <c r="N43" s="114"/>
      <c r="O43" s="115"/>
      <c r="P43" s="115"/>
      <c r="Q43" s="115"/>
      <c r="R43" s="116"/>
      <c r="S43" s="115"/>
      <c r="T43" s="22"/>
      <c r="U43" s="23"/>
    </row>
    <row r="44" spans="1:21" s="25" customFormat="1" x14ac:dyDescent="0.25">
      <c r="A44" s="142">
        <v>18</v>
      </c>
      <c r="B44" s="146" t="s">
        <v>51</v>
      </c>
      <c r="C44" s="18">
        <v>1</v>
      </c>
      <c r="D44" s="19">
        <v>0.25</v>
      </c>
      <c r="E44" s="19">
        <v>0.9375</v>
      </c>
      <c r="F44" s="20">
        <f t="shared" si="8"/>
        <v>16.5</v>
      </c>
      <c r="G44" s="20">
        <f t="shared" si="6"/>
        <v>15</v>
      </c>
      <c r="H44" s="20">
        <f t="shared" si="7"/>
        <v>1.5</v>
      </c>
      <c r="I44" s="26" t="s">
        <v>7</v>
      </c>
      <c r="J44" s="18" t="s">
        <v>5</v>
      </c>
      <c r="K44" s="113"/>
      <c r="L44" s="114"/>
      <c r="M44" s="114"/>
      <c r="N44" s="114"/>
      <c r="O44" s="115"/>
      <c r="P44" s="115"/>
      <c r="Q44" s="115"/>
      <c r="R44" s="116"/>
      <c r="S44" s="115"/>
      <c r="T44" s="22"/>
      <c r="U44" s="23"/>
    </row>
    <row r="45" spans="1:21" s="25" customFormat="1" x14ac:dyDescent="0.25">
      <c r="A45" s="154"/>
      <c r="B45" s="155"/>
      <c r="C45" s="18">
        <v>1</v>
      </c>
      <c r="D45" s="19">
        <v>0.29166666666666669</v>
      </c>
      <c r="E45" s="19">
        <v>0.79166666666666663</v>
      </c>
      <c r="F45" s="20">
        <f t="shared" si="8"/>
        <v>11.999999999999998</v>
      </c>
      <c r="G45" s="20">
        <f t="shared" si="6"/>
        <v>11.999999999999998</v>
      </c>
      <c r="H45" s="20">
        <f t="shared" si="7"/>
        <v>0</v>
      </c>
      <c r="I45" s="26" t="s">
        <v>9</v>
      </c>
      <c r="J45" s="18" t="s">
        <v>5</v>
      </c>
      <c r="K45" s="113"/>
      <c r="L45" s="114"/>
      <c r="M45" s="114"/>
      <c r="N45" s="114"/>
      <c r="O45" s="115"/>
      <c r="P45" s="115"/>
      <c r="Q45" s="115"/>
      <c r="R45" s="116"/>
      <c r="S45" s="115"/>
      <c r="T45" s="22"/>
      <c r="U45" s="23"/>
    </row>
    <row r="46" spans="1:21" s="25" customFormat="1" x14ac:dyDescent="0.25">
      <c r="A46" s="154"/>
      <c r="B46" s="155"/>
      <c r="C46" s="18">
        <v>1</v>
      </c>
      <c r="D46" s="19">
        <v>0.25</v>
      </c>
      <c r="E46" s="19">
        <v>0.9375</v>
      </c>
      <c r="F46" s="20">
        <f t="shared" si="8"/>
        <v>16.5</v>
      </c>
      <c r="G46" s="20">
        <f t="shared" si="6"/>
        <v>15</v>
      </c>
      <c r="H46" s="20">
        <f t="shared" si="7"/>
        <v>1.5</v>
      </c>
      <c r="I46" s="26" t="s">
        <v>7</v>
      </c>
      <c r="J46" s="18" t="s">
        <v>5</v>
      </c>
      <c r="K46" s="113"/>
      <c r="L46" s="114"/>
      <c r="M46" s="114"/>
      <c r="N46" s="114"/>
      <c r="O46" s="115"/>
      <c r="P46" s="115"/>
      <c r="Q46" s="115"/>
      <c r="R46" s="116"/>
      <c r="S46" s="115"/>
      <c r="T46" s="22"/>
      <c r="U46" s="23"/>
    </row>
    <row r="47" spans="1:21" s="25" customFormat="1" x14ac:dyDescent="0.25">
      <c r="A47" s="143"/>
      <c r="B47" s="160"/>
      <c r="C47" s="18">
        <v>1</v>
      </c>
      <c r="D47" s="19">
        <v>0.25</v>
      </c>
      <c r="E47" s="19">
        <v>0.75</v>
      </c>
      <c r="F47" s="20">
        <f t="shared" si="8"/>
        <v>12</v>
      </c>
      <c r="G47" s="20">
        <f t="shared" si="6"/>
        <v>12</v>
      </c>
      <c r="H47" s="20">
        <f t="shared" si="7"/>
        <v>0</v>
      </c>
      <c r="I47" s="26" t="s">
        <v>9</v>
      </c>
      <c r="J47" s="18" t="s">
        <v>5</v>
      </c>
      <c r="K47" s="113"/>
      <c r="L47" s="114"/>
      <c r="M47" s="114"/>
      <c r="N47" s="114"/>
      <c r="O47" s="115"/>
      <c r="P47" s="115"/>
      <c r="Q47" s="115"/>
      <c r="R47" s="116"/>
      <c r="S47" s="115"/>
      <c r="T47" s="22"/>
      <c r="U47" s="23"/>
    </row>
    <row r="48" spans="1:21" s="25" customFormat="1" x14ac:dyDescent="0.25">
      <c r="A48" s="142">
        <v>19</v>
      </c>
      <c r="B48" s="161" t="s">
        <v>52</v>
      </c>
      <c r="C48" s="18">
        <v>1</v>
      </c>
      <c r="D48" s="19">
        <v>0.25</v>
      </c>
      <c r="E48" s="19">
        <v>0.9375</v>
      </c>
      <c r="F48" s="20">
        <f t="shared" si="8"/>
        <v>16.5</v>
      </c>
      <c r="G48" s="20">
        <f t="shared" si="6"/>
        <v>15</v>
      </c>
      <c r="H48" s="20">
        <f t="shared" si="7"/>
        <v>1.5</v>
      </c>
      <c r="I48" s="26" t="s">
        <v>7</v>
      </c>
      <c r="J48" s="18" t="s">
        <v>5</v>
      </c>
      <c r="K48" s="113"/>
      <c r="L48" s="114"/>
      <c r="M48" s="114"/>
      <c r="N48" s="114"/>
      <c r="O48" s="115"/>
      <c r="P48" s="115"/>
      <c r="Q48" s="115"/>
      <c r="R48" s="116"/>
      <c r="S48" s="115"/>
      <c r="T48" s="22"/>
      <c r="U48" s="23"/>
    </row>
    <row r="49" spans="1:21" s="25" customFormat="1" x14ac:dyDescent="0.25">
      <c r="A49" s="154"/>
      <c r="B49" s="155"/>
      <c r="C49" s="18">
        <v>1</v>
      </c>
      <c r="D49" s="19">
        <v>0.25</v>
      </c>
      <c r="E49" s="19">
        <v>0.75</v>
      </c>
      <c r="F49" s="20">
        <f t="shared" si="8"/>
        <v>12</v>
      </c>
      <c r="G49" s="20">
        <f t="shared" si="6"/>
        <v>12</v>
      </c>
      <c r="H49" s="20">
        <f t="shared" si="7"/>
        <v>0</v>
      </c>
      <c r="I49" s="37" t="s">
        <v>9</v>
      </c>
      <c r="J49" s="18" t="s">
        <v>5</v>
      </c>
      <c r="K49" s="113"/>
      <c r="L49" s="114"/>
      <c r="M49" s="114"/>
      <c r="N49" s="114"/>
      <c r="O49" s="115"/>
      <c r="P49" s="115"/>
      <c r="Q49" s="115"/>
      <c r="R49" s="116"/>
      <c r="S49" s="115"/>
      <c r="T49" s="22"/>
      <c r="U49" s="23"/>
    </row>
    <row r="50" spans="1:21" s="25" customFormat="1" x14ac:dyDescent="0.25">
      <c r="A50" s="154"/>
      <c r="B50" s="155"/>
      <c r="C50" s="18">
        <v>1</v>
      </c>
      <c r="D50" s="19">
        <v>0.25</v>
      </c>
      <c r="E50" s="19">
        <v>0.9375</v>
      </c>
      <c r="F50" s="20">
        <f t="shared" si="8"/>
        <v>16.5</v>
      </c>
      <c r="G50" s="20">
        <f t="shared" si="6"/>
        <v>15</v>
      </c>
      <c r="H50" s="20">
        <f t="shared" si="7"/>
        <v>1.5</v>
      </c>
      <c r="I50" s="26" t="s">
        <v>7</v>
      </c>
      <c r="J50" s="18" t="s">
        <v>5</v>
      </c>
      <c r="K50" s="113"/>
      <c r="L50" s="114"/>
      <c r="M50" s="114"/>
      <c r="N50" s="114"/>
      <c r="O50" s="115"/>
      <c r="P50" s="115"/>
      <c r="Q50" s="115"/>
      <c r="R50" s="116"/>
      <c r="S50" s="115"/>
      <c r="T50" s="22"/>
      <c r="U50" s="23"/>
    </row>
    <row r="51" spans="1:21" s="25" customFormat="1" x14ac:dyDescent="0.25">
      <c r="A51" s="143"/>
      <c r="B51" s="147"/>
      <c r="C51" s="18">
        <v>1</v>
      </c>
      <c r="D51" s="19">
        <v>0.29166666666666669</v>
      </c>
      <c r="E51" s="19">
        <v>0.79166666666666663</v>
      </c>
      <c r="F51" s="20">
        <f t="shared" si="8"/>
        <v>11.999999999999998</v>
      </c>
      <c r="G51" s="20">
        <f t="shared" si="6"/>
        <v>11.999999999999998</v>
      </c>
      <c r="H51" s="20">
        <f t="shared" si="7"/>
        <v>0</v>
      </c>
      <c r="I51" s="26" t="s">
        <v>9</v>
      </c>
      <c r="J51" s="18" t="s">
        <v>5</v>
      </c>
      <c r="K51" s="113"/>
      <c r="L51" s="114"/>
      <c r="M51" s="114"/>
      <c r="N51" s="114"/>
      <c r="O51" s="115"/>
      <c r="P51" s="115"/>
      <c r="Q51" s="115"/>
      <c r="R51" s="116"/>
      <c r="S51" s="115"/>
      <c r="T51" s="22"/>
      <c r="U51" s="23"/>
    </row>
    <row r="52" spans="1:21" s="25" customFormat="1" x14ac:dyDescent="0.25">
      <c r="A52" s="142">
        <v>20</v>
      </c>
      <c r="B52" s="146" t="s">
        <v>53</v>
      </c>
      <c r="C52" s="18">
        <v>1</v>
      </c>
      <c r="D52" s="19">
        <v>0.25</v>
      </c>
      <c r="E52" s="19">
        <v>0.9375</v>
      </c>
      <c r="F52" s="20">
        <f t="shared" si="8"/>
        <v>16.5</v>
      </c>
      <c r="G52" s="20">
        <f t="shared" si="6"/>
        <v>15</v>
      </c>
      <c r="H52" s="20">
        <f t="shared" si="7"/>
        <v>1.5</v>
      </c>
      <c r="I52" s="26" t="s">
        <v>7</v>
      </c>
      <c r="J52" s="18" t="s">
        <v>5</v>
      </c>
      <c r="K52" s="113"/>
      <c r="L52" s="114"/>
      <c r="M52" s="114"/>
      <c r="N52" s="114"/>
      <c r="O52" s="115"/>
      <c r="P52" s="115"/>
      <c r="Q52" s="115"/>
      <c r="R52" s="116"/>
      <c r="S52" s="115"/>
      <c r="T52" s="22"/>
      <c r="U52" s="23"/>
    </row>
    <row r="53" spans="1:21" s="25" customFormat="1" x14ac:dyDescent="0.25">
      <c r="A53" s="154"/>
      <c r="B53" s="155"/>
      <c r="C53" s="18">
        <v>1</v>
      </c>
      <c r="D53" s="19">
        <v>0.25</v>
      </c>
      <c r="E53" s="19">
        <v>0.79166666666666663</v>
      </c>
      <c r="F53" s="20">
        <f t="shared" si="8"/>
        <v>13</v>
      </c>
      <c r="G53" s="20">
        <f t="shared" si="6"/>
        <v>13</v>
      </c>
      <c r="H53" s="20">
        <f t="shared" si="7"/>
        <v>0</v>
      </c>
      <c r="I53" s="37" t="s">
        <v>9</v>
      </c>
      <c r="J53" s="18" t="s">
        <v>5</v>
      </c>
      <c r="K53" s="113"/>
      <c r="L53" s="114"/>
      <c r="M53" s="114"/>
      <c r="N53" s="114"/>
      <c r="O53" s="115"/>
      <c r="P53" s="115"/>
      <c r="Q53" s="115"/>
      <c r="R53" s="116"/>
      <c r="S53" s="115"/>
      <c r="T53" s="22"/>
      <c r="U53" s="23"/>
    </row>
    <row r="54" spans="1:21" s="25" customFormat="1" x14ac:dyDescent="0.25">
      <c r="A54" s="154"/>
      <c r="B54" s="155"/>
      <c r="C54" s="18">
        <v>1</v>
      </c>
      <c r="D54" s="19">
        <v>0.25</v>
      </c>
      <c r="E54" s="19">
        <v>0.9375</v>
      </c>
      <c r="F54" s="20">
        <f t="shared" si="8"/>
        <v>16.5</v>
      </c>
      <c r="G54" s="20">
        <f t="shared" si="6"/>
        <v>15</v>
      </c>
      <c r="H54" s="20">
        <f t="shared" si="7"/>
        <v>1.5</v>
      </c>
      <c r="I54" s="26" t="s">
        <v>7</v>
      </c>
      <c r="J54" s="18" t="s">
        <v>5</v>
      </c>
      <c r="K54" s="113"/>
      <c r="L54" s="114"/>
      <c r="M54" s="114"/>
      <c r="N54" s="114"/>
      <c r="O54" s="115"/>
      <c r="P54" s="115"/>
      <c r="Q54" s="115"/>
      <c r="R54" s="116"/>
      <c r="S54" s="115"/>
      <c r="T54" s="22"/>
      <c r="U54" s="23"/>
    </row>
    <row r="55" spans="1:21" s="25" customFormat="1" x14ac:dyDescent="0.25">
      <c r="A55" s="143"/>
      <c r="B55" s="147"/>
      <c r="C55" s="18">
        <v>1</v>
      </c>
      <c r="D55" s="19">
        <v>0.25</v>
      </c>
      <c r="E55" s="19">
        <v>0.75</v>
      </c>
      <c r="F55" s="20">
        <f t="shared" si="8"/>
        <v>12</v>
      </c>
      <c r="G55" s="20">
        <f t="shared" si="6"/>
        <v>12</v>
      </c>
      <c r="H55" s="20">
        <f t="shared" si="7"/>
        <v>0</v>
      </c>
      <c r="I55" s="34" t="s">
        <v>9</v>
      </c>
      <c r="J55" s="18" t="s">
        <v>5</v>
      </c>
      <c r="K55" s="113"/>
      <c r="L55" s="114"/>
      <c r="M55" s="114"/>
      <c r="N55" s="114"/>
      <c r="O55" s="115"/>
      <c r="P55" s="115"/>
      <c r="Q55" s="115"/>
      <c r="R55" s="116"/>
      <c r="S55" s="115"/>
      <c r="T55" s="22"/>
      <c r="U55" s="23"/>
    </row>
    <row r="56" spans="1:21" s="25" customFormat="1" x14ac:dyDescent="0.25">
      <c r="A56" s="142">
        <v>21</v>
      </c>
      <c r="B56" s="146" t="s">
        <v>54</v>
      </c>
      <c r="C56" s="18">
        <v>1</v>
      </c>
      <c r="D56" s="19">
        <v>0.25</v>
      </c>
      <c r="E56" s="19">
        <v>0.9375</v>
      </c>
      <c r="F56" s="20">
        <f t="shared" si="8"/>
        <v>16.5</v>
      </c>
      <c r="G56" s="20">
        <f t="shared" si="6"/>
        <v>15</v>
      </c>
      <c r="H56" s="20">
        <f t="shared" si="7"/>
        <v>1.5</v>
      </c>
      <c r="I56" s="26" t="s">
        <v>7</v>
      </c>
      <c r="J56" s="18" t="s">
        <v>5</v>
      </c>
      <c r="K56" s="113"/>
      <c r="L56" s="114"/>
      <c r="M56" s="114"/>
      <c r="N56" s="114"/>
      <c r="O56" s="115"/>
      <c r="P56" s="115"/>
      <c r="Q56" s="115"/>
      <c r="R56" s="116"/>
      <c r="S56" s="115"/>
      <c r="T56" s="22"/>
      <c r="U56" s="23"/>
    </row>
    <row r="57" spans="1:21" s="25" customFormat="1" x14ac:dyDescent="0.25">
      <c r="A57" s="143"/>
      <c r="B57" s="147"/>
      <c r="C57" s="18">
        <v>1</v>
      </c>
      <c r="D57" s="19">
        <v>0.25</v>
      </c>
      <c r="E57" s="19">
        <v>0.83333333333333337</v>
      </c>
      <c r="F57" s="20">
        <f t="shared" si="8"/>
        <v>14</v>
      </c>
      <c r="G57" s="20">
        <f t="shared" si="6"/>
        <v>14</v>
      </c>
      <c r="H57" s="20">
        <f t="shared" si="7"/>
        <v>0</v>
      </c>
      <c r="I57" s="26" t="s">
        <v>9</v>
      </c>
      <c r="J57" s="18" t="s">
        <v>5</v>
      </c>
      <c r="K57" s="113"/>
      <c r="L57" s="114"/>
      <c r="M57" s="114"/>
      <c r="N57" s="114"/>
      <c r="O57" s="115"/>
      <c r="P57" s="115"/>
      <c r="Q57" s="115"/>
      <c r="R57" s="116"/>
      <c r="S57" s="115"/>
      <c r="T57" s="22"/>
      <c r="U57" s="23"/>
    </row>
    <row r="58" spans="1:21" s="25" customFormat="1" x14ac:dyDescent="0.25">
      <c r="A58" s="142">
        <v>22</v>
      </c>
      <c r="B58" s="146" t="s">
        <v>55</v>
      </c>
      <c r="C58" s="18">
        <v>1</v>
      </c>
      <c r="D58" s="19">
        <v>0.25</v>
      </c>
      <c r="E58" s="19">
        <v>0.9375</v>
      </c>
      <c r="F58" s="20">
        <f t="shared" si="8"/>
        <v>16.5</v>
      </c>
      <c r="G58" s="20">
        <f t="shared" si="6"/>
        <v>15</v>
      </c>
      <c r="H58" s="20">
        <f t="shared" si="7"/>
        <v>1.5</v>
      </c>
      <c r="I58" s="26" t="s">
        <v>7</v>
      </c>
      <c r="J58" s="18" t="s">
        <v>5</v>
      </c>
      <c r="K58" s="113"/>
      <c r="L58" s="114"/>
      <c r="M58" s="114"/>
      <c r="N58" s="114"/>
      <c r="O58" s="115"/>
      <c r="P58" s="115"/>
      <c r="Q58" s="115"/>
      <c r="R58" s="116"/>
      <c r="S58" s="115"/>
      <c r="T58" s="22"/>
      <c r="U58" s="23"/>
    </row>
    <row r="59" spans="1:21" s="25" customFormat="1" x14ac:dyDescent="0.25">
      <c r="A59" s="154"/>
      <c r="B59" s="155"/>
      <c r="C59" s="18">
        <v>1</v>
      </c>
      <c r="D59" s="19">
        <v>0.25</v>
      </c>
      <c r="E59" s="19">
        <v>0.83333333333333304</v>
      </c>
      <c r="F59" s="20">
        <f t="shared" si="8"/>
        <v>13.999999999999993</v>
      </c>
      <c r="G59" s="20">
        <f t="shared" si="6"/>
        <v>13.999999999999993</v>
      </c>
      <c r="H59" s="20">
        <f t="shared" si="7"/>
        <v>0</v>
      </c>
      <c r="I59" s="26" t="s">
        <v>9</v>
      </c>
      <c r="J59" s="18" t="s">
        <v>5</v>
      </c>
      <c r="K59" s="113"/>
      <c r="L59" s="114"/>
      <c r="M59" s="114"/>
      <c r="N59" s="114"/>
      <c r="O59" s="115"/>
      <c r="P59" s="115"/>
      <c r="Q59" s="115"/>
      <c r="R59" s="116"/>
      <c r="S59" s="115"/>
      <c r="T59" s="22"/>
      <c r="U59" s="23"/>
    </row>
    <row r="60" spans="1:21" s="25" customFormat="1" ht="24.6" customHeight="1" x14ac:dyDescent="0.25">
      <c r="A60" s="143"/>
      <c r="B60" s="147"/>
      <c r="C60" s="18">
        <v>1</v>
      </c>
      <c r="D60" s="19">
        <v>0.25</v>
      </c>
      <c r="E60" s="19">
        <v>0.75</v>
      </c>
      <c r="F60" s="20">
        <f t="shared" si="8"/>
        <v>12</v>
      </c>
      <c r="G60" s="20">
        <f t="shared" si="6"/>
        <v>12</v>
      </c>
      <c r="H60" s="20">
        <f t="shared" si="7"/>
        <v>0</v>
      </c>
      <c r="I60" s="38" t="s">
        <v>30</v>
      </c>
      <c r="J60" s="20" t="s">
        <v>5</v>
      </c>
      <c r="K60" s="113"/>
      <c r="L60" s="114"/>
      <c r="M60" s="114"/>
      <c r="N60" s="114"/>
      <c r="O60" s="115"/>
      <c r="P60" s="115"/>
      <c r="Q60" s="115"/>
      <c r="R60" s="116"/>
      <c r="S60" s="115"/>
      <c r="T60" s="22"/>
      <c r="U60" s="23"/>
    </row>
    <row r="61" spans="1:21" s="25" customFormat="1" ht="12.75" customHeight="1" x14ac:dyDescent="0.25">
      <c r="A61" s="27"/>
      <c r="B61" s="10"/>
      <c r="C61" s="22"/>
      <c r="D61" s="28"/>
      <c r="E61" s="151" t="s">
        <v>56</v>
      </c>
      <c r="F61" s="152"/>
      <c r="G61" s="152"/>
      <c r="H61" s="152"/>
      <c r="I61" s="152"/>
      <c r="J61" s="153"/>
      <c r="K61" s="1"/>
      <c r="L61" s="1"/>
      <c r="M61" s="1"/>
      <c r="N61" s="1"/>
      <c r="O61" s="1"/>
      <c r="P61" s="1"/>
      <c r="Q61" s="1"/>
      <c r="R61" s="1"/>
      <c r="S61" s="1"/>
      <c r="T61" s="6"/>
      <c r="U61" s="23"/>
    </row>
    <row r="62" spans="1:21" s="25" customFormat="1" x14ac:dyDescent="0.25">
      <c r="A62" s="27"/>
      <c r="B62" s="10"/>
      <c r="C62" s="22"/>
      <c r="D62" s="28"/>
      <c r="E62" s="28"/>
      <c r="F62" s="22"/>
      <c r="G62" s="22"/>
      <c r="H62" s="22"/>
      <c r="I62" s="22"/>
      <c r="J62" s="29"/>
      <c r="K62" s="22"/>
      <c r="L62" s="29"/>
      <c r="M62" s="22"/>
      <c r="N62" s="22"/>
      <c r="O62" s="22"/>
      <c r="P62" s="22"/>
      <c r="Q62" s="22"/>
      <c r="R62" s="22"/>
      <c r="S62" s="22"/>
      <c r="T62" s="15"/>
      <c r="U62" s="23"/>
    </row>
    <row r="63" spans="1:21" s="25" customFormat="1" x14ac:dyDescent="0.25">
      <c r="A63" s="39"/>
      <c r="B63" s="40" t="s">
        <v>57</v>
      </c>
      <c r="C63" s="15"/>
      <c r="D63" s="41"/>
      <c r="E63" s="41"/>
      <c r="F63" s="15"/>
      <c r="G63" s="15"/>
      <c r="H63" s="15"/>
      <c r="I63" s="15"/>
      <c r="J63" s="42"/>
      <c r="K63" s="15"/>
      <c r="L63" s="42"/>
      <c r="M63" s="15"/>
      <c r="N63" s="15"/>
      <c r="O63" s="15"/>
      <c r="P63" s="15"/>
      <c r="Q63" s="15"/>
      <c r="R63" s="15"/>
      <c r="S63" s="15"/>
      <c r="T63" s="15"/>
      <c r="U63" s="23"/>
    </row>
    <row r="64" spans="1:21" s="25" customFormat="1" x14ac:dyDescent="0.25">
      <c r="A64" s="156">
        <v>23</v>
      </c>
      <c r="B64" s="158" t="s">
        <v>58</v>
      </c>
      <c r="C64" s="18">
        <v>1</v>
      </c>
      <c r="D64" s="19">
        <v>0.25</v>
      </c>
      <c r="E64" s="19">
        <v>0.9375</v>
      </c>
      <c r="F64" s="20">
        <f t="shared" ref="F64:F71" si="9">IF(24*(E64-D64)&lt;0,(24*(1-D64+E64)),(24*(E64-D64)))</f>
        <v>16.5</v>
      </c>
      <c r="G64" s="20">
        <f t="shared" ref="G64:G71" si="10">IF(E64&lt;D64, (MAX(0, 21/24 - D64) + MAX(0, E64 - 6/24)), MAX(0, MIN(E64, 21/24) - MAX(D64, 6/24)))*24</f>
        <v>15</v>
      </c>
      <c r="H64" s="20">
        <f t="shared" ref="H64:H71" si="11">IF(E64&lt;D64, (MAX(0, D64 - 21/24) + MAX(0, 6/24 - E64) + (E64 + 1 - D64) - (MAX(0, 21/24 - D64) + MAX(0, E64 - 6/24))), (E64 - D64) - MAX(0, MIN(E64, 21/24) - MAX(D64, 6/24)))*24</f>
        <v>1.5</v>
      </c>
      <c r="I64" s="26" t="s">
        <v>7</v>
      </c>
      <c r="J64" s="18" t="s">
        <v>5</v>
      </c>
      <c r="K64" s="113"/>
      <c r="L64" s="114"/>
      <c r="M64" s="114"/>
      <c r="N64" s="114"/>
      <c r="O64" s="115"/>
      <c r="P64" s="115"/>
      <c r="Q64" s="115"/>
      <c r="R64" s="116"/>
      <c r="S64" s="115"/>
      <c r="T64" s="22"/>
      <c r="U64" s="23"/>
    </row>
    <row r="65" spans="1:21" s="25" customFormat="1" x14ac:dyDescent="0.25">
      <c r="A65" s="157"/>
      <c r="B65" s="159"/>
      <c r="C65" s="18">
        <v>1</v>
      </c>
      <c r="D65" s="19">
        <v>0.25</v>
      </c>
      <c r="E65" s="19">
        <v>0.83333333333333337</v>
      </c>
      <c r="F65" s="20">
        <f t="shared" si="9"/>
        <v>14</v>
      </c>
      <c r="G65" s="20">
        <f t="shared" si="10"/>
        <v>14</v>
      </c>
      <c r="H65" s="20">
        <f t="shared" si="11"/>
        <v>0</v>
      </c>
      <c r="I65" s="34" t="s">
        <v>9</v>
      </c>
      <c r="J65" s="18" t="s">
        <v>5</v>
      </c>
      <c r="K65" s="113"/>
      <c r="L65" s="114"/>
      <c r="M65" s="114"/>
      <c r="N65" s="114"/>
      <c r="O65" s="115"/>
      <c r="P65" s="115"/>
      <c r="Q65" s="115"/>
      <c r="R65" s="116"/>
      <c r="S65" s="115"/>
      <c r="T65" s="22"/>
      <c r="U65" s="23"/>
    </row>
    <row r="66" spans="1:21" s="25" customFormat="1" x14ac:dyDescent="0.25">
      <c r="A66" s="156">
        <v>24</v>
      </c>
      <c r="B66" s="162" t="s">
        <v>59</v>
      </c>
      <c r="C66" s="18">
        <v>1</v>
      </c>
      <c r="D66" s="19">
        <v>0.25</v>
      </c>
      <c r="E66" s="19">
        <v>0.9375</v>
      </c>
      <c r="F66" s="20">
        <f t="shared" si="9"/>
        <v>16.5</v>
      </c>
      <c r="G66" s="20">
        <f t="shared" si="10"/>
        <v>15</v>
      </c>
      <c r="H66" s="20">
        <f t="shared" si="11"/>
        <v>1.5</v>
      </c>
      <c r="I66" s="26" t="s">
        <v>7</v>
      </c>
      <c r="J66" s="18" t="s">
        <v>5</v>
      </c>
      <c r="K66" s="113"/>
      <c r="L66" s="114"/>
      <c r="M66" s="114"/>
      <c r="N66" s="114"/>
      <c r="O66" s="115"/>
      <c r="P66" s="115"/>
      <c r="Q66" s="115"/>
      <c r="R66" s="116"/>
      <c r="S66" s="115"/>
      <c r="T66" s="22"/>
      <c r="U66" s="23"/>
    </row>
    <row r="67" spans="1:21" s="25" customFormat="1" x14ac:dyDescent="0.25">
      <c r="A67" s="157"/>
      <c r="B67" s="163"/>
      <c r="C67" s="18">
        <v>1</v>
      </c>
      <c r="D67" s="19">
        <v>0.25</v>
      </c>
      <c r="E67" s="19">
        <v>0.83333333333333304</v>
      </c>
      <c r="F67" s="20">
        <f t="shared" si="9"/>
        <v>13.999999999999993</v>
      </c>
      <c r="G67" s="20">
        <f t="shared" si="10"/>
        <v>13.999999999999993</v>
      </c>
      <c r="H67" s="20">
        <f t="shared" si="11"/>
        <v>0</v>
      </c>
      <c r="I67" s="34" t="s">
        <v>9</v>
      </c>
      <c r="J67" s="18" t="s">
        <v>5</v>
      </c>
      <c r="K67" s="113"/>
      <c r="L67" s="114"/>
      <c r="M67" s="114"/>
      <c r="N67" s="114"/>
      <c r="O67" s="115"/>
      <c r="P67" s="115"/>
      <c r="Q67" s="115"/>
      <c r="R67" s="116"/>
      <c r="S67" s="115"/>
      <c r="T67" s="22"/>
      <c r="U67" s="23"/>
    </row>
    <row r="68" spans="1:21" s="25" customFormat="1" x14ac:dyDescent="0.25">
      <c r="A68" s="164">
        <v>25</v>
      </c>
      <c r="B68" s="161" t="s">
        <v>60</v>
      </c>
      <c r="C68" s="18">
        <v>1</v>
      </c>
      <c r="D68" s="19">
        <v>0.25</v>
      </c>
      <c r="E68" s="19">
        <v>0.9375</v>
      </c>
      <c r="F68" s="20">
        <f t="shared" si="9"/>
        <v>16.5</v>
      </c>
      <c r="G68" s="20">
        <f t="shared" si="10"/>
        <v>15</v>
      </c>
      <c r="H68" s="20">
        <f t="shared" si="11"/>
        <v>1.5</v>
      </c>
      <c r="I68" s="26" t="s">
        <v>7</v>
      </c>
      <c r="J68" s="18" t="s">
        <v>5</v>
      </c>
      <c r="K68" s="113"/>
      <c r="L68" s="114"/>
      <c r="M68" s="114"/>
      <c r="N68" s="114"/>
      <c r="O68" s="115"/>
      <c r="P68" s="115"/>
      <c r="Q68" s="115"/>
      <c r="R68" s="116"/>
      <c r="S68" s="115"/>
      <c r="T68" s="22"/>
      <c r="U68" s="23"/>
    </row>
    <row r="69" spans="1:21" s="25" customFormat="1" x14ac:dyDescent="0.25">
      <c r="A69" s="143"/>
      <c r="B69" s="147"/>
      <c r="C69" s="18">
        <v>1</v>
      </c>
      <c r="D69" s="19">
        <v>0.25</v>
      </c>
      <c r="E69" s="19">
        <v>0.75</v>
      </c>
      <c r="F69" s="20">
        <f t="shared" si="9"/>
        <v>12</v>
      </c>
      <c r="G69" s="20">
        <f t="shared" si="10"/>
        <v>12</v>
      </c>
      <c r="H69" s="20">
        <f t="shared" si="11"/>
        <v>0</v>
      </c>
      <c r="I69" s="43" t="s">
        <v>9</v>
      </c>
      <c r="J69" s="18" t="s">
        <v>5</v>
      </c>
      <c r="K69" s="113"/>
      <c r="L69" s="114"/>
      <c r="M69" s="114"/>
      <c r="N69" s="114"/>
      <c r="O69" s="115"/>
      <c r="P69" s="115"/>
      <c r="Q69" s="115"/>
      <c r="R69" s="116"/>
      <c r="S69" s="115"/>
      <c r="T69" s="22"/>
      <c r="U69" s="23"/>
    </row>
    <row r="70" spans="1:21" s="25" customFormat="1" x14ac:dyDescent="0.25">
      <c r="A70" s="142">
        <v>26</v>
      </c>
      <c r="B70" s="146" t="s">
        <v>61</v>
      </c>
      <c r="C70" s="18">
        <v>1</v>
      </c>
      <c r="D70" s="19">
        <v>0.25</v>
      </c>
      <c r="E70" s="19">
        <v>0.9375</v>
      </c>
      <c r="F70" s="20">
        <f t="shared" si="9"/>
        <v>16.5</v>
      </c>
      <c r="G70" s="20">
        <f t="shared" si="10"/>
        <v>15</v>
      </c>
      <c r="H70" s="20">
        <f t="shared" si="11"/>
        <v>1.5</v>
      </c>
      <c r="I70" s="26" t="s">
        <v>7</v>
      </c>
      <c r="J70" s="18" t="s">
        <v>5</v>
      </c>
      <c r="K70" s="113"/>
      <c r="L70" s="114"/>
      <c r="M70" s="114"/>
      <c r="N70" s="114"/>
      <c r="O70" s="115"/>
      <c r="P70" s="115"/>
      <c r="Q70" s="115"/>
      <c r="R70" s="116"/>
      <c r="S70" s="115"/>
      <c r="T70" s="22"/>
      <c r="U70" s="23"/>
    </row>
    <row r="71" spans="1:21" s="25" customFormat="1" x14ac:dyDescent="0.25">
      <c r="A71" s="143"/>
      <c r="B71" s="147"/>
      <c r="C71" s="18">
        <v>1</v>
      </c>
      <c r="D71" s="19">
        <v>0.25</v>
      </c>
      <c r="E71" s="19">
        <v>0.75</v>
      </c>
      <c r="F71" s="20">
        <f t="shared" si="9"/>
        <v>12</v>
      </c>
      <c r="G71" s="20">
        <f t="shared" si="10"/>
        <v>12</v>
      </c>
      <c r="H71" s="20">
        <f t="shared" si="11"/>
        <v>0</v>
      </c>
      <c r="I71" s="37" t="s">
        <v>9</v>
      </c>
      <c r="J71" s="18" t="s">
        <v>5</v>
      </c>
      <c r="K71" s="113"/>
      <c r="L71" s="114"/>
      <c r="M71" s="114"/>
      <c r="N71" s="114"/>
      <c r="O71" s="115"/>
      <c r="P71" s="115"/>
      <c r="Q71" s="115"/>
      <c r="R71" s="116"/>
      <c r="S71" s="115"/>
      <c r="T71" s="22"/>
      <c r="U71" s="23"/>
    </row>
    <row r="72" spans="1:21" s="25" customFormat="1" ht="12.75" customHeight="1" x14ac:dyDescent="0.25">
      <c r="A72" s="27"/>
      <c r="B72" s="10"/>
      <c r="C72" s="22"/>
      <c r="D72" s="28"/>
      <c r="E72" s="139" t="s">
        <v>62</v>
      </c>
      <c r="F72" s="140"/>
      <c r="G72" s="140"/>
      <c r="H72" s="140"/>
      <c r="I72" s="140"/>
      <c r="J72" s="141"/>
      <c r="K72" s="1"/>
      <c r="L72" s="1"/>
      <c r="M72" s="1"/>
      <c r="N72" s="1"/>
      <c r="O72" s="1"/>
      <c r="P72" s="1"/>
      <c r="Q72" s="1"/>
      <c r="R72" s="1"/>
      <c r="S72" s="1"/>
      <c r="T72" s="6"/>
      <c r="U72" s="23"/>
    </row>
    <row r="73" spans="1:21" s="25" customFormat="1" x14ac:dyDescent="0.25">
      <c r="A73" s="27"/>
      <c r="B73" s="10"/>
      <c r="C73" s="22"/>
      <c r="D73" s="28"/>
      <c r="E73" s="28"/>
      <c r="F73" s="22"/>
      <c r="G73" s="22"/>
      <c r="H73" s="22"/>
      <c r="I73" s="22"/>
      <c r="J73" s="29"/>
      <c r="K73" s="22"/>
      <c r="L73" s="29"/>
      <c r="M73" s="22"/>
      <c r="N73" s="22"/>
      <c r="O73" s="22"/>
      <c r="P73" s="22"/>
      <c r="Q73" s="22"/>
      <c r="R73" s="22"/>
      <c r="S73" s="22"/>
      <c r="T73" s="6"/>
    </row>
    <row r="74" spans="1:21" s="25" customFormat="1" x14ac:dyDescent="0.25">
      <c r="A74" s="30"/>
      <c r="B74" s="35" t="s">
        <v>63</v>
      </c>
      <c r="C74" s="12"/>
      <c r="D74" s="13"/>
      <c r="E74" s="13"/>
      <c r="F74" s="12"/>
      <c r="G74" s="12"/>
      <c r="H74" s="12"/>
      <c r="I74" s="12"/>
      <c r="J74" s="44"/>
      <c r="K74" s="6"/>
      <c r="L74" s="31"/>
      <c r="M74" s="6"/>
      <c r="N74" s="6"/>
      <c r="O74" s="6"/>
      <c r="P74" s="6"/>
      <c r="Q74" s="6"/>
      <c r="R74" s="6"/>
      <c r="S74" s="6"/>
      <c r="T74" s="6"/>
    </row>
    <row r="75" spans="1:21" s="25" customFormat="1" x14ac:dyDescent="0.25">
      <c r="A75" s="148">
        <v>27</v>
      </c>
      <c r="B75" s="169" t="s">
        <v>64</v>
      </c>
      <c r="C75" s="20">
        <v>1</v>
      </c>
      <c r="D75" s="19">
        <v>0.33333333333333331</v>
      </c>
      <c r="E75" s="19">
        <v>0.875</v>
      </c>
      <c r="F75" s="20">
        <f t="shared" ref="F75:F86" si="12">IF(24*(E75-D75)&lt;0,(24*(1-D75+E75)),(24*(E75-D75)))</f>
        <v>13.000000000000002</v>
      </c>
      <c r="G75" s="20">
        <f t="shared" ref="G75:G86" si="13">IF(E75&lt;D75, (MAX(0, 21/24 - D75) + MAX(0, E75 - 6/24)), MAX(0, MIN(E75, 21/24) - MAX(D75, 6/24)))*24</f>
        <v>13.000000000000002</v>
      </c>
      <c r="H75" s="20">
        <f t="shared" ref="H75:H86" si="14">IF(E75&lt;D75, (MAX(0, D75 - 21/24) + MAX(0, 6/24 - E75) + (E75 + 1 - D75) - (MAX(0, 21/24 - D75) + MAX(0, E75 - 6/24))), (E75 - D75) - MAX(0, MIN(E75, 21/24) - MAX(D75, 6/24)))*24</f>
        <v>0</v>
      </c>
      <c r="I75" s="26" t="s">
        <v>7</v>
      </c>
      <c r="J75" s="20" t="s">
        <v>5</v>
      </c>
      <c r="K75" s="113"/>
      <c r="L75" s="114"/>
      <c r="M75" s="114"/>
      <c r="N75" s="114"/>
      <c r="O75" s="115"/>
      <c r="P75" s="115"/>
      <c r="Q75" s="115"/>
      <c r="R75" s="116"/>
      <c r="S75" s="115"/>
      <c r="T75" s="32"/>
      <c r="U75" s="23"/>
    </row>
    <row r="76" spans="1:21" s="25" customFormat="1" x14ac:dyDescent="0.25">
      <c r="A76" s="148"/>
      <c r="B76" s="169"/>
      <c r="C76" s="18">
        <v>1</v>
      </c>
      <c r="D76" s="19">
        <v>0.29166666666666669</v>
      </c>
      <c r="E76" s="19">
        <v>0.70833333333333337</v>
      </c>
      <c r="F76" s="20">
        <f t="shared" si="12"/>
        <v>10</v>
      </c>
      <c r="G76" s="20">
        <f t="shared" si="13"/>
        <v>10</v>
      </c>
      <c r="H76" s="20">
        <f t="shared" si="14"/>
        <v>0</v>
      </c>
      <c r="I76" s="34" t="s">
        <v>9</v>
      </c>
      <c r="J76" s="18" t="s">
        <v>5</v>
      </c>
      <c r="K76" s="113"/>
      <c r="L76" s="114"/>
      <c r="M76" s="114"/>
      <c r="N76" s="114"/>
      <c r="O76" s="115"/>
      <c r="P76" s="115"/>
      <c r="Q76" s="115"/>
      <c r="R76" s="116"/>
      <c r="S76" s="115"/>
      <c r="T76" s="22"/>
      <c r="U76" s="23"/>
    </row>
    <row r="77" spans="1:21" s="25" customFormat="1" x14ac:dyDescent="0.25">
      <c r="A77" s="148">
        <v>28</v>
      </c>
      <c r="B77" s="169" t="s">
        <v>65</v>
      </c>
      <c r="C77" s="20">
        <v>1</v>
      </c>
      <c r="D77" s="19">
        <v>0.25</v>
      </c>
      <c r="E77" s="19">
        <v>0.91666666666666663</v>
      </c>
      <c r="F77" s="20">
        <f t="shared" si="12"/>
        <v>16</v>
      </c>
      <c r="G77" s="20">
        <f t="shared" si="13"/>
        <v>15</v>
      </c>
      <c r="H77" s="20">
        <f t="shared" si="14"/>
        <v>0.99999999999999911</v>
      </c>
      <c r="I77" s="26" t="s">
        <v>7</v>
      </c>
      <c r="J77" s="20" t="s">
        <v>5</v>
      </c>
      <c r="K77" s="113"/>
      <c r="L77" s="114"/>
      <c r="M77" s="114"/>
      <c r="N77" s="114"/>
      <c r="O77" s="115"/>
      <c r="P77" s="115"/>
      <c r="Q77" s="115"/>
      <c r="R77" s="116"/>
      <c r="S77" s="115"/>
      <c r="T77" s="32"/>
      <c r="U77" s="23"/>
    </row>
    <row r="78" spans="1:21" s="25" customFormat="1" x14ac:dyDescent="0.25">
      <c r="A78" s="148"/>
      <c r="B78" s="169"/>
      <c r="C78" s="18">
        <v>1</v>
      </c>
      <c r="D78" s="19">
        <v>0.25</v>
      </c>
      <c r="E78" s="19">
        <v>0.75</v>
      </c>
      <c r="F78" s="20">
        <f t="shared" si="12"/>
        <v>12</v>
      </c>
      <c r="G78" s="20">
        <f t="shared" si="13"/>
        <v>12</v>
      </c>
      <c r="H78" s="20">
        <f t="shared" si="14"/>
        <v>0</v>
      </c>
      <c r="I78" s="34" t="s">
        <v>9</v>
      </c>
      <c r="J78" s="18" t="s">
        <v>5</v>
      </c>
      <c r="K78" s="113"/>
      <c r="L78" s="114"/>
      <c r="M78" s="114"/>
      <c r="N78" s="114"/>
      <c r="O78" s="115"/>
      <c r="P78" s="115"/>
      <c r="Q78" s="115"/>
      <c r="R78" s="116"/>
      <c r="S78" s="115"/>
      <c r="T78" s="22"/>
      <c r="U78" s="23"/>
    </row>
    <row r="79" spans="1:21" ht="25.5" x14ac:dyDescent="0.2">
      <c r="A79" s="45">
        <v>29</v>
      </c>
      <c r="B79" s="34" t="s">
        <v>66</v>
      </c>
      <c r="C79" s="20">
        <v>1</v>
      </c>
      <c r="D79" s="19">
        <v>0.375</v>
      </c>
      <c r="E79" s="19">
        <v>0.91666666666666663</v>
      </c>
      <c r="F79" s="20">
        <f t="shared" si="12"/>
        <v>13</v>
      </c>
      <c r="G79" s="20">
        <f t="shared" si="13"/>
        <v>12</v>
      </c>
      <c r="H79" s="20">
        <f t="shared" si="14"/>
        <v>0.99999999999999911</v>
      </c>
      <c r="I79" s="26" t="s">
        <v>7</v>
      </c>
      <c r="J79" s="20" t="s">
        <v>5</v>
      </c>
      <c r="K79" s="113"/>
      <c r="L79" s="114"/>
      <c r="M79" s="114"/>
      <c r="N79" s="114"/>
      <c r="O79" s="115"/>
      <c r="P79" s="115"/>
      <c r="Q79" s="115"/>
      <c r="R79" s="116"/>
      <c r="S79" s="115"/>
      <c r="T79" s="32"/>
      <c r="U79" s="23"/>
    </row>
    <row r="80" spans="1:21" s="25" customFormat="1" x14ac:dyDescent="0.25">
      <c r="A80" s="150">
        <v>30</v>
      </c>
      <c r="B80" s="149" t="s">
        <v>67</v>
      </c>
      <c r="C80" s="18">
        <v>1</v>
      </c>
      <c r="D80" s="19">
        <v>0.29166666666666669</v>
      </c>
      <c r="E80" s="19">
        <v>0.79166666666666663</v>
      </c>
      <c r="F80" s="20">
        <f t="shared" si="12"/>
        <v>11.999999999999998</v>
      </c>
      <c r="G80" s="20">
        <f t="shared" si="13"/>
        <v>11.999999999999998</v>
      </c>
      <c r="H80" s="20">
        <f t="shared" si="14"/>
        <v>0</v>
      </c>
      <c r="I80" s="26" t="s">
        <v>7</v>
      </c>
      <c r="J80" s="18" t="s">
        <v>5</v>
      </c>
      <c r="K80" s="113"/>
      <c r="L80" s="114"/>
      <c r="M80" s="114"/>
      <c r="N80" s="114"/>
      <c r="O80" s="115"/>
      <c r="P80" s="115"/>
      <c r="Q80" s="115"/>
      <c r="R80" s="116"/>
      <c r="S80" s="115"/>
      <c r="T80" s="22"/>
      <c r="U80" s="23"/>
    </row>
    <row r="81" spans="1:21" s="25" customFormat="1" x14ac:dyDescent="0.25">
      <c r="A81" s="150"/>
      <c r="B81" s="149"/>
      <c r="C81" s="18">
        <v>1</v>
      </c>
      <c r="D81" s="19">
        <v>0.29166666666666669</v>
      </c>
      <c r="E81" s="19">
        <v>0.625</v>
      </c>
      <c r="F81" s="20">
        <f t="shared" si="12"/>
        <v>8</v>
      </c>
      <c r="G81" s="20">
        <f t="shared" si="13"/>
        <v>8</v>
      </c>
      <c r="H81" s="20">
        <f t="shared" si="14"/>
        <v>0</v>
      </c>
      <c r="I81" s="34" t="s">
        <v>9</v>
      </c>
      <c r="J81" s="18" t="s">
        <v>5</v>
      </c>
      <c r="K81" s="113"/>
      <c r="L81" s="114"/>
      <c r="M81" s="114"/>
      <c r="N81" s="114"/>
      <c r="O81" s="115"/>
      <c r="P81" s="115"/>
      <c r="Q81" s="115"/>
      <c r="R81" s="116"/>
      <c r="S81" s="115"/>
      <c r="T81" s="22"/>
      <c r="U81" s="23"/>
    </row>
    <row r="82" spans="1:21" s="25" customFormat="1" x14ac:dyDescent="0.25">
      <c r="A82" s="148">
        <v>31</v>
      </c>
      <c r="B82" s="149" t="s">
        <v>68</v>
      </c>
      <c r="C82" s="18">
        <v>1</v>
      </c>
      <c r="D82" s="19">
        <v>0.25</v>
      </c>
      <c r="E82" s="19">
        <v>0.9375</v>
      </c>
      <c r="F82" s="20">
        <f t="shared" si="12"/>
        <v>16.5</v>
      </c>
      <c r="G82" s="20">
        <f t="shared" si="13"/>
        <v>15</v>
      </c>
      <c r="H82" s="20">
        <f t="shared" si="14"/>
        <v>1.5</v>
      </c>
      <c r="I82" s="26" t="s">
        <v>7</v>
      </c>
      <c r="J82" s="18" t="s">
        <v>5</v>
      </c>
      <c r="K82" s="113"/>
      <c r="L82" s="114"/>
      <c r="M82" s="114"/>
      <c r="N82" s="114"/>
      <c r="O82" s="115"/>
      <c r="P82" s="115"/>
      <c r="Q82" s="115"/>
      <c r="R82" s="116"/>
      <c r="S82" s="115"/>
      <c r="T82" s="22"/>
      <c r="U82" s="23"/>
    </row>
    <row r="83" spans="1:21" s="25" customFormat="1" x14ac:dyDescent="0.25">
      <c r="A83" s="148"/>
      <c r="B83" s="149"/>
      <c r="C83" s="18">
        <v>1</v>
      </c>
      <c r="D83" s="19">
        <v>0.25</v>
      </c>
      <c r="E83" s="19">
        <v>0.75</v>
      </c>
      <c r="F83" s="20">
        <f t="shared" si="12"/>
        <v>12</v>
      </c>
      <c r="G83" s="20">
        <f t="shared" si="13"/>
        <v>12</v>
      </c>
      <c r="H83" s="20">
        <f t="shared" si="14"/>
        <v>0</v>
      </c>
      <c r="I83" s="34" t="s">
        <v>9</v>
      </c>
      <c r="J83" s="18" t="s">
        <v>5</v>
      </c>
      <c r="K83" s="113"/>
      <c r="L83" s="114"/>
      <c r="M83" s="114"/>
      <c r="N83" s="114"/>
      <c r="O83" s="115"/>
      <c r="P83" s="115"/>
      <c r="Q83" s="115"/>
      <c r="R83" s="116"/>
      <c r="S83" s="115"/>
      <c r="T83" s="22"/>
      <c r="U83" s="23"/>
    </row>
    <row r="84" spans="1:21" s="25" customFormat="1" ht="32.25" customHeight="1" x14ac:dyDescent="0.25">
      <c r="A84" s="148"/>
      <c r="B84" s="149"/>
      <c r="C84" s="18">
        <v>1</v>
      </c>
      <c r="D84" s="19">
        <v>0.29166666666666669</v>
      </c>
      <c r="E84" s="19">
        <v>0.79166666666666663</v>
      </c>
      <c r="F84" s="20">
        <f t="shared" si="12"/>
        <v>11.999999999999998</v>
      </c>
      <c r="G84" s="20">
        <f t="shared" si="13"/>
        <v>11.999999999999998</v>
      </c>
      <c r="H84" s="20">
        <f t="shared" si="14"/>
        <v>0</v>
      </c>
      <c r="I84" s="17" t="s">
        <v>30</v>
      </c>
      <c r="J84" s="18" t="s">
        <v>5</v>
      </c>
      <c r="K84" s="113"/>
      <c r="L84" s="114"/>
      <c r="M84" s="114"/>
      <c r="N84" s="114"/>
      <c r="O84" s="115"/>
      <c r="P84" s="115"/>
      <c r="Q84" s="115"/>
      <c r="R84" s="116"/>
      <c r="S84" s="115"/>
      <c r="T84" s="22"/>
      <c r="U84" s="23"/>
    </row>
    <row r="85" spans="1:21" s="25" customFormat="1" x14ac:dyDescent="0.25">
      <c r="A85" s="148">
        <v>32</v>
      </c>
      <c r="B85" s="149" t="s">
        <v>69</v>
      </c>
      <c r="C85" s="18">
        <v>1</v>
      </c>
      <c r="D85" s="19">
        <v>0.29166666666666669</v>
      </c>
      <c r="E85" s="19">
        <v>0.79166666666666663</v>
      </c>
      <c r="F85" s="20">
        <f t="shared" si="12"/>
        <v>11.999999999999998</v>
      </c>
      <c r="G85" s="20">
        <f t="shared" si="13"/>
        <v>11.999999999999998</v>
      </c>
      <c r="H85" s="20">
        <f t="shared" si="14"/>
        <v>0</v>
      </c>
      <c r="I85" s="26" t="s">
        <v>7</v>
      </c>
      <c r="J85" s="18" t="s">
        <v>5</v>
      </c>
      <c r="K85" s="113"/>
      <c r="L85" s="114"/>
      <c r="M85" s="114"/>
      <c r="N85" s="114"/>
      <c r="O85" s="115"/>
      <c r="P85" s="115"/>
      <c r="Q85" s="115"/>
      <c r="R85" s="116"/>
      <c r="S85" s="115"/>
      <c r="T85" s="22"/>
      <c r="U85" s="23"/>
    </row>
    <row r="86" spans="1:21" s="25" customFormat="1" x14ac:dyDescent="0.25">
      <c r="A86" s="148"/>
      <c r="B86" s="149"/>
      <c r="C86" s="18">
        <v>1</v>
      </c>
      <c r="D86" s="19">
        <v>0.29166666666666669</v>
      </c>
      <c r="E86" s="19">
        <v>0.625</v>
      </c>
      <c r="F86" s="20">
        <f t="shared" si="12"/>
        <v>8</v>
      </c>
      <c r="G86" s="20">
        <f t="shared" si="13"/>
        <v>8</v>
      </c>
      <c r="H86" s="20">
        <f t="shared" si="14"/>
        <v>0</v>
      </c>
      <c r="I86" s="34" t="s">
        <v>9</v>
      </c>
      <c r="J86" s="18" t="s">
        <v>5</v>
      </c>
      <c r="K86" s="113"/>
      <c r="L86" s="114"/>
      <c r="M86" s="114"/>
      <c r="N86" s="114"/>
      <c r="O86" s="115"/>
      <c r="P86" s="115"/>
      <c r="Q86" s="115"/>
      <c r="R86" s="116"/>
      <c r="S86" s="115"/>
      <c r="T86" s="22"/>
      <c r="U86" s="23"/>
    </row>
    <row r="87" spans="1:21" s="25" customFormat="1" ht="12.75" customHeight="1" x14ac:dyDescent="0.25">
      <c r="B87" s="47"/>
      <c r="C87" s="32"/>
      <c r="D87" s="48"/>
      <c r="E87" s="139" t="s">
        <v>70</v>
      </c>
      <c r="F87" s="140"/>
      <c r="G87" s="140"/>
      <c r="H87" s="140"/>
      <c r="I87" s="140"/>
      <c r="J87" s="141"/>
      <c r="K87" s="1"/>
      <c r="L87" s="1"/>
      <c r="M87" s="1"/>
      <c r="N87" s="1"/>
      <c r="O87" s="1"/>
      <c r="P87" s="1"/>
      <c r="Q87" s="1"/>
      <c r="R87" s="1"/>
      <c r="S87" s="1"/>
      <c r="T87" s="6"/>
    </row>
    <row r="88" spans="1:21" s="25" customFormat="1" ht="12.75" customHeight="1" x14ac:dyDescent="0.25">
      <c r="B88" s="47"/>
      <c r="C88" s="32"/>
      <c r="D88" s="48"/>
      <c r="E88" s="6"/>
      <c r="F88" s="6"/>
      <c r="G88" s="6"/>
      <c r="H88" s="6"/>
      <c r="I88" s="6"/>
      <c r="J88" s="6"/>
      <c r="K88" s="49"/>
      <c r="L88" s="49"/>
      <c r="M88" s="49"/>
      <c r="N88" s="49"/>
      <c r="O88" s="49"/>
      <c r="P88" s="49"/>
      <c r="Q88" s="49"/>
      <c r="R88" s="49"/>
      <c r="S88" s="49"/>
      <c r="T88" s="6"/>
    </row>
    <row r="89" spans="1:21" s="25" customFormat="1" x14ac:dyDescent="0.25">
      <c r="A89" s="30"/>
      <c r="B89" s="35" t="s">
        <v>71</v>
      </c>
      <c r="C89" s="32"/>
      <c r="D89" s="48"/>
      <c r="E89" s="48"/>
      <c r="F89" s="32"/>
      <c r="G89" s="32"/>
      <c r="H89" s="32"/>
      <c r="I89" s="32"/>
      <c r="J89" s="29"/>
      <c r="K89" s="32"/>
      <c r="L89" s="29"/>
      <c r="M89" s="32"/>
      <c r="N89" s="32"/>
      <c r="O89" s="32"/>
      <c r="P89" s="32"/>
      <c r="Q89" s="32"/>
      <c r="R89" s="32"/>
      <c r="S89" s="32"/>
      <c r="T89" s="6"/>
      <c r="U89" s="23"/>
    </row>
    <row r="90" spans="1:21" s="25" customFormat="1" x14ac:dyDescent="0.25">
      <c r="A90" s="165">
        <v>33</v>
      </c>
      <c r="B90" s="144" t="s">
        <v>71</v>
      </c>
      <c r="C90" s="18">
        <v>1</v>
      </c>
      <c r="D90" s="19">
        <v>0.75</v>
      </c>
      <c r="E90" s="19">
        <v>0.25</v>
      </c>
      <c r="F90" s="20">
        <f t="shared" ref="F90:F92" si="15">IF(24*(E90-D90)&lt;0,(24*(1-D90+E90)),(24*(E90-D90)))</f>
        <v>12</v>
      </c>
      <c r="G90" s="20">
        <f t="shared" ref="G90:G92" si="16">IF(E90&lt;D90, (MAX(0, 21/24 - D90) + MAX(0, E90 - 6/24)), MAX(0, MIN(E90, 21/24) - MAX(D90, 6/24)))*24</f>
        <v>3</v>
      </c>
      <c r="H90" s="20">
        <f t="shared" ref="H90:H92" si="17">IF(E90&lt;D90, (MAX(0, D90 - 21/24) + MAX(0, 6/24 - E90) + (E90 + 1 - D90) - (MAX(0, 21/24 - D90) + MAX(0, E90 - 6/24))), (E90 - D90) - MAX(0, MIN(E90, 21/24) - MAX(D90, 6/24)))*24</f>
        <v>9</v>
      </c>
      <c r="I90" s="26" t="s">
        <v>7</v>
      </c>
      <c r="J90" s="50" t="s">
        <v>5</v>
      </c>
      <c r="K90" s="113"/>
      <c r="L90" s="114"/>
      <c r="M90" s="114"/>
      <c r="N90" s="114"/>
      <c r="O90" s="115"/>
      <c r="P90" s="115"/>
      <c r="Q90" s="115"/>
      <c r="R90" s="116"/>
      <c r="S90" s="115"/>
      <c r="T90" s="22"/>
      <c r="U90" s="23"/>
    </row>
    <row r="91" spans="1:21" s="25" customFormat="1" x14ac:dyDescent="0.25">
      <c r="A91" s="166"/>
      <c r="B91" s="168"/>
      <c r="C91" s="18">
        <v>1</v>
      </c>
      <c r="D91" s="19">
        <v>0.5</v>
      </c>
      <c r="E91" s="19">
        <v>0.25</v>
      </c>
      <c r="F91" s="20">
        <f t="shared" si="15"/>
        <v>18</v>
      </c>
      <c r="G91" s="20">
        <f t="shared" si="16"/>
        <v>9</v>
      </c>
      <c r="H91" s="20">
        <f t="shared" si="17"/>
        <v>9</v>
      </c>
      <c r="I91" s="51" t="s">
        <v>9</v>
      </c>
      <c r="J91" s="18" t="s">
        <v>5</v>
      </c>
      <c r="K91" s="113"/>
      <c r="L91" s="114"/>
      <c r="M91" s="114"/>
      <c r="N91" s="114"/>
      <c r="O91" s="115"/>
      <c r="P91" s="115"/>
      <c r="Q91" s="115"/>
      <c r="R91" s="116"/>
      <c r="S91" s="115"/>
      <c r="T91" s="22"/>
      <c r="U91" s="23"/>
    </row>
    <row r="92" spans="1:21" s="25" customFormat="1" ht="27.75" customHeight="1" x14ac:dyDescent="0.25">
      <c r="A92" s="167"/>
      <c r="B92" s="145"/>
      <c r="C92" s="18">
        <v>1</v>
      </c>
      <c r="D92" s="19">
        <v>0</v>
      </c>
      <c r="E92" s="19">
        <v>1</v>
      </c>
      <c r="F92" s="20">
        <f t="shared" si="15"/>
        <v>24</v>
      </c>
      <c r="G92" s="20">
        <f t="shared" si="16"/>
        <v>15</v>
      </c>
      <c r="H92" s="20">
        <f t="shared" si="17"/>
        <v>9</v>
      </c>
      <c r="I92" s="34" t="s">
        <v>30</v>
      </c>
      <c r="J92" s="18" t="s">
        <v>5</v>
      </c>
      <c r="K92" s="113"/>
      <c r="L92" s="114"/>
      <c r="M92" s="114"/>
      <c r="N92" s="114"/>
      <c r="O92" s="115"/>
      <c r="P92" s="115"/>
      <c r="Q92" s="115"/>
      <c r="R92" s="116"/>
      <c r="S92" s="115"/>
      <c r="T92" s="22"/>
      <c r="U92" s="23"/>
    </row>
    <row r="93" spans="1:21" s="25" customFormat="1" ht="12.75" customHeight="1" x14ac:dyDescent="0.25">
      <c r="A93" s="27"/>
      <c r="B93" s="10"/>
      <c r="C93" s="22"/>
      <c r="D93" s="28"/>
      <c r="E93" s="139" t="s">
        <v>70</v>
      </c>
      <c r="F93" s="140"/>
      <c r="G93" s="140"/>
      <c r="H93" s="140"/>
      <c r="I93" s="140"/>
      <c r="J93" s="141"/>
      <c r="K93" s="1"/>
      <c r="L93" s="1"/>
      <c r="M93" s="1"/>
      <c r="N93" s="1"/>
      <c r="O93" s="1"/>
      <c r="P93" s="1"/>
      <c r="Q93" s="1"/>
      <c r="R93" s="1"/>
      <c r="S93" s="1"/>
      <c r="T93" s="6"/>
      <c r="U93" s="23"/>
    </row>
    <row r="94" spans="1:21" s="25" customFormat="1" x14ac:dyDescent="0.25">
      <c r="A94" s="27"/>
      <c r="B94" s="10"/>
      <c r="C94" s="22"/>
      <c r="D94" s="28"/>
      <c r="E94" s="28"/>
      <c r="F94" s="22"/>
      <c r="G94" s="22"/>
      <c r="H94" s="22"/>
      <c r="I94" s="22"/>
      <c r="J94" s="29"/>
      <c r="K94" s="22"/>
      <c r="L94" s="29"/>
      <c r="M94" s="22"/>
      <c r="N94" s="22"/>
      <c r="O94" s="22"/>
      <c r="P94" s="22"/>
      <c r="Q94" s="22"/>
      <c r="R94" s="22"/>
      <c r="S94" s="22"/>
      <c r="T94" s="15"/>
    </row>
    <row r="95" spans="1:21" s="25" customFormat="1" x14ac:dyDescent="0.25">
      <c r="A95" s="16"/>
      <c r="B95" s="35" t="s">
        <v>72</v>
      </c>
      <c r="C95" s="6"/>
      <c r="D95" s="7"/>
      <c r="E95" s="7"/>
      <c r="F95" s="6"/>
      <c r="G95" s="6"/>
      <c r="H95" s="6"/>
      <c r="I95" s="6"/>
      <c r="J95" s="31"/>
      <c r="K95" s="6"/>
      <c r="L95" s="31"/>
      <c r="M95" s="6"/>
      <c r="N95" s="6"/>
      <c r="O95" s="6"/>
      <c r="P95" s="6"/>
      <c r="Q95" s="6"/>
      <c r="R95" s="6"/>
      <c r="S95" s="6"/>
      <c r="T95" s="15"/>
      <c r="U95" s="23"/>
    </row>
    <row r="96" spans="1:21" s="25" customFormat="1" x14ac:dyDescent="0.25">
      <c r="A96" s="16">
        <v>34</v>
      </c>
      <c r="B96" s="34" t="s">
        <v>73</v>
      </c>
      <c r="C96" s="18">
        <v>1</v>
      </c>
      <c r="D96" s="19">
        <v>0.25</v>
      </c>
      <c r="E96" s="19">
        <v>0.75</v>
      </c>
      <c r="F96" s="20">
        <f t="shared" ref="F96:F97" si="18">IF(24*(E96-D96)&lt;0,(24*(1-D96+E96)),(24*(E96-D96)))</f>
        <v>12</v>
      </c>
      <c r="G96" s="20">
        <f t="shared" ref="G96:G97" si="19">IF(E96&lt;D96, (MAX(0, 21/24 - D96) + MAX(0, E96 - 6/24)), MAX(0, MIN(E96, 21/24) - MAX(D96, 6/24)))*24</f>
        <v>12</v>
      </c>
      <c r="H96" s="20">
        <f t="shared" ref="H96:H97" si="20">IF(E96&lt;D96, (MAX(0, D96 - 21/24) + MAX(0, 6/24 - E96) + (E96 + 1 - D96) - (MAX(0, 21/24 - D96) + MAX(0, E96 - 6/24))), (E96 - D96) - MAX(0, MIN(E96, 21/24) - MAX(D96, 6/24)))*24</f>
        <v>0</v>
      </c>
      <c r="I96" s="51" t="s">
        <v>9</v>
      </c>
      <c r="J96" s="18" t="s">
        <v>5</v>
      </c>
      <c r="K96" s="113"/>
      <c r="L96" s="114"/>
      <c r="M96" s="114"/>
      <c r="N96" s="114"/>
      <c r="O96" s="115"/>
      <c r="P96" s="115"/>
      <c r="Q96" s="115"/>
      <c r="R96" s="116"/>
      <c r="S96" s="115"/>
      <c r="T96" s="22"/>
      <c r="U96" s="23"/>
    </row>
    <row r="97" spans="1:21" s="25" customFormat="1" x14ac:dyDescent="0.25">
      <c r="A97" s="33">
        <v>35</v>
      </c>
      <c r="B97" s="26" t="s">
        <v>74</v>
      </c>
      <c r="C97" s="18">
        <v>1</v>
      </c>
      <c r="D97" s="19">
        <v>0</v>
      </c>
      <c r="E97" s="19">
        <v>1</v>
      </c>
      <c r="F97" s="20">
        <f t="shared" si="18"/>
        <v>24</v>
      </c>
      <c r="G97" s="20">
        <f t="shared" si="19"/>
        <v>15</v>
      </c>
      <c r="H97" s="20">
        <f t="shared" si="20"/>
        <v>9</v>
      </c>
      <c r="I97" s="51" t="s">
        <v>9</v>
      </c>
      <c r="J97" s="18" t="s">
        <v>5</v>
      </c>
      <c r="K97" s="113"/>
      <c r="L97" s="114"/>
      <c r="M97" s="114"/>
      <c r="N97" s="114"/>
      <c r="O97" s="115"/>
      <c r="P97" s="115"/>
      <c r="Q97" s="115"/>
      <c r="R97" s="116"/>
      <c r="S97" s="115"/>
      <c r="T97" s="22"/>
      <c r="U97" s="23"/>
    </row>
    <row r="98" spans="1:21" s="25" customFormat="1" ht="12.75" customHeight="1" x14ac:dyDescent="0.25">
      <c r="A98" s="27"/>
      <c r="B98" s="47"/>
      <c r="C98" s="32"/>
      <c r="D98" s="48"/>
      <c r="E98" s="139" t="s">
        <v>75</v>
      </c>
      <c r="F98" s="140"/>
      <c r="G98" s="140"/>
      <c r="H98" s="140"/>
      <c r="I98" s="140"/>
      <c r="J98" s="141"/>
      <c r="K98" s="1"/>
      <c r="L98" s="1"/>
      <c r="M98" s="1"/>
      <c r="N98" s="1"/>
      <c r="O98" s="1"/>
      <c r="P98" s="1"/>
      <c r="Q98" s="1"/>
      <c r="R98" s="1"/>
      <c r="S98" s="1"/>
      <c r="T98" s="6"/>
      <c r="U98" s="23"/>
    </row>
    <row r="99" spans="1:21" s="25" customFormat="1" x14ac:dyDescent="0.25">
      <c r="A99" s="27"/>
      <c r="B99" s="10"/>
      <c r="C99" s="22"/>
      <c r="D99" s="28"/>
      <c r="E99" s="28"/>
      <c r="F99" s="22"/>
      <c r="G99" s="22"/>
      <c r="H99" s="22"/>
      <c r="I99" s="22"/>
      <c r="J99" s="29"/>
      <c r="K99" s="22"/>
      <c r="L99" s="29"/>
      <c r="M99" s="22"/>
      <c r="N99" s="22"/>
      <c r="O99" s="22"/>
      <c r="P99" s="22"/>
      <c r="Q99" s="22"/>
      <c r="R99" s="22"/>
      <c r="S99" s="22"/>
      <c r="T99" s="15"/>
      <c r="U99" s="23"/>
    </row>
    <row r="100" spans="1:21" s="25" customFormat="1" x14ac:dyDescent="0.25">
      <c r="A100" s="16"/>
      <c r="B100" s="35" t="s">
        <v>76</v>
      </c>
      <c r="C100" s="6"/>
      <c r="D100" s="7"/>
      <c r="E100" s="7"/>
      <c r="F100" s="6"/>
      <c r="G100" s="6"/>
      <c r="H100" s="6"/>
      <c r="I100" s="6"/>
      <c r="J100" s="31"/>
      <c r="K100" s="6"/>
      <c r="L100" s="31"/>
      <c r="M100" s="6"/>
      <c r="N100" s="6"/>
      <c r="O100" s="6"/>
      <c r="P100" s="6"/>
      <c r="Q100" s="6"/>
      <c r="R100" s="6"/>
      <c r="S100" s="6"/>
      <c r="T100" s="15"/>
      <c r="U100" s="23"/>
    </row>
    <row r="101" spans="1:21" s="25" customFormat="1" x14ac:dyDescent="0.25">
      <c r="A101" s="170">
        <v>36</v>
      </c>
      <c r="B101" s="172" t="s">
        <v>77</v>
      </c>
      <c r="C101" s="52">
        <v>1</v>
      </c>
      <c r="D101" s="19">
        <v>0.25</v>
      </c>
      <c r="E101" s="19">
        <v>0.95833333333333337</v>
      </c>
      <c r="F101" s="20">
        <f t="shared" ref="F101:F102" si="21">IF(24*(E101-D101)&lt;0,(24*(1-D101+E101)),(24*(E101-D101)))</f>
        <v>17</v>
      </c>
      <c r="G101" s="20">
        <f t="shared" ref="G101:G102" si="22">IF(E101&lt;D101, (MAX(0, 21/24 - D101) + MAX(0, E101 - 6/24)), MAX(0, MIN(E101, 21/24) - MAX(D101, 6/24)))*24</f>
        <v>15</v>
      </c>
      <c r="H101" s="20">
        <f t="shared" ref="H101:H102" si="23">IF(E101&lt;D101, (MAX(0, D101 - 21/24) + MAX(0, 6/24 - E101) + (E101 + 1 - D101) - (MAX(0, 21/24 - D101) + MAX(0, E101 - 6/24))), (E101 - D101) - MAX(0, MIN(E101, 21/24) - MAX(D101, 6/24)))*24</f>
        <v>2.0000000000000009</v>
      </c>
      <c r="I101" s="26" t="s">
        <v>7</v>
      </c>
      <c r="J101" s="20" t="s">
        <v>8</v>
      </c>
      <c r="K101" s="113"/>
      <c r="L101" s="114"/>
      <c r="M101" s="114"/>
      <c r="N101" s="114"/>
      <c r="O101" s="115"/>
      <c r="P101" s="115"/>
      <c r="Q101" s="115"/>
      <c r="R101" s="116"/>
      <c r="S101" s="115"/>
      <c r="T101" s="32"/>
      <c r="U101" s="23"/>
    </row>
    <row r="102" spans="1:21" s="25" customFormat="1" x14ac:dyDescent="0.25">
      <c r="A102" s="171"/>
      <c r="B102" s="173"/>
      <c r="C102" s="52">
        <v>1</v>
      </c>
      <c r="D102" s="19">
        <v>0.29166666666666669</v>
      </c>
      <c r="E102" s="19">
        <v>0.79166666666666663</v>
      </c>
      <c r="F102" s="20">
        <f t="shared" si="21"/>
        <v>11.999999999999998</v>
      </c>
      <c r="G102" s="20">
        <f t="shared" si="22"/>
        <v>11.999999999999998</v>
      </c>
      <c r="H102" s="20">
        <f t="shared" si="23"/>
        <v>0</v>
      </c>
      <c r="I102" s="51" t="s">
        <v>9</v>
      </c>
      <c r="J102" s="20" t="s">
        <v>8</v>
      </c>
      <c r="K102" s="113"/>
      <c r="L102" s="114"/>
      <c r="M102" s="114"/>
      <c r="N102" s="114"/>
      <c r="O102" s="115"/>
      <c r="P102" s="115"/>
      <c r="Q102" s="115"/>
      <c r="R102" s="116"/>
      <c r="S102" s="115"/>
      <c r="T102" s="32"/>
      <c r="U102" s="23"/>
    </row>
    <row r="103" spans="1:21" s="25" customFormat="1" ht="12.75" customHeight="1" x14ac:dyDescent="0.25">
      <c r="A103" s="27"/>
      <c r="B103" s="47"/>
      <c r="C103" s="32"/>
      <c r="D103" s="48"/>
      <c r="E103" s="151" t="s">
        <v>78</v>
      </c>
      <c r="F103" s="174"/>
      <c r="G103" s="174"/>
      <c r="H103" s="174"/>
      <c r="I103" s="174"/>
      <c r="J103" s="175"/>
      <c r="K103" s="1"/>
      <c r="L103" s="1"/>
      <c r="M103" s="1"/>
      <c r="N103" s="1"/>
      <c r="O103" s="1"/>
      <c r="P103" s="1"/>
      <c r="Q103" s="1"/>
      <c r="R103" s="1"/>
      <c r="S103" s="1"/>
      <c r="T103" s="6"/>
      <c r="U103" s="23"/>
    </row>
    <row r="104" spans="1:21" s="25" customFormat="1" x14ac:dyDescent="0.25">
      <c r="A104" s="27"/>
      <c r="B104" s="47"/>
      <c r="C104" s="32"/>
      <c r="D104" s="48"/>
      <c r="E104" s="48"/>
      <c r="F104" s="32"/>
      <c r="G104" s="32"/>
      <c r="H104" s="32"/>
      <c r="I104" s="32"/>
      <c r="J104" s="29"/>
      <c r="K104" s="32"/>
      <c r="L104" s="29"/>
      <c r="M104" s="32"/>
      <c r="N104" s="32"/>
      <c r="O104" s="32"/>
      <c r="P104" s="32"/>
      <c r="Q104" s="32"/>
      <c r="R104" s="32"/>
      <c r="S104" s="32"/>
      <c r="T104" s="6"/>
      <c r="U104" s="23"/>
    </row>
    <row r="105" spans="1:21" s="25" customFormat="1" x14ac:dyDescent="0.25">
      <c r="A105" s="53"/>
      <c r="B105" s="54" t="s">
        <v>79</v>
      </c>
      <c r="C105" s="6"/>
      <c r="D105" s="7"/>
      <c r="E105" s="7"/>
      <c r="F105" s="6"/>
      <c r="G105" s="6"/>
      <c r="H105" s="6"/>
      <c r="I105" s="6"/>
      <c r="J105" s="31"/>
      <c r="K105" s="6"/>
      <c r="L105" s="31"/>
      <c r="M105" s="6"/>
      <c r="N105" s="6"/>
      <c r="O105" s="6"/>
      <c r="P105" s="6"/>
      <c r="Q105" s="6"/>
      <c r="R105" s="6"/>
      <c r="S105" s="6"/>
      <c r="T105" s="15"/>
      <c r="U105" s="23"/>
    </row>
    <row r="106" spans="1:21" s="25" customFormat="1" x14ac:dyDescent="0.25">
      <c r="A106" s="16">
        <v>37</v>
      </c>
      <c r="B106" s="21" t="s">
        <v>80</v>
      </c>
      <c r="C106" s="20">
        <v>1</v>
      </c>
      <c r="D106" s="19">
        <v>0</v>
      </c>
      <c r="E106" s="19">
        <v>1</v>
      </c>
      <c r="F106" s="20">
        <f t="shared" ref="F106:F108" si="24">IF(24*(E106-D106)&lt;0,(24*(1-D106+E106)),(24*(E106-D106)))</f>
        <v>24</v>
      </c>
      <c r="G106" s="20">
        <f t="shared" ref="G106:G108" si="25">IF(E106&lt;D106, (MAX(0, 21/24 - D106) + MAX(0, E106 - 6/24)), MAX(0, MIN(E106, 21/24) - MAX(D106, 6/24)))*24</f>
        <v>15</v>
      </c>
      <c r="H106" s="20">
        <f t="shared" ref="H106:H108" si="26">IF(E106&lt;D106, (MAX(0, D106 - 21/24) + MAX(0, 6/24 - E106) + (E106 + 1 - D106) - (MAX(0, 21/24 - D106) + MAX(0, E106 - 6/24))), (E106 - D106) - MAX(0, MIN(E106, 21/24) - MAX(D106, 6/24)))*24</f>
        <v>9</v>
      </c>
      <c r="I106" s="21" t="s">
        <v>4</v>
      </c>
      <c r="J106" s="20" t="s">
        <v>5</v>
      </c>
      <c r="K106" s="113"/>
      <c r="L106" s="114"/>
      <c r="M106" s="114"/>
      <c r="N106" s="114"/>
      <c r="O106" s="115"/>
      <c r="P106" s="115"/>
      <c r="Q106" s="115"/>
      <c r="R106" s="116"/>
      <c r="S106" s="115"/>
      <c r="T106" s="32"/>
      <c r="U106" s="23"/>
    </row>
    <row r="107" spans="1:21" s="25" customFormat="1" x14ac:dyDescent="0.25">
      <c r="A107" s="142">
        <v>38</v>
      </c>
      <c r="B107" s="144" t="s">
        <v>81</v>
      </c>
      <c r="C107" s="20">
        <v>1</v>
      </c>
      <c r="D107" s="19">
        <v>0.25</v>
      </c>
      <c r="E107" s="19">
        <v>0.75</v>
      </c>
      <c r="F107" s="20">
        <f t="shared" si="24"/>
        <v>12</v>
      </c>
      <c r="G107" s="20">
        <f t="shared" si="25"/>
        <v>12</v>
      </c>
      <c r="H107" s="20">
        <f t="shared" si="26"/>
        <v>0</v>
      </c>
      <c r="I107" s="26" t="s">
        <v>7</v>
      </c>
      <c r="J107" s="20" t="s">
        <v>5</v>
      </c>
      <c r="K107" s="113"/>
      <c r="L107" s="114"/>
      <c r="M107" s="114"/>
      <c r="N107" s="114"/>
      <c r="O107" s="115"/>
      <c r="P107" s="115"/>
      <c r="Q107" s="115"/>
      <c r="R107" s="116"/>
      <c r="S107" s="115"/>
      <c r="T107" s="32"/>
      <c r="U107" s="23"/>
    </row>
    <row r="108" spans="1:21" s="25" customFormat="1" x14ac:dyDescent="0.25">
      <c r="A108" s="143"/>
      <c r="B108" s="145"/>
      <c r="C108" s="20">
        <v>1</v>
      </c>
      <c r="D108" s="19">
        <v>0.25</v>
      </c>
      <c r="E108" s="19">
        <v>0.58333333333333304</v>
      </c>
      <c r="F108" s="20">
        <f t="shared" si="24"/>
        <v>7.9999999999999929</v>
      </c>
      <c r="G108" s="20">
        <f t="shared" si="25"/>
        <v>7.9999999999999929</v>
      </c>
      <c r="H108" s="20">
        <f t="shared" si="26"/>
        <v>0</v>
      </c>
      <c r="I108" s="51" t="s">
        <v>9</v>
      </c>
      <c r="J108" s="20" t="s">
        <v>5</v>
      </c>
      <c r="K108" s="113"/>
      <c r="L108" s="114"/>
      <c r="M108" s="114"/>
      <c r="N108" s="114"/>
      <c r="O108" s="115"/>
      <c r="P108" s="115"/>
      <c r="Q108" s="115"/>
      <c r="R108" s="116"/>
      <c r="S108" s="115"/>
      <c r="T108" s="32"/>
      <c r="U108" s="23"/>
    </row>
    <row r="109" spans="1:21" s="25" customFormat="1" ht="12.75" customHeight="1" x14ac:dyDescent="0.25">
      <c r="A109" s="27"/>
      <c r="B109" s="47"/>
      <c r="C109" s="32"/>
      <c r="D109" s="48"/>
      <c r="E109" s="139" t="s">
        <v>82</v>
      </c>
      <c r="F109" s="140"/>
      <c r="G109" s="140"/>
      <c r="H109" s="140"/>
      <c r="I109" s="140"/>
      <c r="J109" s="141"/>
      <c r="K109" s="1"/>
      <c r="L109" s="1"/>
      <c r="M109" s="1"/>
      <c r="N109" s="1"/>
      <c r="O109" s="1"/>
      <c r="P109" s="1"/>
      <c r="Q109" s="1"/>
      <c r="R109" s="1"/>
      <c r="S109" s="1"/>
      <c r="T109" s="6"/>
      <c r="U109" s="23"/>
    </row>
    <row r="110" spans="1:21" s="25" customFormat="1" x14ac:dyDescent="0.25">
      <c r="A110" s="27"/>
      <c r="B110" s="47"/>
      <c r="C110" s="32"/>
      <c r="D110" s="48"/>
      <c r="E110" s="48"/>
      <c r="F110" s="32"/>
      <c r="G110" s="32"/>
      <c r="H110" s="32"/>
      <c r="I110" s="32"/>
      <c r="J110" s="29"/>
      <c r="K110" s="32"/>
      <c r="L110" s="29"/>
      <c r="M110" s="32"/>
      <c r="N110" s="32"/>
      <c r="O110" s="32"/>
      <c r="P110" s="32"/>
      <c r="Q110" s="32"/>
      <c r="R110" s="32"/>
      <c r="S110" s="32"/>
      <c r="T110" s="6"/>
      <c r="U110" s="23"/>
    </row>
    <row r="111" spans="1:21" s="25" customFormat="1" x14ac:dyDescent="0.25">
      <c r="A111" s="16"/>
      <c r="B111" s="12" t="s">
        <v>83</v>
      </c>
      <c r="C111" s="6"/>
      <c r="D111" s="7"/>
      <c r="E111" s="7"/>
      <c r="F111" s="6"/>
      <c r="G111" s="6"/>
      <c r="H111" s="6"/>
      <c r="I111" s="6"/>
      <c r="J111" s="31"/>
      <c r="K111" s="55"/>
      <c r="L111" s="31"/>
      <c r="M111" s="6"/>
      <c r="N111" s="6"/>
      <c r="O111" s="6"/>
      <c r="P111" s="6"/>
      <c r="Q111" s="6"/>
      <c r="R111" s="6"/>
      <c r="S111" s="6"/>
      <c r="T111" s="15"/>
      <c r="U111" s="23"/>
    </row>
    <row r="112" spans="1:21" s="25" customFormat="1" x14ac:dyDescent="0.25">
      <c r="A112" s="16">
        <v>39</v>
      </c>
      <c r="B112" s="56" t="s">
        <v>84</v>
      </c>
      <c r="C112" s="57">
        <v>42</v>
      </c>
      <c r="D112" s="19"/>
      <c r="E112" s="58"/>
      <c r="F112" s="59"/>
      <c r="G112" s="59"/>
      <c r="H112" s="59"/>
      <c r="I112" s="17" t="s">
        <v>4</v>
      </c>
      <c r="J112" s="60"/>
      <c r="K112" s="113"/>
      <c r="L112" s="114"/>
      <c r="M112" s="114"/>
      <c r="N112" s="114"/>
      <c r="O112" s="115"/>
      <c r="P112" s="115"/>
      <c r="Q112" s="115"/>
      <c r="R112" s="116"/>
      <c r="S112" s="115"/>
      <c r="T112" s="61"/>
      <c r="U112" s="23"/>
    </row>
    <row r="113" spans="1:21" s="25" customFormat="1" x14ac:dyDescent="0.25">
      <c r="A113" s="27"/>
      <c r="B113" s="47"/>
      <c r="C113" s="32"/>
      <c r="D113" s="48"/>
      <c r="E113" s="139" t="s">
        <v>85</v>
      </c>
      <c r="F113" s="140"/>
      <c r="G113" s="140"/>
      <c r="H113" s="140"/>
      <c r="I113" s="140"/>
      <c r="J113" s="141"/>
      <c r="K113" s="1"/>
      <c r="L113" s="1"/>
      <c r="M113" s="1"/>
      <c r="N113" s="1"/>
      <c r="O113" s="1"/>
      <c r="P113" s="1"/>
      <c r="Q113" s="1"/>
      <c r="R113" s="1"/>
      <c r="S113" s="1"/>
      <c r="T113" s="6"/>
      <c r="U113" s="23"/>
    </row>
    <row r="114" spans="1:21" s="25" customFormat="1" x14ac:dyDescent="0.25">
      <c r="A114" s="27"/>
      <c r="B114" s="47"/>
      <c r="C114" s="32"/>
      <c r="D114" s="48"/>
      <c r="E114" s="6"/>
      <c r="F114" s="6"/>
      <c r="G114" s="6"/>
      <c r="H114" s="6"/>
      <c r="I114" s="6"/>
      <c r="J114" s="6"/>
      <c r="K114" s="49"/>
      <c r="L114" s="49"/>
      <c r="M114" s="49"/>
      <c r="N114" s="49"/>
      <c r="O114" s="49"/>
      <c r="P114" s="49"/>
      <c r="Q114" s="49"/>
      <c r="R114" s="49"/>
      <c r="S114" s="49"/>
      <c r="T114" s="6"/>
      <c r="U114" s="23"/>
    </row>
    <row r="115" spans="1:21" s="25" customFormat="1" x14ac:dyDescent="0.25">
      <c r="A115" s="16"/>
      <c r="B115" s="12" t="s">
        <v>86</v>
      </c>
      <c r="C115" s="6"/>
      <c r="D115" s="7"/>
      <c r="E115" s="7"/>
      <c r="F115" s="6"/>
      <c r="G115" s="6"/>
      <c r="H115" s="6"/>
      <c r="I115" s="6"/>
      <c r="J115" s="31"/>
      <c r="K115" s="6"/>
      <c r="L115" s="31"/>
      <c r="M115" s="6"/>
      <c r="N115" s="6"/>
      <c r="O115" s="6"/>
      <c r="P115" s="6"/>
      <c r="Q115" s="6"/>
      <c r="R115" s="6"/>
      <c r="S115" s="6"/>
      <c r="T115" s="15"/>
      <c r="U115" s="23"/>
    </row>
    <row r="116" spans="1:21" s="25" customFormat="1" x14ac:dyDescent="0.25">
      <c r="A116" s="117">
        <v>40</v>
      </c>
      <c r="B116" s="121" t="s">
        <v>87</v>
      </c>
      <c r="C116" s="57">
        <v>2</v>
      </c>
      <c r="D116" s="19"/>
      <c r="E116" s="58"/>
      <c r="F116" s="59"/>
      <c r="G116" s="59"/>
      <c r="H116" s="59"/>
      <c r="I116" s="62" t="s">
        <v>4</v>
      </c>
      <c r="J116" s="20" t="s">
        <v>5</v>
      </c>
      <c r="K116" s="113"/>
      <c r="L116" s="114"/>
      <c r="M116" s="114"/>
      <c r="N116" s="114"/>
      <c r="O116" s="115"/>
      <c r="P116" s="115"/>
      <c r="Q116" s="115"/>
      <c r="R116" s="116"/>
      <c r="S116" s="115"/>
      <c r="T116" s="32"/>
      <c r="U116" s="23"/>
    </row>
    <row r="117" spans="1:21" s="25" customFormat="1" x14ac:dyDescent="0.25">
      <c r="A117" s="27"/>
      <c r="B117" s="47"/>
      <c r="C117" s="32"/>
      <c r="D117" s="48"/>
      <c r="E117" s="139" t="s">
        <v>88</v>
      </c>
      <c r="F117" s="140"/>
      <c r="G117" s="140"/>
      <c r="H117" s="140"/>
      <c r="I117" s="140"/>
      <c r="J117" s="141"/>
      <c r="K117" s="1"/>
      <c r="L117" s="1"/>
      <c r="M117" s="1"/>
      <c r="N117" s="1"/>
      <c r="O117" s="1"/>
      <c r="P117" s="1"/>
      <c r="Q117" s="1"/>
      <c r="R117" s="1"/>
      <c r="S117" s="1"/>
      <c r="T117" s="6"/>
      <c r="U117" s="23"/>
    </row>
    <row r="118" spans="1:21" s="25" customFormat="1" x14ac:dyDescent="0.25">
      <c r="A118" s="27"/>
      <c r="B118" s="47"/>
      <c r="C118" s="32"/>
      <c r="D118" s="48"/>
      <c r="E118" s="6"/>
      <c r="F118" s="6"/>
      <c r="G118" s="6"/>
      <c r="H118" s="6"/>
      <c r="I118" s="6"/>
      <c r="J118" s="6"/>
      <c r="K118" s="49"/>
      <c r="L118" s="49"/>
      <c r="M118" s="49"/>
      <c r="N118" s="49"/>
      <c r="O118" s="49"/>
      <c r="P118" s="49"/>
      <c r="Q118" s="49"/>
      <c r="R118" s="49"/>
      <c r="S118" s="49"/>
      <c r="T118" s="6"/>
      <c r="U118" s="23"/>
    </row>
    <row r="119" spans="1:21" s="25" customFormat="1" x14ac:dyDescent="0.25">
      <c r="A119" s="16"/>
      <c r="B119" s="12" t="s">
        <v>89</v>
      </c>
      <c r="C119" s="6"/>
      <c r="D119" s="7"/>
      <c r="E119" s="7"/>
      <c r="F119" s="6"/>
      <c r="G119" s="6"/>
      <c r="H119" s="6"/>
      <c r="I119" s="6"/>
      <c r="J119" s="31"/>
      <c r="K119" s="6"/>
      <c r="L119" s="31"/>
      <c r="M119" s="6"/>
      <c r="N119" s="6"/>
      <c r="O119" s="6"/>
      <c r="P119" s="6"/>
      <c r="Q119" s="6"/>
      <c r="R119" s="6"/>
      <c r="S119" s="6"/>
      <c r="T119" s="15"/>
      <c r="U119" s="23"/>
    </row>
    <row r="120" spans="1:21" s="25" customFormat="1" x14ac:dyDescent="0.25">
      <c r="A120" s="16">
        <v>41</v>
      </c>
      <c r="B120" s="17" t="s">
        <v>90</v>
      </c>
      <c r="C120" s="20">
        <v>1</v>
      </c>
      <c r="D120" s="19">
        <v>0.25</v>
      </c>
      <c r="E120" s="19">
        <v>0.75</v>
      </c>
      <c r="F120" s="20">
        <f>IF(24*(E120-D120)&lt;0,(24*(1-D120+E120)),(24*(E120-D120)))</f>
        <v>12</v>
      </c>
      <c r="G120" s="20">
        <f t="shared" ref="G120" si="27">IF(E120&lt;D120, (MAX(0, 21/24 - D120) + MAX(0, E120 - 6/24)), MAX(0, MIN(E120, 21/24) - MAX(D120, 6/24)))*24</f>
        <v>12</v>
      </c>
      <c r="H120" s="20">
        <f t="shared" ref="H120" si="28">IF(E120&lt;D120, (MAX(0, D120 - 21/24) + MAX(0, 6/24 - E120) + (E120 + 1 - D120) - (MAX(0, 21/24 - D120) + MAX(0, E120 - 6/24))), (E120 - D120) - MAX(0, MIN(E120, 21/24) - MAX(D120, 6/24)))*24</f>
        <v>0</v>
      </c>
      <c r="I120" s="38" t="s">
        <v>4</v>
      </c>
      <c r="J120" s="20" t="s">
        <v>8</v>
      </c>
      <c r="K120" s="113"/>
      <c r="L120" s="114"/>
      <c r="M120" s="114"/>
      <c r="N120" s="114"/>
      <c r="O120" s="115"/>
      <c r="P120" s="115"/>
      <c r="Q120" s="115"/>
      <c r="R120" s="116"/>
      <c r="S120" s="115"/>
      <c r="T120" s="32"/>
      <c r="U120" s="23"/>
    </row>
    <row r="121" spans="1:21" s="25" customFormat="1" x14ac:dyDescent="0.25">
      <c r="A121" s="27"/>
      <c r="B121" s="47"/>
      <c r="C121" s="32"/>
      <c r="D121" s="48"/>
      <c r="E121" s="139" t="s">
        <v>91</v>
      </c>
      <c r="F121" s="140"/>
      <c r="G121" s="140"/>
      <c r="H121" s="140"/>
      <c r="I121" s="140"/>
      <c r="J121" s="141"/>
      <c r="K121" s="1"/>
      <c r="L121" s="1"/>
      <c r="M121" s="1"/>
      <c r="N121" s="1"/>
      <c r="O121" s="1"/>
      <c r="P121" s="1"/>
      <c r="Q121" s="1"/>
      <c r="R121" s="1"/>
      <c r="S121" s="1"/>
      <c r="T121" s="6"/>
      <c r="U121" s="23"/>
    </row>
    <row r="122" spans="1:21" s="25" customFormat="1" x14ac:dyDescent="0.25">
      <c r="A122" s="27"/>
      <c r="B122" s="47"/>
      <c r="C122" s="32"/>
      <c r="D122" s="48"/>
      <c r="E122" s="48"/>
      <c r="F122" s="32"/>
      <c r="G122" s="32"/>
      <c r="H122" s="32"/>
      <c r="I122" s="32"/>
      <c r="J122" s="29"/>
      <c r="K122" s="32"/>
      <c r="L122" s="29"/>
      <c r="M122" s="32"/>
      <c r="N122" s="32"/>
      <c r="O122" s="32"/>
      <c r="P122" s="32"/>
      <c r="Q122" s="32"/>
      <c r="R122" s="32"/>
      <c r="S122" s="32"/>
      <c r="T122" s="6"/>
      <c r="U122" s="23"/>
    </row>
    <row r="123" spans="1:21" s="25" customFormat="1" ht="25.5" x14ac:dyDescent="0.25">
      <c r="A123" s="16">
        <v>42</v>
      </c>
      <c r="B123" s="63" t="s">
        <v>92</v>
      </c>
      <c r="C123" s="20">
        <v>1</v>
      </c>
      <c r="D123" s="19"/>
      <c r="E123" s="58"/>
      <c r="F123" s="59"/>
      <c r="G123" s="59"/>
      <c r="H123" s="59"/>
      <c r="I123" s="17" t="s">
        <v>4</v>
      </c>
      <c r="J123" s="60"/>
      <c r="K123" s="113"/>
      <c r="L123" s="114"/>
      <c r="M123" s="114"/>
      <c r="N123" s="114"/>
      <c r="O123" s="115"/>
      <c r="P123" s="115"/>
      <c r="Q123" s="115"/>
      <c r="R123" s="116"/>
      <c r="S123" s="115"/>
      <c r="T123" s="32"/>
      <c r="U123" s="23"/>
    </row>
    <row r="124" spans="1:21" s="25" customFormat="1" ht="27.75" customHeight="1" x14ac:dyDescent="0.25">
      <c r="A124" s="16">
        <v>43</v>
      </c>
      <c r="B124" s="17" t="s">
        <v>93</v>
      </c>
      <c r="C124" s="20">
        <v>1</v>
      </c>
      <c r="D124" s="19">
        <v>0.25</v>
      </c>
      <c r="E124" s="19">
        <v>0.75</v>
      </c>
      <c r="F124" s="20">
        <f>IF(24*(E124-D124)&lt;0,(24*(1-D124+E124)),(24*(E124-D124)))</f>
        <v>12</v>
      </c>
      <c r="G124" s="20">
        <f t="shared" ref="G124" si="29">IF(E124&lt;D124, (MAX(0, 21/24 - D124) + MAX(0, E124 - 6/24)), MAX(0, MIN(E124, 21/24) - MAX(D124, 6/24)))*24</f>
        <v>12</v>
      </c>
      <c r="H124" s="20">
        <f t="shared" ref="H124" si="30">IF(E124&lt;D124, (MAX(0, D124 - 21/24) + MAX(0, 6/24 - E124) + (E124 + 1 - D124) - (MAX(0, 21/24 - D124) + MAX(0, E124 - 6/24))), (E124 - D124) - MAX(0, MIN(E124, 21/24) - MAX(D124, 6/24)))*24</f>
        <v>0</v>
      </c>
      <c r="I124" s="17" t="s">
        <v>4</v>
      </c>
      <c r="J124" s="20" t="s">
        <v>5</v>
      </c>
      <c r="K124" s="113"/>
      <c r="L124" s="114"/>
      <c r="M124" s="114"/>
      <c r="N124" s="114"/>
      <c r="O124" s="115"/>
      <c r="P124" s="115"/>
      <c r="Q124" s="115"/>
      <c r="R124" s="116"/>
      <c r="S124" s="115"/>
      <c r="T124" s="32"/>
      <c r="U124" s="23"/>
    </row>
    <row r="125" spans="1:21" s="25" customFormat="1" ht="12.75" customHeight="1" x14ac:dyDescent="0.25">
      <c r="A125" s="27"/>
      <c r="B125" s="47"/>
      <c r="C125" s="32"/>
      <c r="D125" s="48"/>
      <c r="E125" s="151" t="s">
        <v>94</v>
      </c>
      <c r="F125" s="140"/>
      <c r="G125" s="140"/>
      <c r="H125" s="140"/>
      <c r="I125" s="140"/>
      <c r="J125" s="141"/>
      <c r="K125" s="1"/>
      <c r="L125" s="1"/>
      <c r="M125" s="1"/>
      <c r="N125" s="1"/>
      <c r="O125" s="1"/>
      <c r="P125" s="1"/>
      <c r="Q125" s="1"/>
      <c r="R125" s="1"/>
      <c r="S125" s="1"/>
      <c r="T125" s="6"/>
      <c r="U125" s="23"/>
    </row>
    <row r="126" spans="1:21" s="25" customFormat="1" ht="12" customHeight="1" x14ac:dyDescent="0.2">
      <c r="B126" s="6"/>
      <c r="C126" s="6"/>
      <c r="D126" s="7"/>
      <c r="E126" s="7"/>
      <c r="F126" s="6"/>
      <c r="G126" s="6"/>
      <c r="H126" s="6"/>
      <c r="I126" s="6"/>
      <c r="J126" s="8"/>
      <c r="K126" s="6"/>
      <c r="L126" s="8"/>
      <c r="M126" s="6"/>
      <c r="N126" s="6"/>
      <c r="O126" s="6"/>
      <c r="P126" s="6"/>
      <c r="Q126" s="6"/>
      <c r="R126" s="6"/>
      <c r="S126" s="6"/>
      <c r="T126" s="64"/>
      <c r="U126" s="23"/>
    </row>
    <row r="127" spans="1:21" s="25" customFormat="1" x14ac:dyDescent="0.2">
      <c r="A127" s="65"/>
      <c r="B127" s="12" t="s">
        <v>95</v>
      </c>
      <c r="C127" s="6"/>
      <c r="D127" s="7"/>
      <c r="E127" s="7"/>
      <c r="F127" s="6"/>
      <c r="G127" s="6"/>
      <c r="H127" s="6"/>
      <c r="I127" s="6"/>
      <c r="J127" s="31"/>
      <c r="K127" s="6"/>
      <c r="L127" s="31"/>
      <c r="M127" s="6"/>
      <c r="N127" s="6"/>
      <c r="O127" s="6"/>
      <c r="P127" s="6"/>
      <c r="Q127" s="6"/>
      <c r="R127" s="6"/>
      <c r="S127" s="6"/>
      <c r="T127" s="64"/>
      <c r="U127" s="23"/>
    </row>
    <row r="128" spans="1:21" s="25" customFormat="1" x14ac:dyDescent="0.25">
      <c r="A128" s="12" t="s">
        <v>96</v>
      </c>
      <c r="B128" s="12" t="s">
        <v>11</v>
      </c>
      <c r="C128" s="12">
        <v>0</v>
      </c>
      <c r="D128" s="19">
        <v>0</v>
      </c>
      <c r="E128" s="19">
        <v>0</v>
      </c>
      <c r="F128" s="20">
        <f>IF(24*(E128-D128)&lt;0,(24*(1-D128+E128)),(24*(E128-D128)))</f>
        <v>0</v>
      </c>
      <c r="G128" s="20">
        <f t="shared" ref="G128:G129" si="31">IF(E128&lt;D128, (MAX(0, 21/24 - D128) + MAX(0, E128 - 6/24)), MAX(0, MIN(E128, 21/24) - MAX(D128, 6/24)))*24</f>
        <v>0</v>
      </c>
      <c r="H128" s="20">
        <f t="shared" ref="H128:H129" si="32">IF(E128&lt;D128, (MAX(0, D128 - 21/24) + MAX(0, 6/24 - E128) + (E128 + 1 - D128) - (MAX(0, 21/24 - D128) + MAX(0, E128 - 6/24))), (E128 - D128) - MAX(0, MIN(E128, 21/24) - MAX(D128, 6/24)))*24</f>
        <v>0</v>
      </c>
      <c r="I128" s="17" t="s">
        <v>4</v>
      </c>
      <c r="J128" s="66" t="s">
        <v>5</v>
      </c>
      <c r="K128" s="113"/>
      <c r="L128" s="114"/>
      <c r="M128" s="114"/>
      <c r="N128" s="114"/>
      <c r="O128" s="115"/>
      <c r="P128" s="115"/>
      <c r="Q128" s="115"/>
      <c r="R128" s="116"/>
      <c r="S128" s="115"/>
      <c r="T128" s="6"/>
      <c r="U128" s="23"/>
    </row>
    <row r="129" spans="1:21" s="25" customFormat="1" x14ac:dyDescent="0.25">
      <c r="A129" s="18">
        <v>44</v>
      </c>
      <c r="B129" s="26"/>
      <c r="C129" s="67">
        <v>0</v>
      </c>
      <c r="D129" s="19">
        <v>0</v>
      </c>
      <c r="E129" s="19">
        <v>0</v>
      </c>
      <c r="F129" s="20">
        <f>IF(24*(E129-D129)&lt;0,(24*(1-D129+E129)),(24*(E129-D129)))</f>
        <v>0</v>
      </c>
      <c r="G129" s="20">
        <f t="shared" si="31"/>
        <v>0</v>
      </c>
      <c r="H129" s="20">
        <f t="shared" si="32"/>
        <v>0</v>
      </c>
      <c r="I129" s="17" t="s">
        <v>4</v>
      </c>
      <c r="J129" s="20" t="s">
        <v>5</v>
      </c>
      <c r="K129" s="113"/>
      <c r="L129" s="114"/>
      <c r="M129" s="114"/>
      <c r="N129" s="114"/>
      <c r="O129" s="115"/>
      <c r="P129" s="115"/>
      <c r="Q129" s="115"/>
      <c r="R129" s="116"/>
      <c r="S129" s="115"/>
      <c r="T129" s="22"/>
      <c r="U129" s="23"/>
    </row>
    <row r="130" spans="1:21" s="25" customFormat="1" ht="12.75" customHeight="1" x14ac:dyDescent="0.2">
      <c r="A130" s="10"/>
      <c r="B130" s="46"/>
      <c r="C130" s="68"/>
      <c r="D130" s="69"/>
      <c r="E130" s="139" t="s">
        <v>97</v>
      </c>
      <c r="F130" s="140"/>
      <c r="G130" s="140"/>
      <c r="H130" s="140"/>
      <c r="I130" s="140"/>
      <c r="J130" s="141"/>
      <c r="K130" s="1"/>
      <c r="L130" s="1"/>
      <c r="M130" s="1"/>
      <c r="N130" s="1"/>
      <c r="O130" s="1"/>
      <c r="P130" s="1"/>
      <c r="Q130" s="1"/>
      <c r="R130" s="1"/>
      <c r="S130" s="1"/>
      <c r="T130" s="6"/>
      <c r="U130" s="23"/>
    </row>
    <row r="131" spans="1:21" s="25" customFormat="1" x14ac:dyDescent="0.2">
      <c r="A131" s="10"/>
      <c r="B131" s="46"/>
      <c r="C131" s="68"/>
      <c r="D131" s="69"/>
      <c r="E131" s="69"/>
      <c r="F131" s="68"/>
      <c r="G131" s="68"/>
      <c r="H131" s="68"/>
      <c r="I131" s="68"/>
      <c r="J131" s="70"/>
      <c r="K131" s="68"/>
      <c r="L131" s="68"/>
      <c r="M131" s="68"/>
      <c r="N131" s="68"/>
      <c r="O131" s="68"/>
      <c r="P131" s="68"/>
      <c r="Q131" s="68"/>
      <c r="R131" s="68"/>
      <c r="S131" s="68"/>
      <c r="T131" s="22"/>
    </row>
    <row r="132" spans="1:21" s="25" customFormat="1" x14ac:dyDescent="0.2">
      <c r="A132" s="10"/>
      <c r="B132" s="46"/>
      <c r="C132" s="68"/>
      <c r="D132" s="69"/>
      <c r="E132" s="69"/>
      <c r="F132" s="68"/>
      <c r="G132" s="68"/>
      <c r="H132" s="68"/>
      <c r="I132" s="68"/>
      <c r="J132" s="70"/>
      <c r="K132" s="68"/>
      <c r="L132" s="68"/>
      <c r="M132" s="68"/>
      <c r="N132" s="68"/>
      <c r="O132" s="68"/>
      <c r="P132" s="68"/>
      <c r="Q132" s="68"/>
      <c r="R132" s="68"/>
      <c r="S132" s="68"/>
      <c r="T132" s="22"/>
    </row>
    <row r="133" spans="1:21" s="25" customFormat="1" ht="13.5" thickBot="1" x14ac:dyDescent="0.3">
      <c r="A133" s="27"/>
      <c r="B133" s="47"/>
      <c r="C133" s="32"/>
      <c r="D133" s="48"/>
      <c r="E133" s="48"/>
      <c r="F133" s="32"/>
      <c r="G133" s="32"/>
      <c r="H133" s="32"/>
      <c r="I133" s="32"/>
      <c r="J133" s="29"/>
      <c r="K133" s="32"/>
      <c r="L133" s="32"/>
      <c r="M133" s="32"/>
      <c r="N133" s="32"/>
      <c r="O133" s="32"/>
      <c r="P133" s="32"/>
      <c r="Q133" s="32"/>
      <c r="R133" s="32"/>
      <c r="S133" s="32"/>
      <c r="T133" s="6"/>
      <c r="U133" s="71"/>
    </row>
    <row r="134" spans="1:21" ht="120" customHeight="1" x14ac:dyDescent="0.2">
      <c r="A134" s="72"/>
      <c r="L134" s="181" t="s">
        <v>98</v>
      </c>
      <c r="M134" s="182"/>
      <c r="N134" s="182"/>
      <c r="O134" s="182"/>
      <c r="P134" s="182"/>
      <c r="Q134" s="182"/>
      <c r="R134" s="183"/>
      <c r="S134" s="122" t="s">
        <v>99</v>
      </c>
    </row>
    <row r="135" spans="1:21" ht="12.75" customHeight="1" x14ac:dyDescent="0.2">
      <c r="A135" s="72"/>
      <c r="L135" s="178" t="s">
        <v>100</v>
      </c>
      <c r="M135" s="179"/>
      <c r="N135" s="179"/>
      <c r="O135" s="179"/>
      <c r="P135" s="179"/>
      <c r="Q135" s="179"/>
      <c r="R135" s="128"/>
      <c r="S135" s="123"/>
    </row>
    <row r="136" spans="1:21" ht="12.75" customHeight="1" x14ac:dyDescent="0.2">
      <c r="A136" s="72"/>
      <c r="L136" s="178" t="s">
        <v>40</v>
      </c>
      <c r="M136" s="179"/>
      <c r="N136" s="179"/>
      <c r="O136" s="179"/>
      <c r="P136" s="179"/>
      <c r="Q136" s="179"/>
      <c r="R136" s="128"/>
      <c r="S136" s="123"/>
    </row>
    <row r="137" spans="1:21" x14ac:dyDescent="0.2">
      <c r="A137" s="72"/>
      <c r="L137" s="178" t="s">
        <v>48</v>
      </c>
      <c r="M137" s="179"/>
      <c r="N137" s="179"/>
      <c r="O137" s="179"/>
      <c r="P137" s="179"/>
      <c r="Q137" s="179"/>
      <c r="R137" s="128"/>
      <c r="S137" s="123"/>
    </row>
    <row r="138" spans="1:21" ht="12.75" customHeight="1" x14ac:dyDescent="0.2">
      <c r="A138" s="72"/>
      <c r="L138" s="178" t="s">
        <v>101</v>
      </c>
      <c r="M138" s="179"/>
      <c r="N138" s="179"/>
      <c r="O138" s="179"/>
      <c r="P138" s="179"/>
      <c r="Q138" s="179"/>
      <c r="R138" s="128"/>
      <c r="S138" s="123"/>
    </row>
    <row r="139" spans="1:21" x14ac:dyDescent="0.2">
      <c r="A139" s="72"/>
      <c r="L139" s="178" t="s">
        <v>63</v>
      </c>
      <c r="M139" s="179"/>
      <c r="N139" s="179"/>
      <c r="O139" s="179"/>
      <c r="P139" s="179"/>
      <c r="Q139" s="179"/>
      <c r="R139" s="128"/>
      <c r="S139" s="123"/>
    </row>
    <row r="140" spans="1:21" ht="12.75" customHeight="1" x14ac:dyDescent="0.2">
      <c r="A140" s="72"/>
      <c r="L140" s="178" t="s">
        <v>102</v>
      </c>
      <c r="M140" s="179"/>
      <c r="N140" s="179"/>
      <c r="O140" s="179"/>
      <c r="P140" s="179"/>
      <c r="Q140" s="179"/>
      <c r="R140" s="180"/>
      <c r="S140" s="123"/>
    </row>
    <row r="141" spans="1:21" ht="12.75" customHeight="1" x14ac:dyDescent="0.2">
      <c r="A141" s="72"/>
      <c r="L141" s="178" t="s">
        <v>103</v>
      </c>
      <c r="M141" s="179"/>
      <c r="N141" s="179"/>
      <c r="O141" s="179"/>
      <c r="P141" s="179"/>
      <c r="Q141" s="179"/>
      <c r="R141" s="180"/>
      <c r="S141" s="123"/>
    </row>
    <row r="142" spans="1:21" ht="12.75" customHeight="1" x14ac:dyDescent="0.2">
      <c r="A142" s="72"/>
      <c r="L142" s="178" t="s">
        <v>76</v>
      </c>
      <c r="M142" s="179"/>
      <c r="N142" s="179"/>
      <c r="O142" s="179"/>
      <c r="P142" s="179"/>
      <c r="Q142" s="179"/>
      <c r="R142" s="180"/>
      <c r="S142" s="123"/>
    </row>
    <row r="143" spans="1:21" x14ac:dyDescent="0.2">
      <c r="A143" s="72"/>
      <c r="L143" s="178" t="s">
        <v>104</v>
      </c>
      <c r="M143" s="179"/>
      <c r="N143" s="179"/>
      <c r="O143" s="179"/>
      <c r="P143" s="179"/>
      <c r="Q143" s="179"/>
      <c r="R143" s="180"/>
      <c r="S143" s="123"/>
    </row>
    <row r="144" spans="1:21" x14ac:dyDescent="0.2">
      <c r="A144" s="72"/>
      <c r="L144" s="178" t="s">
        <v>83</v>
      </c>
      <c r="M144" s="179"/>
      <c r="N144" s="179"/>
      <c r="O144" s="179"/>
      <c r="P144" s="179"/>
      <c r="Q144" s="179"/>
      <c r="R144" s="180"/>
      <c r="S144" s="123"/>
    </row>
    <row r="145" spans="1:21" ht="12.75" customHeight="1" x14ac:dyDescent="0.2">
      <c r="A145" s="72"/>
      <c r="L145" s="178" t="s">
        <v>89</v>
      </c>
      <c r="M145" s="179"/>
      <c r="N145" s="179"/>
      <c r="O145" s="179"/>
      <c r="P145" s="179"/>
      <c r="Q145" s="179"/>
      <c r="R145" s="180"/>
      <c r="S145" s="123"/>
    </row>
    <row r="146" spans="1:21" ht="12.75" customHeight="1" x14ac:dyDescent="0.2">
      <c r="A146" s="72"/>
      <c r="L146" s="178" t="s">
        <v>105</v>
      </c>
      <c r="M146" s="179"/>
      <c r="N146" s="179"/>
      <c r="O146" s="179"/>
      <c r="P146" s="179"/>
      <c r="Q146" s="179"/>
      <c r="R146" s="180"/>
      <c r="S146" s="123"/>
    </row>
    <row r="147" spans="1:21" ht="12.75" customHeight="1" x14ac:dyDescent="0.2">
      <c r="A147" s="72"/>
      <c r="L147" s="178" t="s">
        <v>106</v>
      </c>
      <c r="M147" s="179"/>
      <c r="N147" s="179"/>
      <c r="O147" s="179"/>
      <c r="P147" s="179"/>
      <c r="Q147" s="179"/>
      <c r="R147" s="180"/>
      <c r="S147" s="123"/>
    </row>
    <row r="148" spans="1:21" ht="17.25" customHeight="1" x14ac:dyDescent="0.2">
      <c r="A148" s="72"/>
      <c r="L148" s="118"/>
      <c r="M148" s="119"/>
      <c r="N148" s="119"/>
      <c r="O148" s="119"/>
      <c r="P148" s="119"/>
      <c r="Q148" s="137" t="s">
        <v>107</v>
      </c>
      <c r="R148" s="138"/>
      <c r="S148" s="123"/>
    </row>
    <row r="149" spans="1:21" ht="25.15" customHeight="1" x14ac:dyDescent="0.2">
      <c r="A149" s="72"/>
      <c r="L149" s="118"/>
      <c r="M149" s="119"/>
      <c r="N149" s="119"/>
      <c r="O149" s="119"/>
      <c r="P149" s="119"/>
      <c r="Q149" s="137" t="s">
        <v>108</v>
      </c>
      <c r="R149" s="138"/>
      <c r="S149" s="123"/>
    </row>
    <row r="150" spans="1:21" x14ac:dyDescent="0.2">
      <c r="A150" s="72"/>
      <c r="L150" s="73"/>
      <c r="M150" s="74"/>
      <c r="N150" s="74"/>
      <c r="O150" s="75"/>
      <c r="P150" s="76"/>
      <c r="Q150" s="176" t="s">
        <v>118</v>
      </c>
      <c r="R150" s="177"/>
      <c r="S150" s="124"/>
    </row>
    <row r="151" spans="1:21" x14ac:dyDescent="0.2">
      <c r="A151" s="72"/>
      <c r="B151" s="77"/>
      <c r="C151" s="78"/>
      <c r="F151" s="78"/>
      <c r="G151" s="78"/>
      <c r="H151" s="78"/>
      <c r="I151" s="78"/>
      <c r="K151" s="78"/>
      <c r="L151" s="79"/>
      <c r="M151" s="129"/>
      <c r="N151" s="129"/>
      <c r="O151" s="130"/>
      <c r="P151" s="81"/>
      <c r="Q151" s="176" t="s">
        <v>109</v>
      </c>
      <c r="R151" s="177"/>
      <c r="S151" s="125"/>
    </row>
    <row r="152" spans="1:21" x14ac:dyDescent="0.2">
      <c r="A152" s="72"/>
      <c r="L152" s="79"/>
      <c r="M152" s="129"/>
      <c r="N152" s="129"/>
      <c r="O152" s="130"/>
      <c r="P152" s="81"/>
      <c r="Q152" s="176" t="s">
        <v>110</v>
      </c>
      <c r="R152" s="177"/>
      <c r="S152" s="125"/>
    </row>
    <row r="153" spans="1:21" x14ac:dyDescent="0.2">
      <c r="A153" s="72"/>
      <c r="B153" s="82"/>
      <c r="C153" s="83"/>
      <c r="F153" s="83"/>
      <c r="G153" s="83"/>
      <c r="H153" s="83"/>
      <c r="I153" s="83"/>
      <c r="K153" s="83"/>
      <c r="L153" s="84"/>
      <c r="M153" s="85"/>
      <c r="N153" s="85"/>
      <c r="O153" s="86"/>
      <c r="P153" s="87"/>
      <c r="Q153" s="88" t="s">
        <v>111</v>
      </c>
      <c r="R153" s="131"/>
      <c r="S153" s="124"/>
    </row>
    <row r="154" spans="1:21" x14ac:dyDescent="0.2">
      <c r="A154" s="72"/>
      <c r="B154" s="89"/>
      <c r="C154" s="90"/>
      <c r="F154" s="90"/>
      <c r="G154" s="90"/>
      <c r="H154" s="90"/>
      <c r="I154" s="90"/>
      <c r="K154" s="90"/>
      <c r="L154" s="135" t="s">
        <v>112</v>
      </c>
      <c r="M154" s="136"/>
      <c r="N154" s="136"/>
      <c r="O154" s="136"/>
      <c r="P154" s="136"/>
      <c r="Q154" s="176" t="s">
        <v>120</v>
      </c>
      <c r="R154" s="177"/>
      <c r="S154" s="126"/>
    </row>
    <row r="155" spans="1:21" x14ac:dyDescent="0.2">
      <c r="A155" s="72"/>
      <c r="B155" s="77"/>
      <c r="C155" s="78"/>
      <c r="F155" s="78"/>
      <c r="G155" s="78"/>
      <c r="H155" s="78"/>
      <c r="I155" s="78"/>
      <c r="K155" s="78"/>
      <c r="L155" s="135"/>
      <c r="M155" s="136"/>
      <c r="N155" s="136"/>
      <c r="O155" s="136"/>
      <c r="P155" s="136"/>
      <c r="Q155" s="176" t="s">
        <v>113</v>
      </c>
      <c r="R155" s="177"/>
      <c r="S155" s="123"/>
    </row>
    <row r="156" spans="1:21" x14ac:dyDescent="0.2">
      <c r="A156" s="72"/>
      <c r="L156" s="135"/>
      <c r="M156" s="136"/>
      <c r="N156" s="136"/>
      <c r="O156" s="136"/>
      <c r="P156" s="136"/>
      <c r="Q156" s="176" t="s">
        <v>119</v>
      </c>
      <c r="R156" s="177"/>
      <c r="S156" s="126"/>
      <c r="U156" s="91"/>
    </row>
    <row r="157" spans="1:21" ht="13.5" thickBot="1" x14ac:dyDescent="0.25">
      <c r="A157" s="92"/>
      <c r="B157" s="92"/>
      <c r="C157" s="93"/>
      <c r="D157" s="94"/>
      <c r="E157" s="94"/>
      <c r="F157" s="93"/>
      <c r="G157" s="93"/>
      <c r="H157" s="93"/>
      <c r="I157" s="93"/>
      <c r="K157" s="93"/>
      <c r="L157" s="186" t="s">
        <v>114</v>
      </c>
      <c r="M157" s="187"/>
      <c r="N157" s="187"/>
      <c r="O157" s="187"/>
      <c r="P157" s="187"/>
      <c r="Q157" s="187"/>
      <c r="R157" s="188"/>
      <c r="S157" s="127"/>
    </row>
    <row r="158" spans="1:21" x14ac:dyDescent="0.2">
      <c r="A158" s="92"/>
      <c r="B158" s="92"/>
      <c r="C158" s="93"/>
      <c r="D158" s="94"/>
      <c r="E158" s="94"/>
      <c r="F158" s="93"/>
      <c r="G158" s="93"/>
      <c r="H158" s="93"/>
      <c r="I158" s="93"/>
      <c r="K158" s="93"/>
      <c r="L158" s="93"/>
      <c r="M158" s="93"/>
      <c r="N158" s="93"/>
      <c r="O158" s="93"/>
      <c r="P158" s="93"/>
      <c r="Q158" s="93"/>
      <c r="R158" s="93"/>
      <c r="S158" s="93"/>
      <c r="T158" s="95"/>
    </row>
    <row r="159" spans="1:21" x14ac:dyDescent="0.2">
      <c r="A159" s="92"/>
      <c r="T159" s="92"/>
    </row>
    <row r="160" spans="1:21" x14ac:dyDescent="0.2">
      <c r="A160" s="96"/>
      <c r="B160" s="96"/>
      <c r="C160" s="97"/>
      <c r="D160" s="98"/>
      <c r="E160" s="98"/>
      <c r="F160" s="97"/>
      <c r="G160" s="97"/>
      <c r="H160" s="97"/>
      <c r="I160" s="97"/>
      <c r="J160" s="99"/>
      <c r="K160" s="97"/>
      <c r="L160" s="97"/>
      <c r="M160" s="97"/>
      <c r="N160" s="97"/>
      <c r="O160" s="97"/>
      <c r="P160" s="97"/>
      <c r="Q160" s="97"/>
      <c r="R160" s="97"/>
      <c r="S160" s="100"/>
      <c r="T160" s="95"/>
    </row>
    <row r="161" spans="1:20" x14ac:dyDescent="0.2">
      <c r="A161" s="96"/>
      <c r="B161" s="68"/>
      <c r="N161" s="101"/>
      <c r="O161" s="101"/>
      <c r="P161" s="101"/>
      <c r="T161" s="68"/>
    </row>
    <row r="162" spans="1:20" s="25" customFormat="1" ht="18.75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84" t="s">
        <v>115</v>
      </c>
      <c r="O162" s="184"/>
      <c r="P162" s="184"/>
      <c r="Q162" s="102"/>
      <c r="R162" s="102"/>
      <c r="S162" s="103"/>
      <c r="T162" s="102"/>
    </row>
    <row r="163" spans="1:20" s="25" customFormat="1" ht="18.75" x14ac:dyDescent="0.25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4" t="s">
        <v>116</v>
      </c>
      <c r="O163" s="104"/>
      <c r="P163" s="102"/>
      <c r="Q163" s="102"/>
      <c r="R163" s="102"/>
      <c r="S163" s="105"/>
      <c r="T163" s="102"/>
    </row>
    <row r="164" spans="1:20" s="25" customFormat="1" ht="18.75" customHeight="1" x14ac:dyDescent="0.25"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</row>
    <row r="165" spans="1:20" s="25" customFormat="1" ht="24.95" hidden="1" customHeight="1" x14ac:dyDescent="0.25">
      <c r="A165" s="107"/>
      <c r="C165" s="80"/>
      <c r="D165" s="108"/>
      <c r="E165" s="108"/>
      <c r="F165" s="80"/>
      <c r="G165" s="80"/>
      <c r="H165" s="80"/>
      <c r="I165" s="80"/>
      <c r="J165" s="109"/>
      <c r="K165" s="80"/>
      <c r="L165" s="80"/>
      <c r="M165" s="80"/>
      <c r="N165" s="80"/>
      <c r="O165" s="80"/>
      <c r="P165" s="80"/>
      <c r="Q165" s="80"/>
      <c r="R165" s="80"/>
      <c r="S165" s="80"/>
      <c r="T165" s="15"/>
    </row>
    <row r="166" spans="1:20" s="25" customFormat="1" ht="24.95" hidden="1" customHeight="1" x14ac:dyDescent="0.25">
      <c r="A166" s="110"/>
      <c r="C166" s="80"/>
      <c r="D166" s="108"/>
      <c r="E166" s="108"/>
      <c r="F166" s="80"/>
      <c r="G166" s="80"/>
      <c r="H166" s="80"/>
      <c r="I166" s="80"/>
      <c r="J166" s="109"/>
      <c r="K166" s="80"/>
      <c r="L166" s="80"/>
      <c r="M166" s="80"/>
      <c r="N166" s="80"/>
      <c r="O166" s="80"/>
      <c r="P166" s="80"/>
      <c r="Q166" s="80"/>
      <c r="R166" s="80"/>
      <c r="S166" s="80"/>
      <c r="T166" s="80"/>
    </row>
    <row r="167" spans="1:20" s="25" customFormat="1" ht="24.95" hidden="1" customHeight="1" x14ac:dyDescent="0.25">
      <c r="A167" s="110"/>
      <c r="C167" s="80"/>
      <c r="D167" s="108"/>
      <c r="E167" s="108"/>
      <c r="F167" s="80"/>
      <c r="G167" s="80"/>
      <c r="H167" s="80"/>
      <c r="I167" s="80"/>
      <c r="J167" s="109"/>
      <c r="K167" s="80"/>
      <c r="L167" s="80"/>
      <c r="M167" s="80"/>
      <c r="N167" s="80"/>
      <c r="O167" s="80"/>
      <c r="P167" s="80"/>
      <c r="Q167" s="80"/>
      <c r="R167" s="80"/>
      <c r="S167" s="80"/>
      <c r="T167" s="80"/>
    </row>
    <row r="168" spans="1:20" s="25" customFormat="1" ht="24.95" hidden="1" customHeight="1" x14ac:dyDescent="0.25">
      <c r="A168" s="110"/>
      <c r="B168" s="10"/>
      <c r="C168" s="22"/>
      <c r="D168" s="28"/>
      <c r="E168" s="28"/>
      <c r="F168" s="22"/>
      <c r="G168" s="22"/>
      <c r="H168" s="22"/>
      <c r="I168" s="22"/>
      <c r="J168" s="29"/>
      <c r="K168" s="22"/>
      <c r="L168" s="22"/>
      <c r="M168" s="22"/>
      <c r="N168" s="22"/>
      <c r="O168" s="22"/>
      <c r="P168" s="22"/>
      <c r="Q168" s="22"/>
      <c r="R168" s="22"/>
      <c r="S168" s="22"/>
      <c r="T168" s="80"/>
    </row>
    <row r="169" spans="1:20" s="25" customFormat="1" ht="24.95" hidden="1" customHeight="1" x14ac:dyDescent="0.25">
      <c r="A169" s="27"/>
      <c r="C169" s="80"/>
      <c r="D169" s="108"/>
      <c r="E169" s="108"/>
      <c r="F169" s="80"/>
      <c r="G169" s="80"/>
      <c r="H169" s="80"/>
      <c r="I169" s="80"/>
      <c r="J169" s="109"/>
      <c r="K169" s="80"/>
      <c r="L169" s="80"/>
      <c r="M169" s="80"/>
      <c r="N169" s="80"/>
      <c r="O169" s="80"/>
      <c r="P169" s="80"/>
      <c r="Q169" s="80"/>
      <c r="R169" s="80"/>
      <c r="S169" s="80"/>
      <c r="T169" s="80"/>
    </row>
    <row r="170" spans="1:20" s="25" customFormat="1" hidden="1" x14ac:dyDescent="0.25">
      <c r="A170" s="110"/>
      <c r="B170" s="10"/>
      <c r="C170" s="22"/>
      <c r="D170" s="28"/>
      <c r="E170" s="28"/>
      <c r="F170" s="22"/>
      <c r="G170" s="22"/>
      <c r="H170" s="22"/>
      <c r="I170" s="22"/>
      <c r="J170" s="29"/>
      <c r="K170" s="22"/>
      <c r="L170" s="22"/>
      <c r="M170" s="22"/>
      <c r="N170" s="22"/>
      <c r="O170" s="22"/>
      <c r="P170" s="22"/>
      <c r="Q170" s="22"/>
      <c r="R170" s="22"/>
      <c r="S170" s="22"/>
      <c r="T170" s="80"/>
    </row>
    <row r="171" spans="1:20" hidden="1" x14ac:dyDescent="0.2">
      <c r="A171" s="72"/>
      <c r="T171" s="68"/>
    </row>
    <row r="172" spans="1:20" hidden="1" x14ac:dyDescent="0.2">
      <c r="A172" s="72"/>
      <c r="B172" s="10"/>
      <c r="C172" s="22"/>
      <c r="D172" s="28"/>
      <c r="E172" s="28"/>
      <c r="F172" s="22"/>
      <c r="G172" s="22"/>
      <c r="H172" s="22"/>
      <c r="I172" s="22"/>
      <c r="J172" s="29"/>
      <c r="K172" s="22"/>
      <c r="L172" s="22"/>
      <c r="M172" s="22"/>
      <c r="N172" s="22"/>
      <c r="O172" s="22"/>
      <c r="P172" s="22"/>
      <c r="Q172" s="22"/>
      <c r="R172" s="22"/>
      <c r="S172" s="22"/>
      <c r="T172" s="80"/>
    </row>
    <row r="173" spans="1:20" hidden="1" x14ac:dyDescent="0.2">
      <c r="A173" s="72"/>
      <c r="B173" s="111"/>
      <c r="C173" s="6"/>
      <c r="D173" s="7"/>
      <c r="E173" s="7"/>
      <c r="F173" s="6"/>
      <c r="G173" s="6"/>
      <c r="H173" s="6"/>
      <c r="I173" s="6"/>
      <c r="J173" s="8"/>
      <c r="K173" s="6"/>
      <c r="L173" s="6"/>
      <c r="M173" s="6"/>
      <c r="N173" s="6"/>
      <c r="O173" s="6"/>
      <c r="P173" s="6"/>
      <c r="Q173" s="6"/>
      <c r="R173" s="6"/>
      <c r="S173" s="6"/>
      <c r="T173" s="111"/>
    </row>
    <row r="174" spans="1:20" s="25" customFormat="1" hidden="1" x14ac:dyDescent="0.25">
      <c r="A174" s="27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</row>
    <row r="175" spans="1:20" hidden="1" x14ac:dyDescent="0.2">
      <c r="A175" s="72"/>
      <c r="T175" s="68"/>
    </row>
    <row r="176" spans="1:20" hidden="1" x14ac:dyDescent="0.2">
      <c r="A176" s="72"/>
      <c r="T176" s="68"/>
    </row>
    <row r="177" spans="1:20" hidden="1" x14ac:dyDescent="0.2">
      <c r="A177" s="72"/>
      <c r="T177" s="68"/>
    </row>
    <row r="178" spans="1:20" hidden="1" x14ac:dyDescent="0.2">
      <c r="A178" s="72"/>
      <c r="T178" s="68"/>
    </row>
    <row r="179" spans="1:20" hidden="1" x14ac:dyDescent="0.2">
      <c r="A179" s="72"/>
      <c r="T179" s="68"/>
    </row>
    <row r="180" spans="1:20" hidden="1" x14ac:dyDescent="0.2">
      <c r="A180" s="72"/>
      <c r="T180" s="68"/>
    </row>
    <row r="181" spans="1:20" hidden="1" x14ac:dyDescent="0.2">
      <c r="A181" s="72"/>
      <c r="T181" s="68"/>
    </row>
    <row r="182" spans="1:20" x14ac:dyDescent="0.2"/>
    <row r="183" spans="1:20" x14ac:dyDescent="0.2"/>
    <row r="184" spans="1:20" x14ac:dyDescent="0.2"/>
    <row r="185" spans="1:20" x14ac:dyDescent="0.2"/>
  </sheetData>
  <sheetProtection algorithmName="SHA-512" hashValue="TK4F3Fl+IgGwr5UP7soSNtzdoevQlif4162UpNxC8+6KNFIBMy0LRv5zQSX8SnAHyjxmnkmV7KkTSDzR0RDVsQ==" saltValue="DHkZEeSHVWySN1AF6XOl9g==" spinCount="100000" sheet="1" objects="1" scenarios="1"/>
  <mergeCells count="98">
    <mergeCell ref="B174:T174"/>
    <mergeCell ref="Q156:R156"/>
    <mergeCell ref="L157:R157"/>
    <mergeCell ref="Q155:R155"/>
    <mergeCell ref="C8:P8"/>
    <mergeCell ref="L145:R145"/>
    <mergeCell ref="L146:R146"/>
    <mergeCell ref="L147:R147"/>
    <mergeCell ref="Q150:R150"/>
    <mergeCell ref="N162:P162"/>
    <mergeCell ref="Q151:R151"/>
    <mergeCell ref="Q152:R152"/>
    <mergeCell ref="Q154:R154"/>
    <mergeCell ref="L143:R143"/>
    <mergeCell ref="E125:J125"/>
    <mergeCell ref="E130:J130"/>
    <mergeCell ref="L134:R134"/>
    <mergeCell ref="L135:Q135"/>
    <mergeCell ref="L136:Q136"/>
    <mergeCell ref="L137:Q137"/>
    <mergeCell ref="L138:Q138"/>
    <mergeCell ref="L139:Q139"/>
    <mergeCell ref="L140:R140"/>
    <mergeCell ref="L141:R141"/>
    <mergeCell ref="L142:R142"/>
    <mergeCell ref="L144:R144"/>
    <mergeCell ref="E121:J121"/>
    <mergeCell ref="E93:J93"/>
    <mergeCell ref="E98:J98"/>
    <mergeCell ref="A101:A102"/>
    <mergeCell ref="B101:B102"/>
    <mergeCell ref="E103:J103"/>
    <mergeCell ref="A107:A108"/>
    <mergeCell ref="B107:B108"/>
    <mergeCell ref="E109:J109"/>
    <mergeCell ref="E113:J113"/>
    <mergeCell ref="E117:J117"/>
    <mergeCell ref="A90:A92"/>
    <mergeCell ref="B90:B92"/>
    <mergeCell ref="E72:J72"/>
    <mergeCell ref="A75:A76"/>
    <mergeCell ref="B75:B76"/>
    <mergeCell ref="A77:A78"/>
    <mergeCell ref="B77:B78"/>
    <mergeCell ref="A80:A81"/>
    <mergeCell ref="B80:B81"/>
    <mergeCell ref="A82:A84"/>
    <mergeCell ref="B82:B84"/>
    <mergeCell ref="A85:A86"/>
    <mergeCell ref="B85:B86"/>
    <mergeCell ref="E87:J87"/>
    <mergeCell ref="A66:A67"/>
    <mergeCell ref="B66:B67"/>
    <mergeCell ref="A68:A69"/>
    <mergeCell ref="B68:B69"/>
    <mergeCell ref="A70:A71"/>
    <mergeCell ref="B70:B71"/>
    <mergeCell ref="E36:J36"/>
    <mergeCell ref="A39:A41"/>
    <mergeCell ref="B39:B41"/>
    <mergeCell ref="A64:A65"/>
    <mergeCell ref="B64:B65"/>
    <mergeCell ref="A44:A47"/>
    <mergeCell ref="B44:B47"/>
    <mergeCell ref="A48:A51"/>
    <mergeCell ref="B48:B51"/>
    <mergeCell ref="A52:A55"/>
    <mergeCell ref="B52:B55"/>
    <mergeCell ref="A56:A57"/>
    <mergeCell ref="B56:B57"/>
    <mergeCell ref="A58:A60"/>
    <mergeCell ref="B58:B60"/>
    <mergeCell ref="E61:J61"/>
    <mergeCell ref="B42:B43"/>
    <mergeCell ref="A28:A29"/>
    <mergeCell ref="B28:B29"/>
    <mergeCell ref="A30:A31"/>
    <mergeCell ref="B30:B31"/>
    <mergeCell ref="A32:A33"/>
    <mergeCell ref="B32:B33"/>
    <mergeCell ref="A34:A35"/>
    <mergeCell ref="B34:B35"/>
    <mergeCell ref="A6:T6"/>
    <mergeCell ref="L154:P156"/>
    <mergeCell ref="Q148:R148"/>
    <mergeCell ref="Q149:R149"/>
    <mergeCell ref="A1:T1"/>
    <mergeCell ref="A2:T2"/>
    <mergeCell ref="A3:T3"/>
    <mergeCell ref="A4:T4"/>
    <mergeCell ref="A5:T5"/>
    <mergeCell ref="A7:T7"/>
    <mergeCell ref="E21:J21"/>
    <mergeCell ref="A24:A25"/>
    <mergeCell ref="B24:B25"/>
    <mergeCell ref="A26:A27"/>
    <mergeCell ref="B26:B27"/>
    <mergeCell ref="A42:A43"/>
  </mergeCells>
  <dataValidations count="2">
    <dataValidation type="list" allowBlank="1" showInputMessage="1" showErrorMessage="1" sqref="D12:E20 D112:E112 D39:E60 D75:E86 D24:E35 D90:E92 D120:E120 D101:E102 D106:E108 D123:E124 D116:E116 D64:E71 D128:E129 D96:E97">
      <formula1>#REF!</formula1>
    </dataValidation>
    <dataValidation type="list" allowBlank="1" showInputMessage="1" showErrorMessage="1" sqref="I12:J20 I112:J112 I75:J86 I24:J35 I64:J71 I39:J60 I90:J92 I101:J102 I106:J108 I123:J124 I116:J116 I128:J129 I96:J97 I120:J120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2025-04-08T13:09:08Z</cp:lastPrinted>
  <dcterms:created xsi:type="dcterms:W3CDTF">2025-04-03T15:06:31Z</dcterms:created>
  <dcterms:modified xsi:type="dcterms:W3CDTF">2025-04-28T20:20:26Z</dcterms:modified>
</cp:coreProperties>
</file>