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esktop\CONVOCATORIA PUBLICA CIBI\"/>
    </mc:Choice>
  </mc:AlternateContent>
  <bookViews>
    <workbookView xWindow="0" yWindow="0" windowWidth="20490" windowHeight="7650" activeTab="10"/>
  </bookViews>
  <sheets>
    <sheet name="Anexo 1" sheetId="19" r:id="rId1"/>
    <sheet name="Anexo 2" sheetId="13" r:id="rId2"/>
    <sheet name="Anexo 3" sheetId="12" r:id="rId3"/>
    <sheet name="Anexo 4" sheetId="9" r:id="rId4"/>
    <sheet name="Anexo 5" sheetId="18" r:id="rId5"/>
    <sheet name="Anexo 6" sheetId="23" r:id="rId6"/>
    <sheet name="Anexo 7" sheetId="14" r:id="rId7"/>
    <sheet name="Anexo 8" sheetId="21" r:id="rId8"/>
    <sheet name="Anexo 9" sheetId="22" r:id="rId9"/>
    <sheet name="Anexo 10" sheetId="15" r:id="rId10"/>
    <sheet name="Anexo 11" sheetId="16" r:id="rId11"/>
  </sheets>
  <definedNames>
    <definedName name="_xlnm._FilterDatabase" localSheetId="1" hidden="1">'Anexo 2'!$B$1:$H$473</definedName>
    <definedName name="_ftn1" localSheetId="4">'Anexo 5'!#REF!</definedName>
    <definedName name="_ftn2" localSheetId="4">'Anexo 5'!#REF!</definedName>
    <definedName name="_ftn3" localSheetId="4">'Anexo 5'!#REF!</definedName>
    <definedName name="_ftnref1" localSheetId="4">'Anexo 5'!#REF!</definedName>
    <definedName name="_ftnref2" localSheetId="4">'Anexo 5'!#REF!</definedName>
    <definedName name="_ftnref3" localSheetId="4">'Anexo 5'!#REF!</definedName>
    <definedName name="_xlnm.Print_Area" localSheetId="0">'Anexo 1'!$B$5:$D$5</definedName>
    <definedName name="_xlnm.Print_Area" localSheetId="9">'Anexo 10'!$B$5:$H$10</definedName>
    <definedName name="_xlnm.Print_Area" localSheetId="10">'Anexo 11'!$B$5:$F$10</definedName>
    <definedName name="_xlnm.Print_Area" localSheetId="1">'Anexo 2'!$A$1:$H$492</definedName>
    <definedName name="_xlnm.Print_Area" localSheetId="2">'Anexo 3'!$B$5:$H$62</definedName>
    <definedName name="_xlnm.Print_Area" localSheetId="3">'Anexo 4'!$B$5:$H$13</definedName>
    <definedName name="_xlnm.Print_Area" localSheetId="4">'Anexo 5'!$B$5:$I$10</definedName>
    <definedName name="_xlnm.Print_Area" localSheetId="6">'Anexo 7'!$B$5:$H$13</definedName>
    <definedName name="_xlnm.Print_Area" localSheetId="7">'Anexo 8'!$B$1:$M$64</definedName>
    <definedName name="_xlnm.Print_Area" localSheetId="8">'Anexo 9'!$B$1:$L$57</definedName>
    <definedName name="_xlnm.Print_Titles" localSheetId="0">'Anexo 1'!$2:$4</definedName>
    <definedName name="_xlnm.Print_Titles" localSheetId="9">'Anexo 10'!$2:$4</definedName>
    <definedName name="_xlnm.Print_Titles" localSheetId="10">'Anexo 11'!$2:$4</definedName>
    <definedName name="_xlnm.Print_Titles" localSheetId="1">'Anexo 2'!$1:$3</definedName>
    <definedName name="_xlnm.Print_Titles" localSheetId="2">'Anexo 3'!$2:$4</definedName>
    <definedName name="_xlnm.Print_Titles" localSheetId="3">'Anexo 4'!$2:$4</definedName>
    <definedName name="_xlnm.Print_Titles" localSheetId="4">'Anexo 5'!$2:$4</definedName>
    <definedName name="_xlnm.Print_Titles" localSheetId="6">'Anexo 7'!$2:$4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1" i="13" l="1"/>
  <c r="E440" i="13"/>
  <c r="K56" i="12" l="1"/>
  <c r="K55" i="12"/>
  <c r="K54" i="12"/>
  <c r="K53" i="12"/>
  <c r="K52" i="12"/>
  <c r="K51" i="12"/>
  <c r="K50" i="12"/>
  <c r="K49" i="12"/>
  <c r="K57" i="12" s="1"/>
  <c r="I44" i="12"/>
  <c r="K44" i="12"/>
  <c r="I43" i="12"/>
  <c r="K43" i="12"/>
  <c r="I42" i="12"/>
  <c r="K42" i="12"/>
  <c r="I41" i="12"/>
  <c r="K41" i="12"/>
  <c r="I40" i="12"/>
  <c r="K40" i="12"/>
  <c r="I39" i="12"/>
  <c r="K39" i="12"/>
  <c r="K45" i="12" s="1"/>
  <c r="I38" i="12"/>
  <c r="K38" i="12"/>
  <c r="K31" i="12"/>
  <c r="K30" i="12"/>
  <c r="K32" i="12" s="1"/>
  <c r="K29" i="12"/>
  <c r="K28" i="12"/>
  <c r="K24" i="12"/>
  <c r="K23" i="12"/>
  <c r="K22" i="12"/>
  <c r="K21" i="12"/>
  <c r="K20" i="12"/>
  <c r="K19" i="12"/>
  <c r="K18" i="12"/>
  <c r="K17" i="12"/>
  <c r="K16" i="12"/>
  <c r="K15" i="12"/>
  <c r="K25" i="12"/>
  <c r="K34" i="12" l="1"/>
  <c r="K59" i="12" s="1"/>
</calcChain>
</file>

<file path=xl/sharedStrings.xml><?xml version="1.0" encoding="utf-8"?>
<sst xmlns="http://schemas.openxmlformats.org/spreadsheetml/2006/main" count="2147" uniqueCount="1210">
  <si>
    <t>No</t>
  </si>
  <si>
    <t xml:space="preserve"> </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</si>
  <si>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</si>
  <si>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</si>
  <si>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</si>
  <si>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</si>
  <si>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</si>
  <si>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</si>
  <si>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</si>
  <si>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</si>
  <si>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</si>
  <si>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</si>
  <si>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</si>
  <si>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Integrante</t>
  </si>
  <si>
    <t>Contratante</t>
  </si>
  <si>
    <t>Contratista</t>
  </si>
  <si>
    <t>Objeto</t>
  </si>
  <si>
    <t>Inicio</t>
  </si>
  <si>
    <t>Fin</t>
  </si>
  <si>
    <t>Actividad Certificada</t>
  </si>
  <si>
    <t>$</t>
  </si>
  <si>
    <t>INFORMACION BASICA</t>
  </si>
  <si>
    <t>Plazo (meses)</t>
  </si>
  <si>
    <t>DESCRIPCION</t>
  </si>
  <si>
    <t>%</t>
  </si>
  <si>
    <t>1.1</t>
  </si>
  <si>
    <t>1.2</t>
  </si>
  <si>
    <t>1.3</t>
  </si>
  <si>
    <t>1.4</t>
  </si>
  <si>
    <t>1.10</t>
  </si>
  <si>
    <t>UNIDAD</t>
  </si>
  <si>
    <t>CANTIDAD</t>
  </si>
  <si>
    <t>2.1</t>
  </si>
  <si>
    <t>2.2</t>
  </si>
  <si>
    <t>2.3</t>
  </si>
  <si>
    <t>2.4</t>
  </si>
  <si>
    <t>3.1</t>
  </si>
  <si>
    <t>3.2</t>
  </si>
  <si>
    <t>3.3</t>
  </si>
  <si>
    <t>3.4</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</si>
  <si>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</si>
  <si>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</si>
  <si>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</si>
  <si>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</si>
  <si>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</si>
  <si>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</si>
  <si>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</si>
  <si>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SUBTOTAL</t>
  </si>
  <si>
    <t>INFORMACION FINANCIERA</t>
  </si>
  <si>
    <t>Proponente Singular</t>
  </si>
  <si>
    <t>Fórmula</t>
  </si>
  <si>
    <t>Valor permitido</t>
  </si>
  <si>
    <t>Capital de Trabajo</t>
  </si>
  <si>
    <t>CT</t>
  </si>
  <si>
    <t>AC – PC</t>
  </si>
  <si>
    <t>IL</t>
  </si>
  <si>
    <t>AC/PC</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</si>
  <si>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</si>
  <si>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</si>
  <si>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</si>
  <si>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</si>
  <si>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</si>
  <si>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</si>
  <si>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</si>
  <si>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</si>
  <si>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</si>
  <si>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</si>
  <si>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</si>
  <si>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</si>
  <si>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</si>
  <si>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</si>
  <si>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</si>
  <si>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</si>
  <si>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</si>
  <si>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</si>
  <si>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</si>
  <si>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</si>
  <si>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</si>
  <si>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</si>
  <si>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</si>
  <si>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CAPACIDAD TECNICA</t>
  </si>
  <si>
    <t>Profesión</t>
  </si>
  <si>
    <t>PARTICIPACION PROPONENTE EN EL CONTRATISTA PLURAL</t>
  </si>
  <si>
    <r>
      <rPr>
        <vertAlign val="superscript"/>
        <sz val="9"/>
        <color rgb="FF000000"/>
        <rFont val="Arial"/>
        <family val="2"/>
      </rPr>
      <t>1</t>
    </r>
    <r>
      <rPr>
        <sz val="9"/>
        <color indexed="8"/>
        <rFont val="Arial"/>
        <family val="2"/>
      </rPr>
      <t xml:space="preserve">  Valor del contrato ponderado por la participación en pesos colombianos</t>
    </r>
  </si>
  <si>
    <t>Información</t>
  </si>
  <si>
    <t>Concepto</t>
  </si>
  <si>
    <t xml:space="preserve">Fecha de iniciación </t>
  </si>
  <si>
    <t>Nombre</t>
  </si>
  <si>
    <t>EXPERIENCIA PERSONAL PROFESIONAL PROPUESTO</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</si>
  <si>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</si>
  <si>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</si>
  <si>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</si>
  <si>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</si>
  <si>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</si>
  <si>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</si>
  <si>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</si>
  <si>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</si>
  <si>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</si>
  <si>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</si>
  <si>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</si>
  <si>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</si>
  <si>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</si>
  <si>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</si>
  <si>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</si>
  <si>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</si>
  <si>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</si>
  <si>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</si>
  <si>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</si>
  <si>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</si>
  <si>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</si>
  <si>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</si>
  <si>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</si>
  <si>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</si>
  <si>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</si>
  <si>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</si>
  <si>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</si>
  <si>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</si>
  <si>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</si>
  <si>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</si>
  <si>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</si>
  <si>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</si>
  <si>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</si>
  <si>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</si>
  <si>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</si>
  <si>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</si>
  <si>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</si>
  <si>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</si>
  <si>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</si>
  <si>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</si>
  <si>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</si>
  <si>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</si>
  <si>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</si>
  <si>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</si>
  <si>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</si>
  <si>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</si>
  <si>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</si>
  <si>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</si>
  <si>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</si>
  <si>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</si>
  <si>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</si>
  <si>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</si>
  <si>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</si>
  <si>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</si>
  <si>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</si>
  <si>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</si>
  <si>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</si>
  <si>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</si>
  <si>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</si>
  <si>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</si>
  <si>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</si>
  <si>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</si>
  <si>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</si>
  <si>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</si>
  <si>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</si>
  <si>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VALOR TOTAL</t>
  </si>
  <si>
    <t>ANALISIS OBLIGATORIO
AO</t>
  </si>
  <si>
    <t>UTILIDAD</t>
  </si>
  <si>
    <t>NOMBRE Y FIRMA DEL PROPONENTE</t>
  </si>
  <si>
    <t xml:space="preserve">Nota 1: </t>
  </si>
  <si>
    <t xml:space="preserve">Nota 2: </t>
  </si>
  <si>
    <t>Los ítems señalados con AO en la columna denominada AO (Análisis Obligatorio) deberán tener su respectivo análisis de precios unitarios.
La omisión de cualquiera de ellos será causal de descalificación de la propuesta.</t>
  </si>
  <si>
    <t xml:space="preserve">Nota 3: </t>
  </si>
  <si>
    <t>Este formato es de carácter informativo, cada proponente es responsable de revisar el contenido y realizar las operaciones aritméticas correspondientes a su presupuesto.</t>
  </si>
  <si>
    <t>Todos los precios se deben trabajar sin decimales.</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</si>
  <si>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</si>
  <si>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1,1</t>
  </si>
  <si>
    <t>NOTA: Este formato se adaptará a los gastos necesarios en cada capítulo y de acuerdo con la necesidad de la obra.</t>
  </si>
  <si>
    <t>Auxiliar contable</t>
  </si>
  <si>
    <t>Secretaria</t>
  </si>
  <si>
    <t>Campamento de obra y caseta de vigilancia</t>
  </si>
  <si>
    <t xml:space="preserve">Señalización y demarcación </t>
  </si>
  <si>
    <t>2.10</t>
  </si>
  <si>
    <t>2.11</t>
  </si>
  <si>
    <t>ÍTEM</t>
  </si>
  <si>
    <t>DESCRIPCIÓN DE LA ACTIVIDAD</t>
  </si>
  <si>
    <t>UN</t>
  </si>
  <si>
    <t>VALOR UNIT</t>
  </si>
  <si>
    <t>ANEXO 6 : OBRAS EN EJECUCIÓN</t>
  </si>
  <si>
    <t>Objeto:</t>
  </si>
  <si>
    <t>Proponente:</t>
  </si>
  <si>
    <t>Fecha de Cierre:</t>
  </si>
  <si>
    <t>Contrato No.</t>
  </si>
  <si>
    <t>Objeto contrato en ejecución</t>
  </si>
  <si>
    <t>Propietario de la obra (Contratante)</t>
  </si>
  <si>
    <t>Dirección y teléfono (Contratante)</t>
  </si>
  <si>
    <t>NIT (Contratante)</t>
  </si>
  <si>
    <t>% de participación del proponente en la ejecución (En caso de ser diferente al 100%)</t>
  </si>
  <si>
    <t>Dirección y teléfono contratista</t>
  </si>
  <si>
    <t>NIT (Contratista)</t>
  </si>
  <si>
    <t>Valor inicial de contrato</t>
  </si>
  <si>
    <t>Valor Facturado</t>
  </si>
  <si>
    <t>Valor salario mínimo año de firma de contrato</t>
  </si>
  <si>
    <t xml:space="preserve">Fecha de terminación </t>
  </si>
  <si>
    <t>Suspensión ( fecha de suspensión)</t>
  </si>
  <si>
    <t>Suspensión ( fecha de reinicio)</t>
  </si>
  <si>
    <t>Valor contratado sin facturar</t>
  </si>
  <si>
    <t>Información del contratante</t>
  </si>
  <si>
    <t>Información del contratista</t>
  </si>
  <si>
    <t>Información del Contrato</t>
  </si>
  <si>
    <t>Contratos en ejecución</t>
  </si>
  <si>
    <r>
      <t xml:space="preserve">Plazo ejecutado </t>
    </r>
    <r>
      <rPr>
        <b/>
        <vertAlign val="superscript"/>
        <sz val="10"/>
        <color theme="1"/>
        <rFont val="Arial"/>
        <family val="2"/>
      </rPr>
      <t>4</t>
    </r>
  </si>
  <si>
    <r>
      <t>Plazo restante</t>
    </r>
    <r>
      <rPr>
        <b/>
        <vertAlign val="superscript"/>
        <sz val="10"/>
        <color theme="1"/>
        <rFont val="Arial"/>
        <family val="2"/>
      </rPr>
      <t xml:space="preserve"> 4</t>
    </r>
  </si>
  <si>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</si>
  <si>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</si>
  <si>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</si>
  <si>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</si>
  <si>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</si>
  <si>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</si>
  <si>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</si>
  <si>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</si>
  <si>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</si>
  <si>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</si>
  <si>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</si>
  <si>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t>Firma del proponente y/o Representante Legal: ________________</t>
  </si>
  <si>
    <t>Anexo 1</t>
  </si>
  <si>
    <t>Anexo 3</t>
  </si>
  <si>
    <t>Anexo 5</t>
  </si>
  <si>
    <t xml:space="preserve">Anexo 8 </t>
  </si>
  <si>
    <t>Anexo 9</t>
  </si>
  <si>
    <t>Anexo 10</t>
  </si>
  <si>
    <t>Anexo 11</t>
  </si>
  <si>
    <t xml:space="preserve">Certificación de contratos para acreditar experiencia </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</si>
  <si>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</si>
  <si>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</si>
  <si>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r>
      <t>3.</t>
    </r>
    <r>
      <rPr>
        <sz val="12"/>
        <color theme="1"/>
        <rFont val="Times New Roman"/>
        <family val="1"/>
      </rPr>
      <t xml:space="preserve">     </t>
    </r>
    <r>
      <rPr>
        <sz val="12"/>
        <color theme="1"/>
        <rFont val="Arial"/>
        <family val="2"/>
      </rPr>
      <t xml:space="preserve">Que conocemos los documentos de la CONVOCATORIA y aceptamos su contenido. </t>
    </r>
  </si>
  <si>
    <r>
      <t>4.</t>
    </r>
    <r>
      <rPr>
        <sz val="12"/>
        <color theme="1"/>
        <rFont val="Times New Roman"/>
        <family val="1"/>
      </rPr>
      <t xml:space="preserve">     </t>
    </r>
    <r>
      <rPr>
        <sz val="12"/>
        <color theme="1"/>
        <rFont val="Arial"/>
        <family val="2"/>
      </rPr>
      <t xml:space="preserve">Que hemos recibido los documentos que integran la CONVOCATORIA y sus adendas que son: (indicar el número y la fecha de cada uno). </t>
    </r>
  </si>
  <si>
    <r>
      <t>·</t>
    </r>
    <r>
      <rPr>
        <sz val="12"/>
        <color theme="1"/>
        <rFont val="Times New Roman"/>
        <family val="1"/>
      </rPr>
      <t xml:space="preserve">         </t>
    </r>
    <r>
      <rPr>
        <sz val="12"/>
        <color theme="1"/>
        <rFont val="Arial"/>
        <family val="2"/>
      </rPr>
      <t>____________</t>
    </r>
  </si>
  <si>
    <r>
      <t>5.</t>
    </r>
    <r>
      <rPr>
        <sz val="12"/>
        <color theme="1"/>
        <rFont val="Times New Roman"/>
        <family val="1"/>
      </rPr>
      <t xml:space="preserve">     </t>
    </r>
    <r>
      <rPr>
        <sz val="12"/>
        <color theme="1"/>
        <rFont val="Arial"/>
        <family val="2"/>
      </rPr>
      <t xml:space="preserve">Que haremos los trámites necesarios para el perfeccionamiento del contrato dentro de los tres (3) días hábiles siguientes a la adjudicación e iniciaremos la ejecución en los términos consignados en la CONVOCATORIA, </t>
    </r>
  </si>
  <si>
    <r>
      <t>6.</t>
    </r>
    <r>
      <rPr>
        <sz val="12"/>
        <color theme="1"/>
        <rFont val="Times New Roman"/>
        <family val="1"/>
      </rPr>
      <t xml:space="preserve">     </t>
    </r>
    <r>
      <rPr>
        <sz val="12"/>
        <color theme="1"/>
        <rFont val="Arial"/>
        <family val="2"/>
      </rPr>
      <t xml:space="preserve">Declaramos bajo la gravedad de juramento no hallarnos incursos en causal alguna de inhabilidad e incompatibilidad señaladas por la ley, y que contamos con todos los permisos y licencias para cumplir el objeto del contrato. </t>
    </r>
  </si>
  <si>
    <r>
      <t>7.</t>
    </r>
    <r>
      <rPr>
        <sz val="12"/>
        <color theme="1"/>
        <rFont val="Times New Roman"/>
        <family val="1"/>
      </rPr>
      <t xml:space="preserve">     </t>
    </r>
    <r>
      <rPr>
        <sz val="12"/>
        <color theme="1"/>
        <rFont val="Arial"/>
        <family val="2"/>
      </rPr>
      <t>Que, para calcular el precio ofrecido indicado en el Cuadro de Cantidades y Precios, hemos tenido cuenta todos los valores que inciden en el mismo.</t>
    </r>
  </si>
  <si>
    <r>
      <t>8.</t>
    </r>
    <r>
      <rPr>
        <sz val="12"/>
        <color theme="1"/>
        <rFont val="Times New Roman"/>
        <family val="1"/>
      </rPr>
      <t xml:space="preserve">     </t>
    </r>
    <r>
      <rPr>
        <sz val="12"/>
        <color theme="1"/>
        <rFont val="Arial"/>
        <family val="2"/>
      </rPr>
      <t>“Valor de la propuesta es el valor presentado en el cuadro de cantidades y precios ANEXO (2) indicado como COSTO TOTAL”</t>
    </r>
  </si>
  <si>
    <r>
      <t>9.</t>
    </r>
    <r>
      <rPr>
        <sz val="12"/>
        <color theme="1"/>
        <rFont val="Times New Roman"/>
        <family val="1"/>
      </rPr>
      <t xml:space="preserve">     </t>
    </r>
    <r>
      <rPr>
        <sz val="12"/>
        <color theme="1"/>
        <rFont val="Arial"/>
        <family val="2"/>
      </rPr>
      <t>Que la presente propuesta consta de ___ (__) folios debidamente numerados.</t>
    </r>
  </si>
  <si>
    <t>≤  0,6</t>
  </si>
  <si>
    <t xml:space="preserve">Anexo 7 </t>
  </si>
  <si>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</si>
  <si>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</si>
  <si>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</si>
  <si>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</si>
  <si>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</si>
  <si>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</si>
  <si>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</si>
  <si>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</si>
  <si>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</si>
  <si>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</si>
  <si>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</si>
  <si>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</si>
  <si>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</si>
  <si>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En constancia de lo anterior firmo este documento a los días [día] del mes de [mes] de [año].</t>
  </si>
  <si>
    <t>Firma representante legal del Oferente</t>
  </si>
  <si>
    <t>Firma representante del auditor o revisor fiscal</t>
  </si>
  <si>
    <t xml:space="preserve">Nombre: </t>
  </si>
  <si>
    <t xml:space="preserve">Cargo: </t>
  </si>
  <si>
    <t xml:space="preserve">Documento de Identidad: </t>
  </si>
  <si>
    <t>Los representantes de los integrantes del Oferente plural deben suscribir cada uno el presente documento.</t>
  </si>
  <si>
    <t xml:space="preserve">Nombre del socio y/o profesional de la ingeniería </t>
  </si>
  <si>
    <t>N° de matrícula profesional</t>
  </si>
  <si>
    <t>Número y año del Contrato laboral o de prestación de servicios profesionales</t>
  </si>
  <si>
    <t>Vigencia del Contrato</t>
  </si>
  <si>
    <t>Representante Legal del proponente</t>
  </si>
  <si>
    <t>Los representantes de los integrantes del proponente plural deben suscribir cada uno el presente documento.</t>
  </si>
  <si>
    <t>Item</t>
  </si>
  <si>
    <t>Descripción</t>
  </si>
  <si>
    <t xml:space="preserve">Valor Mes $ </t>
  </si>
  <si>
    <t xml:space="preserve">Prestaciones sociales </t>
  </si>
  <si>
    <t>Subtotal Mes</t>
  </si>
  <si>
    <t>Cantidad</t>
  </si>
  <si>
    <t>Dedicación</t>
  </si>
  <si>
    <t>Valor total mes</t>
  </si>
  <si>
    <t>No Meses</t>
  </si>
  <si>
    <t>TOTAL</t>
  </si>
  <si>
    <t>PERSONAL PROFESIONAL</t>
  </si>
  <si>
    <t>Director de obra, Arquitecto ó Ingeniero civil.</t>
  </si>
  <si>
    <t xml:space="preserve">Residente obra,Arquitecto ó Ingeniero civil </t>
  </si>
  <si>
    <t xml:space="preserve">Residente obra Arquitecto </t>
  </si>
  <si>
    <t xml:space="preserve">Profesional en SGSST </t>
  </si>
  <si>
    <t>Residente Electricista</t>
  </si>
  <si>
    <t>Profesional Ambiental</t>
  </si>
  <si>
    <t>Trabajador Social</t>
  </si>
  <si>
    <t>Profesional en programacion</t>
  </si>
  <si>
    <t>Maestro de obra tecnico constructor o tecnologo en obras civiles.</t>
  </si>
  <si>
    <t>Inspector de obras civiles</t>
  </si>
  <si>
    <t>SUBTOTAL PERSONAL PROFESIONAL</t>
  </si>
  <si>
    <t>PERSONAL DE APOYO TÉCNICO Y ADMINISTRATIVO</t>
    <phoneticPr fontId="0" type="noConversion"/>
  </si>
  <si>
    <t>Dibujante para elaborar planos de obra</t>
  </si>
  <si>
    <t>Almacenista de obra</t>
  </si>
  <si>
    <t>SUBTOTAL PERSONAL DE APOYO TÉCNICO</t>
  </si>
  <si>
    <t>SUBTOTAL COSTOS DE PERSONAL    (A)</t>
  </si>
  <si>
    <t>COSTOS  DE LEGALIZACIÓN E IMPUESTOS</t>
  </si>
  <si>
    <t>Valor Mes</t>
  </si>
  <si>
    <t>Porcentaje</t>
  </si>
  <si>
    <t>V/MES</t>
  </si>
  <si>
    <t>Subtotal</t>
  </si>
  <si>
    <t>Costos de legalizacion  Pólizas, timbres, publicación.</t>
  </si>
  <si>
    <t>Costos financieros</t>
  </si>
  <si>
    <t>Estampilla Pro Universidades</t>
  </si>
  <si>
    <t>Contribución Especial</t>
  </si>
  <si>
    <t>Retención de industria y comercio</t>
  </si>
  <si>
    <t>Impuesto de renta</t>
  </si>
  <si>
    <t>Impuesto del 4x1000</t>
  </si>
  <si>
    <t>SUBTOTAL COSTOS DE LEGALIZACIÓN E IMPUESTOS    (B)</t>
  </si>
  <si>
    <t>COSTOS DIRECTOS REEMBOLSABLES</t>
  </si>
  <si>
    <t>Valor global</t>
  </si>
  <si>
    <t xml:space="preserve">Gastos generales papeleria, informes, servicios publicos </t>
  </si>
  <si>
    <t xml:space="preserve">Comunicaciones, mobiliario y equipos de oficina </t>
  </si>
  <si>
    <t>Vigilancia privada</t>
  </si>
  <si>
    <t>Elaboración y puesta en marcha de planes y programas , elementos de SGSST (incluye manejo de bioseguridad)</t>
  </si>
  <si>
    <t>SUBTOTAL COSTOS DIRECTOS REEMBOLSABLES   (C)</t>
  </si>
  <si>
    <t>TOTAL GASTOS ADMINISTRATIVOS    ( A  +  B + C )</t>
  </si>
  <si>
    <t>Porcentaje sobre costo directo (%)</t>
  </si>
  <si>
    <t>Pruebas, ensayos y certificaciones</t>
  </si>
  <si>
    <t>1</t>
  </si>
  <si>
    <t>PRELIMINARES</t>
  </si>
  <si>
    <t>1.01</t>
  </si>
  <si>
    <t>Valla de identificación de obra, colocada en cerchas metálica + pedestales en concreto, incluye mantenimiento durante la construcción.</t>
  </si>
  <si>
    <t>m²</t>
  </si>
  <si>
    <t>1.02</t>
  </si>
  <si>
    <t>Localización y replanteo de obra</t>
  </si>
  <si>
    <t>1.03</t>
  </si>
  <si>
    <t>Cerramiento en tuberia HG de 2" cada 2m, con malla eslabonada 2"x 2" C 13 inc. Excavación, pisamalla, viga, columneta, pie amigo y diagonales en tuberia hg, alambre de púas, tela verde y acero de refuerzo según detalle. Altura del cerramiento 2.2 m incluye mantenimiento durante el proyecto, desmonte y retiro al finalizar fuera de la obra.</t>
  </si>
  <si>
    <t>m</t>
  </si>
  <si>
    <t>1.04</t>
  </si>
  <si>
    <t>Demolición de pavimento existente 0,15m &lt; e &lt; 0,25m (incluye cargue y retiro fuera de la obra hacia escombrera autorizada dentro del área metropolitana).</t>
  </si>
  <si>
    <t>1.05</t>
  </si>
  <si>
    <t>Instalación de red provisional de agua en tubería pvc presión y/o manguera PF/PeAlPe 3/4" y/o 1/2" (incluye medidor, accesorios y puntos con llave terminal). Incluye también su traslado y desmonte al finalizar la obra.</t>
  </si>
  <si>
    <t>un</t>
  </si>
  <si>
    <t>1.06</t>
  </si>
  <si>
    <t>Instalación de red provisional de energía (incluye medidor de energía, trámites ante el operador de red, cable trenzado en aluminio para conexión a red del operador eléctrico, cable No. 8, conectores, puesta a tierra, tablero de 12 circuitos y breakers).</t>
  </si>
  <si>
    <t>1.07</t>
  </si>
  <si>
    <t>Demolición mecánica de elementos en concreto de edificación preexistente (estructura expuesta y de cimentación a cualquier profundidad). (incluye cargue y retiro fuera de la obra hacia escombrera autorizada dentro del área metropolitana)</t>
  </si>
  <si>
    <t>m³</t>
  </si>
  <si>
    <t>1.08</t>
  </si>
  <si>
    <t>Desmonte de cableado y/o alambrado público fuera de servicio localizado dentro del lote (incluye desmonte de crucetas, accesorios y soportes)</t>
  </si>
  <si>
    <t>Suministro e instalación de tela verde sobre cerramiento existente (en malla eslabonada postes de concreto y zarpa), incluye el retemplado de la malla existente, mantenimiento durante el proyecto, desmonte del cerramiento y retiro al finalizar fuera de la obra</t>
  </si>
  <si>
    <t>1.Sub total Preliminares</t>
  </si>
  <si>
    <t>EXCAVACIONES Y LLENOS</t>
  </si>
  <si>
    <t>2.01</t>
  </si>
  <si>
    <t>Nivelación del terreno con material del sitio por medios mecánicos o manuales, espesor = &lt; 0.20m. Incluye transportes internos del material, relleno y compactación manual y/o mecánico del material apto para conformación del terreno.</t>
  </si>
  <si>
    <t>2.02</t>
  </si>
  <si>
    <t>Excavación mecánica de material común abierto, bajo cualquier grado de humedad. Incluye: Cargue, retiro y botada de material proveniente de las explanaciones y excavaciones. Incluye sobreacarreo interno, cargue, transporte hasta el botadero oficial autorizado por la entidad competente dentro del área metropolitana de Centro Occidente o hasta el sitio que indique la interventoría, además de incluir el derecho y tarifa fija del mismo. Su medida será tomada en banco sin incluir expansiones. Incluye además manejo de aguas, retiro de roca descompuesta y/o rocas de volumen inferior a 0.35 m³.</t>
  </si>
  <si>
    <t>2.03</t>
  </si>
  <si>
    <t>Cargue, retiro y disposición final de material proveniente de las explanaciones y excavaciones manuales. Incluye sobreacarreo interno, cargue, transporte hasta el botadero oficial autorizado por la entidad competente dentro del área metropolitana de Centro Occidente o hasta el sitio que indique la interventoría, además de incluir el derecho y tarifa fija del mismo. Su medida será tomada en banco sin incluir expansiones.</t>
  </si>
  <si>
    <t>2.04</t>
  </si>
  <si>
    <t>Excavación mecánica de campanas en caissons diámetros entre 1m y 2.30m</t>
  </si>
  <si>
    <t>2.05</t>
  </si>
  <si>
    <t>Excavación manual de material común, entre 0 y 2 m de profundidad, bajo cualquier grado de humedad.  Incluye: manejo de aguas, retiro de gravas, roca descompuesta y/o bolas de roca de volumen inferior a 0.35 m³, incluye acarreo horizontal hasta el lugar de acopio dentro del lote del proyecto, incluye perfilado para conformación de anillos en pilas.</t>
  </si>
  <si>
    <t>2.06</t>
  </si>
  <si>
    <t>Excavación manual de pilas y brechas en material común, entre 2 y 4 m de profundidad y bajo cualquier grado de humedad. Incluye: manejo de aguas, retiro de gravas, roca descompuesta y/o bolas de roca de volumen inferior a 0.35 m³, incluye acarreo horizontal del material excavado hasta el lugar de acopio dentro del lote del proyecto. Incluye perfilado para conformacion de anillos en pilas.</t>
  </si>
  <si>
    <t>2.07</t>
  </si>
  <si>
    <t>Excavación manual de pilas y brechas en material común, a profundidad mayor de 4 m y bajo cualquier grado de humedad. Incluye: manejo de aguas, retiro de gravas, roca descompuesta y/o rocas de volumen inferior a 0.35 m³, excavación y formación de campana, incluye acarreo horizontal del material excavado hasta el lugar de acopio dentro del lote del proyecto. Incluye perfilado para conformación de anillos en pilas.</t>
  </si>
  <si>
    <t>2.08</t>
  </si>
  <si>
    <t>Lleno compactado mecánicamente con sub base granular, según indicaciones del estudio de suelos. Incluye toma de densidades, grado de compactación &gt; al 95%.</t>
  </si>
  <si>
    <t>2.09</t>
  </si>
  <si>
    <t>Suministro, trasiego, riego y compactacion afirmado. Incluye toma de densidades, grado de compactación &gt; al 98%.</t>
  </si>
  <si>
    <t xml:space="preserve">Suministro, transporte e instalación de entibados o trinchos en madera (6 usos) para brechado de galerías y vigas de cimentación, bajo cualquier altura y grado de humedad. Incluye suministro, transporte y colocación de elementos en madera y/o atraque metálico, el cargue, sobreacarreo interno y externo, y botada de material con su disposición en escombrera autorizada. </t>
  </si>
  <si>
    <t>Excavación mecánica de pilas en material común, bajo cualquier grado de humedad. Incluye: manejo de aguas, bentonita, retiro de gravas, roca descompuesta y/o rocas de volumen inferior a 0.35 m³, incluye acarreo horizontal hasta el lugar de acopio dentro del lote del proyecto, cargue, transporte hasta el botadero oficial autorizado por la entidad competente dentro del área metropolitana de Centro Occidente o hasta el sitio que indique la interventoría, además de incluir el derecho y tarifa fija del mismo.</t>
  </si>
  <si>
    <t>2.Sub total Excavaciones y Llenos</t>
  </si>
  <si>
    <t>ESTRUCTURAS EN CONCRETO</t>
  </si>
  <si>
    <t>3.01</t>
  </si>
  <si>
    <t>Suministro, transporte y colocación de concreto TREMIE de 21 Mpa premezclado para pilas. Incluye evacuación de aguas y todo lo necesario para su correcta construcción y funcionamiento. Según diseño y dimensiones establecidas en planos.</t>
  </si>
  <si>
    <t>3.02</t>
  </si>
  <si>
    <t>Suministro, transporte y colocación de concreto TREMIE de 28 Mpa premezclado para pilas. Incluye evacuación de aguas y todo lo necesario para su correcta construcción y funcionamiento. Según diseño y dimensiones establecidas en planos.</t>
  </si>
  <si>
    <t>3.03</t>
  </si>
  <si>
    <t>Suministro, transporte y colocación de concreto TREMIE de 21 Mpa premezclado para cabezal de pilas. Incluye formaletas, evacuación de aguas y todo lo necesario para su correcta construcción y funcionamiento (descabece). Según diseño y dimensiones establecidas en planos.</t>
  </si>
  <si>
    <t>3.04</t>
  </si>
  <si>
    <t>Suministro, transporte y colocación de concreto TREMIE de 28 Mpa premezclado para cabezal de pilas. Incluye formaletas, evacuación de aguas y todo lo necesario para su correcta construcción y funcionamiento (descabece). Según diseño y dimensiones establecidas en planos.</t>
  </si>
  <si>
    <t>3.05</t>
  </si>
  <si>
    <t>Suministro, transporte y colocación de concreto de 14 Mpa para conformación de anillo y campana en pilas, incluye formaletas, evacuación de aguas y todo lo necesario para su correcta construcción y funcionamiento. Según diseño y dimensiones establecidas en planos.</t>
  </si>
  <si>
    <t>3.06</t>
  </si>
  <si>
    <t>Suministro, transporte y colocación de concreto de 21 Mpa premezclado para pedestales. Incluye formaleta y todo lo necesario para su correcta construcción y funcionamiento, según diseño y dimensiones establecidas en planos.</t>
  </si>
  <si>
    <t>3.07</t>
  </si>
  <si>
    <t>Suministro, transporte y colocación de concreto simple de 2000 Psi para solado de limpieza. Incluye evacuación de aguas y todo lo necesario para su correcta construcción y funcionamiento.</t>
  </si>
  <si>
    <t>3.08</t>
  </si>
  <si>
    <t>Suministro, transporte y colocación de concreto ciclópeo (70% Piedra - 30% Concreto 14 Mpa) para lastre de sustitución de elementos según diseño estructural. Incluye manejo de aguas y entibado.</t>
  </si>
  <si>
    <t>3.09</t>
  </si>
  <si>
    <t>Suministro, transporte y colocación de concreto de 21 Mpa premezclado para vigas de fundacion. Incluye evacuación de aguas y todo lo necesario para su correcta construcción y funcionamiento.  Según diseño y dimensiones establecidas en planos.</t>
  </si>
  <si>
    <t>3.10</t>
  </si>
  <si>
    <t>Suministro, transporte y colocación de concreto de 28 Mpa premezclado para fundaciones de muros de contención. Incluye formaleta, todo lo necesario para su correcta construcción y funcionamiento. Según diseño y dimensiones establecidas en planos.</t>
  </si>
  <si>
    <t>3.11</t>
  </si>
  <si>
    <t>Suministro, transporte y colocación de concreto de 28 Mpa premezclado de losas de fondo de tanques de almacenamiento y galerías, con acabado a la vista. Incluye formaleta, aditivo impermeabilizante, evacuación de aguas y todo lo necesario para su correcta construcción y funcionamiento. Según diseño y dimensiones establecidas en planos.</t>
  </si>
  <si>
    <t>3.12</t>
  </si>
  <si>
    <t>Suministro, transporte y colocación de concreto de 28 Mpa premezclado impermeabilizado para muros de contención (0.15 m&lt;= e &lt;=.30 m) con formaleta para acabado a la vista. Incluye todo lo necesario para su correcta construcción y funcionamiento. Según diseño y dimensiones establecidas en planos.</t>
  </si>
  <si>
    <t>3.13</t>
  </si>
  <si>
    <t>Suministro, transporte y colocación de concreto de 28 Mpa premezclado con aditivo impermeabilizante de losa maciza superior de galerías con acabado a la vista. Incluye formaleta, evacuación de aguas y todo lo necesario para su correcta construcción y funcionamiento. Según diseño y dimensiones establecidas en planos.</t>
  </si>
  <si>
    <t>3.14</t>
  </si>
  <si>
    <t>Suministro, transporte y colocación de concreto de 28 Mpa premezclado de muros para tanques de almacenamiento y galerías técnicas con acabado a la vista. Incluye formaleta, aditivo impermeabilizante, evacuación de aguas y todo lo necesario para su correcta construcción y funcionamiento. Según diseño y dimensiones establecidas en planos.</t>
  </si>
  <si>
    <t>3.15</t>
  </si>
  <si>
    <t>Suministro, transporte y colocación de concreto de 28 Mpa premezclado para columnas con acabado liso a la vista, con sección entre 2500 y 4500 cm2. Incluye formaleta, evacuación de aguas y todo lo necesario para su correcta construcción y funcionamiento. Según diseño y dimensiones establecidas en planos.</t>
  </si>
  <si>
    <t>3.16</t>
  </si>
  <si>
    <t>Suministro, transporte y colocación de concreto de 28 Mpa premezclado para columnas con acabado liso a la vista con sección entre 4501 y 6400cm2 . Incluye formaleta, evacuación de aguas y todo lo necesario para su correcta construcción y funcionamiento. Según diseño y dimensiones establecidas en planos.</t>
  </si>
  <si>
    <t>3.17</t>
  </si>
  <si>
    <t>Suministro, transporte y colocación de concreto de 28 Mpa premezclado para columnas con acabado liso a la vista con sección entre 6401 y 9000cm2. Incluye formaleta, evacuación de aguas y todo lo necesario para su correcta construcción y funcionamiento. Según diseño y dimensiones establecidas en planos.</t>
  </si>
  <si>
    <t>3.18</t>
  </si>
  <si>
    <t>Suministro, transporte y colocación de concreto de 28 Mpa premezclado impermeabilizado para losa aérea aligerada, incluye viguetas según diseño, malla electrosoldada, andamios, casetones no recuperables, formaleta de madera en caras inferiores expuestas para acabado AC01 a la vista con tableros armados en sitio con bisagrantes de 8cm cepillados por 1 cara, canteados y todo lo necesario para su correcta construcción y funcionamiento. Según diseño y dimensiones establecidas en planos. No incluye acero de refuerzo para viguetas.</t>
  </si>
  <si>
    <t>3.19</t>
  </si>
  <si>
    <t>Suministro, transporte y colocación de concreto de 28 Mpa premezclado impermeabilizado para losa aérea aligerada, incluye viguetas según diseño, malla electrosoldada, andamios, casetones recuperables, formaleta de madera en caras inferiores expuestas para acabado liso a la vista y todo lo necesario para su correcta construcción y funcionamiento. Según diseño y dimensiones establecidas en planos. No incluye acero de refuerzo para viguetas.</t>
  </si>
  <si>
    <t>3.20</t>
  </si>
  <si>
    <t>Suministro, transporte y colocación de concreto de 28 Mpa premezclado para losa aérea aligerada sobre tanques de almacenamiento y cuartos técnicos, incluye viguetas según diseño, Malla electrosoldada, andamios, casetones recuperables, formaleta de madera en caras inferiores expuestas para acabado liso a la vista y todo lo necesario para su correcta construcción y funcionamiento. Según diseño y dimensiones establecidas en planos. No incluye acero de refuerzo para viguetas.</t>
  </si>
  <si>
    <t>3.22</t>
  </si>
  <si>
    <t>Suministro, transporte y colocación de concreto de 28 Mpa premezclado para vigas aéreas de enlace (300 cm2 &lt; área secc. transversal &lt;=600 cm2). Incluye andamios, formaleta para acabado liso a la vista y todo lo necesario para su correcta construcción y funcionamiento. Según diseño y dimensiones establecidas en planos.</t>
  </si>
  <si>
    <t>3.23</t>
  </si>
  <si>
    <t>Suministro, transporte y colocación de concreto de 28 Mpa premezclado para vigas aéreas de enlace (900 cm2&lt;= área secc. transversal&lt;=1.600 cm2) Incluye andamios, formaleta para acabado liso a la vista y todo lo necesario para su correcta construcción y funcionamiento. Según diseño y dimensiones establecidas en planos.</t>
  </si>
  <si>
    <t>3.24</t>
  </si>
  <si>
    <t>Suministro, transporte y colocación de concreto de 28 Mpa premezclado para vigas aéreas de enlace (1.601 cm2&lt;= área secc. transversal&lt;=2.500 cm2). Incluye andamios, formaleta para acabado liso a la vista y todo lo necesario para su correcta construcción y funcionamiento. Según diseño y dimensiones establecidas en planos.</t>
  </si>
  <si>
    <t>3.25</t>
  </si>
  <si>
    <t>Suministro, transporte y colocación de concreto de 28 Mpa premezclado para vigas aéreas de enlace (2.501 cm2&lt;= área secc. transversal&lt;=3.600 cm2). Incluye andamios, formaleta para acabado liso a la vista y todo lo necesario para su correcta construcción y funcionamiento. Según diseño y dimensiones establecidas en planos.</t>
  </si>
  <si>
    <t>3.26</t>
  </si>
  <si>
    <t>Suministro, transporte y colocación de concreto de 28 Mpa premezclado para vigas aéreas de enlace (4.800 cm2&lt; área secc. transversal&lt;=6.000 cm2) Incluye andamios, formaleta para acabado liso a la vista y todo lo necesario para su correcta construcción y funcionamiento. Según diseño y dimensiones establecidas en planos.</t>
  </si>
  <si>
    <t>3.27</t>
  </si>
  <si>
    <t>Suministro, transporte y colocación de concreto de 28 mpa premezclado para vigas aéreas inclinadas. (900 cm2&lt; área secc. transversal&lt;=1.600 cm2) Incluye andamios, formaleta para acabado liso a la vista y todo lo necesario para su correcta construcción y funcionamiento. Según diseño y dimensiones establecidas en planos.</t>
  </si>
  <si>
    <t>3.29</t>
  </si>
  <si>
    <t>Suministro, transporte y colocación de concreto de 28 mpa premezclado para vigas aéreas inclinadas. (4.800 cm2&lt; área secc. transversal&lt;=9.000 cm2) Incluye andamios, retaqueo, formaleta para acabado a la vista con acabado liso y todo lo necesario para su correcta construcción y funcionamiento. Según diseño y dimensiones establecidas en planos.</t>
  </si>
  <si>
    <t>3.30</t>
  </si>
  <si>
    <t>Suministro, transporte y colocación de concreto de 28 Mpa premezclado para huellas y contrahuellas de gradas aéreas (medición en planta para su pago) con acabado superior allanado a la vista. Incluye malla electrosoldada, andamios, retaqueo, formaleta de madera recuperable en caras inferiores expuestas para acabado liso a la vista y todo lo necesario para su correcta construcción y funcionamiento. Según diseño y dimensiones establecidas en planos. No incluye acero de refuerzo para viguetas.</t>
  </si>
  <si>
    <t>3.31</t>
  </si>
  <si>
    <t>Suministro, transporte y colocación de concreto de 28 Mpa premezclado para escaleras aéreas e=0,15 m. Incluye formaleta para acabado a la vista, formaleta para hacer peldañeados, acabado superior allanado a la vista y todo lo necesario para su correcta construcción y funcionamiento.  Según diseño y dimensiones establecidas en planos.</t>
  </si>
  <si>
    <t>3.32</t>
  </si>
  <si>
    <t>Suministro, transporte y colocación de concreto de 28 Mpa premezclado para rampas aéreas (incluye viguetas seccion 0,15x0,70). Incluye malla electrosoldada, formaleta para acabado a la vista, andamios, retaqueo y todo lo necesario para su correcta construcción y funcionamiento. Según diseño y dimensiones establecidas en planos. No incluye acero de refuerzo para viguetas.</t>
  </si>
  <si>
    <t>3.33</t>
  </si>
  <si>
    <t>Suministro, transporte y colocación de concreto premezclado impermeabilizado de 28 Mpa para placa de piso interior E=0,12 m. Incluye todo lo necesario para su correcta construcción y funcionamiento. Según diseño y dimensiones establecidas en planos. Incluye malla electrosoldada según diseño.</t>
  </si>
  <si>
    <t>3.34</t>
  </si>
  <si>
    <t>Suministro, transporte y colocación de concreto premezclado de 21 Mpa impermeabilizado para rampas sobre terreno e=0,15. Incluye malla electrosoldada, formaleta para acabado a la vista y todo lo necesario para su correcta construcción y funcionamiento. Según diseño y dimensiones establecidas en planos.</t>
  </si>
  <si>
    <t>3.35</t>
  </si>
  <si>
    <t>Suministro, transporte y colocación de concreto de 28 Mpa premezclado para muros del foso del ascensor con acabado a la vista (0.15 m&lt;= e &lt;=.30 m). Incluye evacuación de aguas y todo lo necesario para su correcta construcción y funcionamiento. Según diseño y dimensiones establecidas en planos.</t>
  </si>
  <si>
    <t>3.36</t>
  </si>
  <si>
    <t>Corte y sello de juntas de construcción con Sikarod 1/4" + sikaflex 1A plus i-cure gris e imprimación con sikadur 32 primer para losa de contrapiso. Incluye equipo de agua para corte con disco diamantado.</t>
  </si>
  <si>
    <t>3.37</t>
  </si>
  <si>
    <t>Suministro e instalación de cinta PVC-O-22. Incluye empalmes mecánicos según recomendaciones técnicas del proveedor</t>
  </si>
  <si>
    <t>3.38</t>
  </si>
  <si>
    <t>Perforación, lavado de superficie y anclaje epóxico para acero de refuerzo de ᴓ 3/8". No incluye acero de refuerzo.</t>
  </si>
  <si>
    <t>Un</t>
  </si>
  <si>
    <t>3.39</t>
  </si>
  <si>
    <t>Perforación, lavado de superficie y anclaje epóxico para acero de refuerzo de ᴓ 1/2". No incluye acero de refuerzo.</t>
  </si>
  <si>
    <t>3.40</t>
  </si>
  <si>
    <t>Perforación, lavado de superficie y anclaje epóxico para acero de refuerzo de ᴓ 5/8". No incluye acero de refuerzo.</t>
  </si>
  <si>
    <t>3.41</t>
  </si>
  <si>
    <t>Suministro, transporte y colocación de concreto de 21 Mpa para columnetas de amarre de muros de 0.20m x 0.20m según diseño y dimensiones establecidas en planos. Incluye formaleta y todo lo necesario para su correcta construcción y funcionamiento.</t>
  </si>
  <si>
    <t>3.42</t>
  </si>
  <si>
    <t>Suministro, transporte y colocación de concreto de 21 Mpa para cintas de amarre de 0.20m x 0.15m en muros según diseño y dimensiones establecidas en planos. Incluye formaleta y todo lo necesario para su correcta construcción y funcionamiento.</t>
  </si>
  <si>
    <t>3.43</t>
  </si>
  <si>
    <t>Suministro, transporte y colocación de concreto de 21 Mpa con acabado a la vista para descolgado de losa según diseño y dimensiones establecidas en planos. Incluye formaleta y todo lo necesario para su correcta construcción y funcionamiento.</t>
  </si>
  <si>
    <t>3.44</t>
  </si>
  <si>
    <t>Suministro, transporte y colocación de concreto de 21 Mpa con acabado a la vista de viga dintel para descolgados de 0.20m x 0.25m según diseño y dimensiones establecidas en planos. Incluye formaleta y todo lo necesario para su correcta construcción y funcionamiento. No incluye acero de refuerzo.</t>
  </si>
  <si>
    <t>3.45</t>
  </si>
  <si>
    <t>Preparación y colocación de grouting de 21 Mpa para muros de perforación vertical según diseño y dimensiones establecidas en planos. No Incluye refuerzo.</t>
  </si>
  <si>
    <t>3.Sub total Estructuras en Concreto</t>
  </si>
  <si>
    <t>ACERO DE REFUERZO Y ESTRUCTURA METÁLICA</t>
  </si>
  <si>
    <t>4.01</t>
  </si>
  <si>
    <t>Suministro, transporte, colocación, figuración e instalación de acero de refuerzo 60000 PSI. Incluye transporte con descarga, sobreacarreo interno, alambre para el amarre, certificados y todos los elementos necesarios para su correcta instalación, según diseño y recomendaciones estructurales.</t>
  </si>
  <si>
    <t>Kg</t>
  </si>
  <si>
    <t>4.02</t>
  </si>
  <si>
    <t>Suministro, transporte y colocación de acero para estructura metálica general (cubierta y fachadas) con acabado en anticorrosivo y pintura esmalte PINTULUX. Incluye arriostramientos, platinas, soldadura, transporte con descarga, transporte interno, izaje, montaje, certificados, tornillería, anclajes, y todos los elementos necesarios para su correcta instalación, según diseño y recomendaciones estructurales.</t>
  </si>
  <si>
    <t>4.03</t>
  </si>
  <si>
    <t>Estructura metálica para reforzamiento interno de muros en sistema liviano, en tubería metálica de 90mm x 90mm cal 2.5mm. Incluye platinas con pernos de anclaje + anticorrosivo + pintura esmalte</t>
  </si>
  <si>
    <t>4.Sub Total Acero De Refuerzo Y Estructura Metálica</t>
  </si>
  <si>
    <t>FACHADAS Y MUROS DIVISORIOS</t>
  </si>
  <si>
    <t>5.01</t>
  </si>
  <si>
    <t>MU01: Suministro y construcción de muro divisorio de bloque de concreto. Consta de bloques de concreto de medidas nominales 20x40x20cm. Para muros de bloque expuesto se incluye revitado de juntas, acabado limpio a la vista, grafil. Incluye dinteles, machones, antepechos e hiladas. Espesor total: 200 mm (sin dovelas y sin grouting)</t>
  </si>
  <si>
    <t>5.02</t>
  </si>
  <si>
    <t>MU02: Suministro y construcción de muro divisorio de bloque de concreto cortafuegos. Consta de bloques de concreto de medidas nominales 20x40x20cm y espesor equivalente &gt;110mm según norma NSR-10 tabla 3.5-8 para cumplimiento de 2 horas de resistencia al fuego. Para muros de bloque expuesto se incluye revitado de juntas, acabado limpio a la vista, grafil. Incluye machones, antepechos e hiladas. Espesor total: 200 mm. (sin dovelas y sin groutin)</t>
  </si>
  <si>
    <t>5.03</t>
  </si>
  <si>
    <t>MU03: Subestructura de acero galvanizado para sujeción de acabado en piedra. Consta de perfiles PTS 100 x 50 de acero cal 2,5mm dispuestos en vertical cada 100cm, + perfiles galera 50 x 60 x 1.6mm de acero galvanizado cada 60cm en horizontal con anticorrosivo y pintura esmalte + placa de Superboard de 10mm con junta sellada tipo tex joint + aplicación de imprimante acrílico. Espesor total: 160mm</t>
  </si>
  <si>
    <t>5.04</t>
  </si>
  <si>
    <t>MU04: Suministro e instalación de estructura para muro autoportante tipo drywall para fijación de solución acústica. Consta de subestructura de acero galvanizado de 3 1/2" calibre 20 cada 40,7cm y fijación a soporte cada 3,60m máximo. Incluye riostramiento, accesorios y elementos de fijación.</t>
  </si>
  <si>
    <t>5.06</t>
  </si>
  <si>
    <t>Preparación de superficie y aplicación de sello de dilatación para elementos no estructurales con cordón de espuma poliolefina tipo SIKA ROD + mortero elastoplástico tipo Sismoflex de Corona en separaciones según planos estructurales para 1 cara.</t>
  </si>
  <si>
    <t>5.07</t>
  </si>
  <si>
    <t xml:space="preserve">MU06: Suministro e instalación de estructura para muro autoportante tipo drywall para fijación de solución acústica flotante. Consta de subestructura de acero galvanizado de 4" x 1 5/8" calibre 18 cada 40,7cm y fijación a soporte cada 3,60m máximo. Incluye arrostramiento en perfil de 1 5/8" y todos los elementos necesarios para su correcta fijación e instalación. </t>
  </si>
  <si>
    <t>5.Sub Total Fachadas Y Muros Divisorios</t>
  </si>
  <si>
    <t>ACABADOS DE PISOS Y MUROS</t>
  </si>
  <si>
    <t>6.01</t>
  </si>
  <si>
    <t>AP13:Suministro e Instalación de Piso técnico elevado compuesto por una estructura metálica anclada a la losa de contrapiso, un encamado en lámina de fibrocemento de 20mm con tratamiento de juntas + preparación de la superficie con estuco acrílico o masilla tipo mástico. La estructura metálica estará compuesta por apoyos en perlín metálico de 90mm x 90mm cal 2mm cada 1.0m x 1.0m, y las viguetas se compondrán por perlines de 100mm x 50mm calibre 2.5mm distanciados cada 0.5m x 0.5m. Encima del encamado en fibrocemento se instalará una alfombra modular gris de tráfico alto.</t>
  </si>
  <si>
    <t>6.03</t>
  </si>
  <si>
    <t>AP03: Suministro e instalación de piso acabado en porcelanato RECTIFICADO liso color gris mate imitación concreto, tráfico alto, de dimensiones 60x60cm, sobre mortero. No Incluye alistado de mortero. Incluye pegante a base de látex y boquilla para juntas de dilatación entre piezas con separación de 1mm.</t>
  </si>
  <si>
    <t>6.04</t>
  </si>
  <si>
    <t>AP04: Suministro e instalación piso acabado en porcelanato RECTIFICADO antideslizante color gris mate imitación concreto, tráfico alto, de dimensiones 60x60cm, sobre mortero. No Incluye alistado de mortero. Incluye pegante a base de látex y boquilla para juntas de dilatación entre piezas con separación de 1mm.</t>
  </si>
  <si>
    <t>6.06</t>
  </si>
  <si>
    <t>AP06: Suministro e instalación de piso en baldosa hexagonal prepulida listones - Alfa formato 30x30cm. Incluye pegante y boquilla según recomendaciones del fabricante. Incluye colillados, cortes, enchape de bordes, alzados de piso, carteras. Incluye sellado, almacenamiento y trasiego dentro de la obra.</t>
  </si>
  <si>
    <t>6.07</t>
  </si>
  <si>
    <t>Alistado de mortero 1:3 con espesor promedio de entre 3 y 6.5cm. Incluye mediacañas y todo lo necesario para su correcto funcionamiento e instalación.</t>
  </si>
  <si>
    <t>6.08</t>
  </si>
  <si>
    <t>Impermeabilización bajo acabado de losa con sistema bicapa el cual consta de manto poliester fiberglass P3 PRO más manto poliester fiberglass P3 PRO (manto impermeable sufridor). Incluye preparación de superficies con pulido diamantado e hidrolavado,y posterior imprimacion con emulsión asfaltica sika.</t>
  </si>
  <si>
    <t>6.09</t>
  </si>
  <si>
    <t>AP07: Alistado de mortero 1:3 impermeabilizado con espesor promedio de 3.5 cm. Incluye mediacañas y todo lo necesario para su correcto funcionamiento e instalación.</t>
  </si>
  <si>
    <t>6.10</t>
  </si>
  <si>
    <t>AP08: Suministro e instalación de sustrato vegetal para materas con espesor &gt;45cm sobre base drenante de agregado termo expandido tipo Livitek de 8cm de espesor envuelto en una membrana de geotextil no tejido de 250gr/m2. Incluye sistema de impermeabilización laminar de una primera capa de manto impermeabilizante de 3mm con alma central en polietileno de alta densidad adherido al soporte + una segunda capa traslapada de un manto impermeabilizante de 3mm con refuerzo en polyester y aditivo anti-raices adherido al primer manto. Incluye preparación del soporte con emulsión asfáltica y protección anti-raices de los mantos mediante una lámina modular de 8mm de HDPE con geotextil a una cara. Incluye mediacañas e impermeabilización de paredes h max = 0.60m.</t>
  </si>
  <si>
    <t>6.11</t>
  </si>
  <si>
    <t>AP09: Suministro, e instalación de adoquín peatonal para andenes, de dimensiones 20 x 20cm y 6cm de espesor, color gris natural, sobre cama de arena de 5cm. Incluye replanteo, cortes y piezas especiales, franja táctil. Incluye almacenamiento y trasiego horizontal dentro de la obra</t>
  </si>
  <si>
    <t>6.12</t>
  </si>
  <si>
    <t>AP10: Suministro e instalación de piso en material filtrante granular en canto rodado de 1". Incluye geotextil no tejido NT1600.</t>
  </si>
  <si>
    <t>6.13</t>
  </si>
  <si>
    <t xml:space="preserve">AP11: Suministro y aplicación de endurecedor de cuarzo tipo sikafloor-3 Quartz Top, para acabado pulido de losas en concreto. Incluye pulido y brillado diamantado de piso (5 pasos de piedras diamantadas). Incluye además, consolidado de piso en sistema ultrasil Li+ sellado de piso en sitema Durabrite  </t>
  </si>
  <si>
    <t>6.14</t>
  </si>
  <si>
    <t>AP12: Impermeabilización interna de piso de tanques de agua mediante membrana sintética impermeabilizante tipo Sika PLAN - 12 NTR de 1,2mm de espesor. Incluye formación de medias cañas, accesorios y fijaciones a concreto y termosellado de traslapos segun recomendaciones del fabricante. Incluye preparacion de superfices con pulido e hidrolavado.</t>
  </si>
  <si>
    <t>6.15</t>
  </si>
  <si>
    <t>AC01: Suministro y aplicación de barniz sellador transparente y mate para losa aligerada de concreto con casetón No recuperable y acabado texturizado. Incluye retiro de rebabas, resanes y limpieza de la superficie.</t>
  </si>
  <si>
    <t>6.16</t>
  </si>
  <si>
    <t>AC02: Suministro e instalación de cielorraso en sistema liviano con placa de cartón-yeso e=15.9mm anclada a subestructura de acero galvanizado calibre 24. Incluye tratamiento de juntas, afinado superficial con estuco y acabado con 3 manos de pintura vinílica tipo 1 color RAL 9010 (blanco puro). Incluye frescasa.</t>
  </si>
  <si>
    <t>6.19</t>
  </si>
  <si>
    <t>AM01: Acabado liso y pintado de muros interiores. Consta de revoque de arena fina de 10mm aprox, estucado de yeso con acabado liso de 5mm y tres manos de pintura vinílica tipo i color RAL 9010 (blanco puro). Incluye malla de fibra de vidrio en juntas entre materiales y otros puntos con riesgo de fisuración. Incluye filos, dinteles y carteras.</t>
  </si>
  <si>
    <t>6.20</t>
  </si>
  <si>
    <t>AM02: Suministro e instalación de enchape de porcelanato rectificado liso para muros, de dimensiones 60x60cm y 10 mm de espesor sobre revoque de arena fina de 10mm aprox como mínimo. Incluye mortero de pega con látex con espesor mínimo de 5mm y juntas de dilatación entre piezas de 2 mm. Color gris imitación concreto, a definir en obra. Incluye revoque de la superficie.</t>
  </si>
  <si>
    <t>6.22</t>
  </si>
  <si>
    <t>AM04: Suministro e instalación de acabado de pared exterior. Consta de Stone flex en formato 1.22cm X 0.61cm de 2mm de espesor aprox. Incluye pegante de poliuretano, emboquillado de juntas y sellado superficial .Las láminas de Stone flex se instalan a junta corrida de la mitad de su ancho (61cm). Incluye lamina transpirable,  cortes, remates, filos, carteras. Incluye descargue, almacenamiento y sobreacarreo horizontal. Incluye carteras, filos, cuchilla interior y alfajía según diseño.</t>
  </si>
  <si>
    <t>6.24</t>
  </si>
  <si>
    <t>AM05: Suministro y aplicación de revestimiento de fachada en placa de fibrocemento de 15.9 mm (o 5/8") de espesor, anclada a una omega de acero galvanizado de 32x22x0.46mm en horizontal cada 40cm. Incluye tratamiento de juntas, afinado superficial con estuco acrílico y pintado a 60 micras en seco de pintura vinílica tipo 1 Koraza color RAL 9010 (blanco puro) (3 manos). Se incluye lámina transpirable impermeable de 175micras, fijada al soporte.</t>
  </si>
  <si>
    <t>6.25</t>
  </si>
  <si>
    <t>AM07: Impermeabilización interna de muros de tanques de agua mediante membrana sintética impermeabilizante tipo Sika PLAN - 12 NTR de 1,2mm de espesor. Incluye formación de medias cañas, accesorios y fijaciones a concreto y termosellado de traslapos según recomendaciones del fabricante. Incluye preparación de superficies con pulido e hidro lavado y bridas para tubería de entrada y salida en sistema de lámina colaminada</t>
  </si>
  <si>
    <t>6.27</t>
  </si>
  <si>
    <t xml:space="preserve">AP03-1: Suministro e instalación de Guarda Escoba en porcelanato rectificado liso, de dimensiones 8x60cm y 10 mm de espesor estampillado. Incluye cortes, colillado a 45°, limpieza y preparacion de la superficie, mortero de pega con látex y boquilla para juntas de dilatación entre piezas de 1mm. Incluye acabado superior con estuco redondeado. Color gris mate imitación concreto. </t>
  </si>
  <si>
    <t>6.28</t>
  </si>
  <si>
    <t>Cinta en concreto simple de 21 Mpa para confinamiento de adoquín peatonal. Sección 0.10 x 0.20m. Incluye acero de refuerzo, acabado superior allanado y bordes colillados. Incluye cortes de dilatación.</t>
  </si>
  <si>
    <t>6.29</t>
  </si>
  <si>
    <t>Suministro e instalación del Conjunto de Vidrio CV en sistema de vidrio templado laminado 5+5mm sobre perfilería embebida en piso y cielo según diseño. Incluye cortes, demoliciones, perfiles, sellos y elementos de fijación.</t>
  </si>
  <si>
    <t>6.30</t>
  </si>
  <si>
    <t>Suministro e instalación de puerta plegable PR1 según diseño. Incluye cerraduras, fallevas, bisagras, accesorios y todo lo necesario para su correcta instalación.</t>
  </si>
  <si>
    <t>6.31</t>
  </si>
  <si>
    <t>Suministro e instalación de puerta plegable PR2 según diseño. Incluye cerraduras, fallevas, bisagras, accesorios y todo lo necesario para su correcta instalación.</t>
  </si>
  <si>
    <t>6.32</t>
  </si>
  <si>
    <t>Suministro e instalación de puerta plegable PR3 según diseño. Incluye cerraduras, fallevas, bisagras, accesorios y todo lo necesario para su correcta instalación.</t>
  </si>
  <si>
    <t>6.33</t>
  </si>
  <si>
    <t>Suministro e instalación de puerta plegable PR6 según diseño. Incluye cerraduras, fallevas, bisagras, accesorios y todo lo necesario para su correcta instalación.</t>
  </si>
  <si>
    <t>6.34</t>
  </si>
  <si>
    <t>Suministro e instalación de Muro Cortina (MU) en sistema FS-45 de Alumina para zonas exteriores. Incluye Vidrio templado de 12mm, parales metálicos, montantes y travesaños, anclajes y sellos según diseño.</t>
  </si>
  <si>
    <t>6.36</t>
  </si>
  <si>
    <t>Instalación Barrera de Vapor para losas de contrapiso en sistema de manto Poliester fibreglass P3 Pro. Incluye imprimación con emulsión asfáltica sika + geotextil no tejido NT1600.</t>
  </si>
  <si>
    <t>6.37</t>
  </si>
  <si>
    <t>Impermeabilización de muros y piso de galerías técnicas y tanques de almacenamiento, con membrana TPO de alta impermeabilidad, con sistema sika proof A-08. Incluye reparcheo posterior de perforaciones del vaciado.</t>
  </si>
  <si>
    <t>6.38</t>
  </si>
  <si>
    <t>Impermeabilización de muros de contención con sistema: Igol imprimante+ Igol Denso Plus+Sikaflelt. Incluye lavado y preparación de la superficie.</t>
  </si>
  <si>
    <t>6.39</t>
  </si>
  <si>
    <t>Impermeabilización de Losas de Cubierta con sistema de Poliuretano Sikalastic-612 CO + SikaFelt FV 225. Incluye mediacañas regatas en muros, mortero de resane en muros, elementos de fijación y preparación de superficies con pulido diamantado e hidro lavado.</t>
  </si>
  <si>
    <t>6.41</t>
  </si>
  <si>
    <t>AM10: Acabado liso y pintado de muros. Consta de revoque de arena fina de 10 a 15mm impermeabilizado, aplicación de estuco acrílico con acabado liso de 5mm y 3 manos de pintura vinílica TIPO KORAZA para exteriores color RAL 9010 (blanco puro). Incluye malla de fibra de vidrio en juntas entre materiales y otros puntos con riesgo de fisuración.</t>
  </si>
  <si>
    <t>6.42</t>
  </si>
  <si>
    <t>Suministro e instalación de asilamiento termo acústico en lana de vidrio tipo Frescasa e= 2 ½” para muros y cielos.</t>
  </si>
  <si>
    <t>6.43</t>
  </si>
  <si>
    <t>6.Sub Total Acabados De Pisos y Muros</t>
  </si>
  <si>
    <t>CUBIERTAS</t>
  </si>
  <si>
    <t>7.01</t>
  </si>
  <si>
    <t>CU01: Suministro e instalación de panel metálico para cubiertas, tipo sándwich, inyectado en línea continua con Poliuretano rígido de alta densidad (PUR) de 50mm ref TECHMET de METECNO, cara externa y cara interna en lámina de aluzinc, incluye elementos de fijación, flanshings, sellos, remates, caballetes en lámina de aluzinc. Incluye además, transporte, almacenamiento, montaje.</t>
  </si>
  <si>
    <t>7.02</t>
  </si>
  <si>
    <t>CU01: Suministro e instalación de canal en lámina galvanizada cal 18. Incluye washprimer, anticorrosivo y pintura esmalte tipo industrial. Incluye elementos de fijación y flanshings con sello en poliuretano. Pintura del mismo color a la cubierta.</t>
  </si>
  <si>
    <t>7.Sub Total Cubiertas</t>
  </si>
  <si>
    <t>SISTEMA DE ACUEDUCTO</t>
  </si>
  <si>
    <t>8.1</t>
  </si>
  <si>
    <t>RED HIDRAULICA</t>
  </si>
  <si>
    <t>8.1.01</t>
  </si>
  <si>
    <t>Punto agua fría PVC 1/2" (Incluye accesorios. Salidas abastos para lavamanos, duchas, pozuelos, etc. Suministro e instalación. Incluye tubería hasta 3.0m de longitud.</t>
  </si>
  <si>
    <t>8.1.02</t>
  </si>
  <si>
    <t>Punto hidráulico D = 1 1/2" para conexión fluxómetro de sanitario. Suministro e instalación. Incluye tubería hasta 3.0m de longitud y accesorios necesarios para su correcta instalación.</t>
  </si>
  <si>
    <t>8.1.03</t>
  </si>
  <si>
    <t>Punto hidráulico D = 3/4" para conexión de sistema de push antivandálico de orinal. Suministro e instalación. Incluye tubería hasta 3.0m de longitud y accesorios necesarios para su correcta instalación.</t>
  </si>
  <si>
    <t>8.1.04</t>
  </si>
  <si>
    <t>Punto hidráulico agua caliente CPVC 1/2" (Incluye accesorios. Suministro e instalación. Incluye tubería hasta 3.0m de longitud y todo lo necesario para su correcta instalación).</t>
  </si>
  <si>
    <t>8.1.05</t>
  </si>
  <si>
    <t>Suministro, transporte e instalación de registro tipo Red White 1/2" tipo pesado o equivalente.</t>
  </si>
  <si>
    <t>8.1.06</t>
  </si>
  <si>
    <t>Suministro, transporte e instalación de registro tipo Red White 3/4" tipo pesado o equivalente.</t>
  </si>
  <si>
    <t>8.1.07</t>
  </si>
  <si>
    <t>Suministro, transporte e instalación de registro tipo Red White 1 1/2" tipo pesado o equivalente.</t>
  </si>
  <si>
    <t>8.1.08</t>
  </si>
  <si>
    <t>Suministro, transporte e instalación de tubería PVC-P, RDE 13.5 - 315 PSI, diámetro 1/2", incluye todos los accesorios en PVC. Incluye soportes en riel chanel y varillas roscadas.</t>
  </si>
  <si>
    <t>8.1.09</t>
  </si>
  <si>
    <t>Suministro, transporte e instalación de tubería PVC-P, RDE 13.5 - 315 PSI, diámetro 3/4", incluye todos los accesorios en PVC. Incluye soportes en riel chanel y varillas roscadas.</t>
  </si>
  <si>
    <t>8.1.11</t>
  </si>
  <si>
    <t>Suministro, transporte e instalación de tubería PVC-P, RDE 21 - 200 PSI, diámetro 1 1/2", incluye todos los accesorios en PVC. Incluye soportes en riel chanel y varillas roscadas.</t>
  </si>
  <si>
    <t>8.1.12</t>
  </si>
  <si>
    <t>Suministro, transporte e instalación de TUBERÍA PVC-PRESIÓN, con un diámetro  2" RDE 21 - 200 PSI. Incluye soportes en riel chanel y varillas roscadas.</t>
  </si>
  <si>
    <t>8.1.13</t>
  </si>
  <si>
    <t>Suministro, transporte e instalación de TUBERÍA PVC-PRESIÓN, con un diámetro 2 1/2" RDE 21 - 200 PSI. Incluye soportes en riel chanel y varillas roscadas.</t>
  </si>
  <si>
    <t>8.1.14</t>
  </si>
  <si>
    <t>Suministro, transporte e instalación de TUBERÍA PVC-PRESIÓN, con un diámetro 3" RDE 21 - 200 PSI. Incluye soportes en riel chanel y varillas roscadas.</t>
  </si>
  <si>
    <t>8.1.15</t>
  </si>
  <si>
    <t>Suministro, transporte e instalación de tubería CPVC, diámetro 1/2", incluye todos los accesorios en CPVC de diámetro 1/2. Incluye soportes en riel chanel y varillas roscadas.</t>
  </si>
  <si>
    <t>8.1.16</t>
  </si>
  <si>
    <t>Suministro, transporte e instalación de tubería CPVC, diámetro 3/4", incluye todos los accesorios en CPVC de diámetro 3/4. Incluye soportes en riel chanel y varillas roscadas.</t>
  </si>
  <si>
    <t>8.1.17</t>
  </si>
  <si>
    <t>Suministro transporte e instalación de medidor de agua potable de diámetro 1/2" incluye caja</t>
  </si>
  <si>
    <t>8.1.18</t>
  </si>
  <si>
    <t>Suministro transporte e instalación de medidor de agua potable de diámetro 3/4" incluye caja</t>
  </si>
  <si>
    <t>8.1.19</t>
  </si>
  <si>
    <t>Suministro transporte e instalación de medidor de agua potable de diámetro 1 1/2" incluye caja</t>
  </si>
  <si>
    <t>8.2</t>
  </si>
  <si>
    <t>CUARTO DE BOMBAS AGUA POTABLE</t>
  </si>
  <si>
    <t>8.2.01</t>
  </si>
  <si>
    <t>Suministro, transporte e instalación de válvula flotador completa de 1 1/ 2"</t>
  </si>
  <si>
    <t>8.2.02</t>
  </si>
  <si>
    <t>Suministro, transporte e instalación de válvula flotador completa de 3/4"</t>
  </si>
  <si>
    <t>8.2.03</t>
  </si>
  <si>
    <t>Suministro, transporte e instalación de Válvula de Pie Ø 3"</t>
  </si>
  <si>
    <t>8.2.04</t>
  </si>
  <si>
    <t>Suministro, transporte e instalación de Llave de paso Ø 3"</t>
  </si>
  <si>
    <t>8.2.05</t>
  </si>
  <si>
    <t>Suministro, transporte e instalación de Cheque de Ø 3"</t>
  </si>
  <si>
    <t>8.2.06</t>
  </si>
  <si>
    <t>Suministro, transporte e instalación de Tubería Acero inoxidable presión Ø 3" inc accesorios.</t>
  </si>
  <si>
    <t>8.3</t>
  </si>
  <si>
    <t>EQUIPOS</t>
  </si>
  <si>
    <t>8.3.03</t>
  </si>
  <si>
    <t>Suministro, transporte e instalación de Macro medidor 3" incluye caja.</t>
  </si>
  <si>
    <t>8.3.05</t>
  </si>
  <si>
    <t>Suministro, transporte e instalación de Equipo presión para filtración de agua lluvia: Consta de 1 motobomba de 30GPM , 30PSI, trifasica, un filtro de arena con válvula multiport, presostatos,manometros, interruptores de tanque, tablero de control</t>
  </si>
  <si>
    <t>8.3.06</t>
  </si>
  <si>
    <t>Suministro, transporte e instalación de Equipo presión para pozo ejector del cuarto de bombas: Consta de 1 motobomba sumergible de 60GPM , 10PSI,  trifasica, presostatos,manometros, interruptores de pozo, tablero de control</t>
  </si>
  <si>
    <t>8. Sub Total Sistema de Acueducto</t>
  </si>
  <si>
    <t>SISTEMA DE ALCANTARILLADO</t>
  </si>
  <si>
    <t>9.1</t>
  </si>
  <si>
    <t>RED SANITARIA</t>
  </si>
  <si>
    <t>9.1.01</t>
  </si>
  <si>
    <t>Suministro, transporte e instalación de Punto sanitario PVC 2" hasta 3m. Incluye accesorios</t>
  </si>
  <si>
    <t>9.1.02</t>
  </si>
  <si>
    <t>Suministro, transporte e instalación de Punto sanitario PVC Sifones de piso 2"</t>
  </si>
  <si>
    <t>9.1.03</t>
  </si>
  <si>
    <t>Suministro, transporte e instalación de Punto sanitario PVC 4". Incluye tubería hasta 3m. Incluye accesorios.</t>
  </si>
  <si>
    <t>9.1.04</t>
  </si>
  <si>
    <t>Suministro, transporte e instalación de Tubería Sanitaria PVC Ø 2" (incluye accesorios)</t>
  </si>
  <si>
    <t>9.1.05</t>
  </si>
  <si>
    <t>Suministro, transporte e instalación deTubería Sanitaria PVC Ø 3" (incluye accesorios)</t>
  </si>
  <si>
    <t>9.1.06</t>
  </si>
  <si>
    <t>Suministro, transporte e instalación de Tubería Sanitaria PVC Ø 4" (incluye accesorios)</t>
  </si>
  <si>
    <t>9.1.07</t>
  </si>
  <si>
    <t>9.1.08</t>
  </si>
  <si>
    <t>Suministro, transporte e instalación de Bajante Aguas Residuales PVC Ø 4". Incluye accesorios, soportes y elementos de fijación.</t>
  </si>
  <si>
    <t>9.1.09</t>
  </si>
  <si>
    <t>Suministro, transporte e instalación de Bajante Aguas Residuales PVC Ø 2". Incluye accesorios, soportes y elementos de fijación.</t>
  </si>
  <si>
    <t>9.1.10</t>
  </si>
  <si>
    <t>Suministro, transporte e instalación de Tubería Ventilación PVC Ø 2". Incluye accesorios, soportes y elementos de fijación.</t>
  </si>
  <si>
    <t>9.1.11</t>
  </si>
  <si>
    <t>Suministro, transporte e instalación de Tubería Ventilación PVC Ø 3". Incluye accesorios, soportes y elementos de fijación.</t>
  </si>
  <si>
    <t>9.1.12</t>
  </si>
  <si>
    <t>Suministro, transporte e instalación de Soporte metálico para tuberías (colectores Pluviales), tipo riel chanel con abrazadera y varillas roscadas. Incluye perforación y epóxico de anclaje.</t>
  </si>
  <si>
    <t>9.2</t>
  </si>
  <si>
    <t>CONSTRUCCIONES DE MAMPOSTERIA Y CONCRETO RED SANITARIA</t>
  </si>
  <si>
    <t>9.2.01</t>
  </si>
  <si>
    <t>9.2.02</t>
  </si>
  <si>
    <t>Cajas de Inspección A.R. 0,80 x 0,80 Concreto impermeabilizado de 21 Mpa, incluye tapa, base y cañuela</t>
  </si>
  <si>
    <t>9.3</t>
  </si>
  <si>
    <t>MOVIMIENTO DE TIERRAS RED SANITARIA</t>
  </si>
  <si>
    <t>9.3.01</t>
  </si>
  <si>
    <t>9.3.02</t>
  </si>
  <si>
    <t>9.3.03</t>
  </si>
  <si>
    <t>9.4</t>
  </si>
  <si>
    <t>RED AGUAS LLUVIAS</t>
  </si>
  <si>
    <t>9.4.01</t>
  </si>
  <si>
    <t>Suministro, transporte e instalación de Sifones de piso PVC 4 ". Incluye accesorios.</t>
  </si>
  <si>
    <t>9.4.02</t>
  </si>
  <si>
    <t>Suministro, transporte e instalación de Tubería Aguas lluvias colgada PVC Ø 4" (incluye accesorios)</t>
  </si>
  <si>
    <t>9.4.03</t>
  </si>
  <si>
    <t>Suministro, transporte e instalación de Bajante Aguas lluvias PVC Ø 4". Incluye accesorios, soportes y elementos de fijación.</t>
  </si>
  <si>
    <t>9.4.04</t>
  </si>
  <si>
    <t>Suministro, transporte e instalación de Bajante Aguas lluvias PVC Ø 6". Incluye accesorios, soportes y elementos de fijación.</t>
  </si>
  <si>
    <t>9.4.05</t>
  </si>
  <si>
    <t>Suministro, transporte e instalación de Tragantes dobles pvc 4". Incluye accesorios.</t>
  </si>
  <si>
    <t>9.4.06</t>
  </si>
  <si>
    <t>Suministro, transporte e instalación de Tubería Aguas lluvias PVC Ø 4". Incluye accesorios</t>
  </si>
  <si>
    <t>9.4.07</t>
  </si>
  <si>
    <t>Suministro, transporte e instalación de Tubería Sanitaria PVC Ø 6". Incluye accesorios</t>
  </si>
  <si>
    <t>9.4.08</t>
  </si>
  <si>
    <t>Suministro, transporte e instalación de Tubería tipo novafort PVC Ø 8". Incluye accesorios</t>
  </si>
  <si>
    <t>9.4.09</t>
  </si>
  <si>
    <t>Suministro, transporte e instalación de Tubería tipo novafort PVC Ø 10". Incluye accesorios</t>
  </si>
  <si>
    <t>9.4.10</t>
  </si>
  <si>
    <t>9.4.11</t>
  </si>
  <si>
    <t>9.5</t>
  </si>
  <si>
    <t>CONSTRUCCIONES DE MAMPOSTERIA Y CONCRETO RED AGUAS LLUVIAS</t>
  </si>
  <si>
    <t>9.5.01</t>
  </si>
  <si>
    <t>Cajas de Inspección A.R. 0,60 x 0,60 Concreto impermeabilizado de 21 Mpa, incluye tapa, base y cañuela. Incluye acero de refuerzo</t>
  </si>
  <si>
    <t>9.5.03</t>
  </si>
  <si>
    <t>Sumidero en concreto impermeabilizado de 21 Mpa, incluye reja con anticorrosivo. Incluye acero de refuerzo</t>
  </si>
  <si>
    <t>9.5.04</t>
  </si>
  <si>
    <t>Canal en concreto impermeabilizado de 21 Mpa, incluye reja con anticorrosivo. Incluye acero de refuerzo</t>
  </si>
  <si>
    <t>9.6</t>
  </si>
  <si>
    <t>MOVIMIENTO DE TIERRAS RED AGUAS LLUVIAS</t>
  </si>
  <si>
    <t>9.6.01</t>
  </si>
  <si>
    <t>9.6.02</t>
  </si>
  <si>
    <t>9.6.03</t>
  </si>
  <si>
    <t>9.7</t>
  </si>
  <si>
    <t>9.7.01</t>
  </si>
  <si>
    <t>Suministro, transporte e instalación de Equipo presión para pozo ejector drenaje de filtros de muros: Consta de 1 motobomba sumergible de 50GPM , 10PSI, trifasica, presostatos,manometros, interruptores de pozo, tablero de control</t>
  </si>
  <si>
    <t>9.Sub Total Sistema de Alcantarillado</t>
  </si>
  <si>
    <t>REDES DE ALCANTARILLADOS RESIDUAL Y DE AGUAS LLUVIAS</t>
  </si>
  <si>
    <t>13.1</t>
  </si>
  <si>
    <t>13.1.01</t>
  </si>
  <si>
    <t>Localización y replanteo línea</t>
  </si>
  <si>
    <t>13.1.02</t>
  </si>
  <si>
    <t>Cerramiento con guadua y tela plástica de fibra h=2,0 mts</t>
  </si>
  <si>
    <t>13.2</t>
  </si>
  <si>
    <t>RED GENERAL DE AGUAS RESIDUALES</t>
  </si>
  <si>
    <t>13.2.01</t>
  </si>
  <si>
    <t>13.2.02</t>
  </si>
  <si>
    <t>13.2.03</t>
  </si>
  <si>
    <t>13.2.04</t>
  </si>
  <si>
    <t>Suministro, transporte e instalación de Tubería  tipo novafort PVC Ø 12". Incluye accesorios</t>
  </si>
  <si>
    <t>13.2.05</t>
  </si>
  <si>
    <t>Suministro, transporte e instalación de Tubería acometida  PVC Novafort Ø 6"  (incluye accesorios)</t>
  </si>
  <si>
    <t>13.2.06</t>
  </si>
  <si>
    <t>13.2.07</t>
  </si>
  <si>
    <t>Encamado gravilla triturado D=3/4”</t>
  </si>
  <si>
    <t>13.2.08</t>
  </si>
  <si>
    <t>13.3</t>
  </si>
  <si>
    <t>CONSTRUCCIONES DE CONCRETO RED RESIDUAL</t>
  </si>
  <si>
    <t>13.3.01</t>
  </si>
  <si>
    <t>Cuerpo cámara de Inspección A.R. en concreto de 21 Mpa diámetro 1.2 incluye refuerzo, cono y peldaños</t>
  </si>
  <si>
    <t>13.3.02</t>
  </si>
  <si>
    <t>Base y cañuela en concreto de 21 Mpa para cámara de Inspección AR diámetro 1.2 incluye refuerzo</t>
  </si>
  <si>
    <t>13.3.03</t>
  </si>
  <si>
    <t>Placa en concreto de 21 Mpa para Tapa de Cámara  de  Ø  1.5m, e= 0,175m incluye refuerzo,  manhole polipropileno de alto impacto con Ø de acceso mínimo=0.62 mts</t>
  </si>
  <si>
    <t>13.3.05</t>
  </si>
  <si>
    <t>Caja de inspección en concreto de 21 Mpa de aguas residuales 80x80cm incluye refuerzo y tapa en concreto reforzado</t>
  </si>
  <si>
    <t>13.3.06</t>
  </si>
  <si>
    <t>Excavación Dirigida para tubería de 12". Incluye los medios mecánicos y manuales para su correcta ejecución. Incluye entibados reforzados, localización y replanteo de la misma.</t>
  </si>
  <si>
    <t>13.4</t>
  </si>
  <si>
    <t>RED GENERAL DE AGUAS LLUVIAS</t>
  </si>
  <si>
    <t>13.4.01</t>
  </si>
  <si>
    <t>13.4.02</t>
  </si>
  <si>
    <t>13.4.03</t>
  </si>
  <si>
    <t>13.4.04</t>
  </si>
  <si>
    <t>13.4.05</t>
  </si>
  <si>
    <t>13.4.06</t>
  </si>
  <si>
    <t>Suministro, transporte e instalación de Tubería PVC Novafort Ø 16"  (incluye accesorios)</t>
  </si>
  <si>
    <t>13.4.07</t>
  </si>
  <si>
    <t>Suministro, transporte e instalación de Tubería PVC Novafort Ø 20"  (incluye accesorios)</t>
  </si>
  <si>
    <t>13.4.08</t>
  </si>
  <si>
    <t>Suministro, transporte e instalación de Tubería PVC Novafort Ø 24"  (incluye accesorios)</t>
  </si>
  <si>
    <t>13.4.09</t>
  </si>
  <si>
    <t>13.4.10</t>
  </si>
  <si>
    <t>13.4.11</t>
  </si>
  <si>
    <t>13.5</t>
  </si>
  <si>
    <t>CONSTRUCCIONES DE CONCRETO RED LLUVIAS</t>
  </si>
  <si>
    <t>13.5.01</t>
  </si>
  <si>
    <t>13.5.02</t>
  </si>
  <si>
    <t>13.5.03</t>
  </si>
  <si>
    <t>13.5.04</t>
  </si>
  <si>
    <t>13.5.06</t>
  </si>
  <si>
    <t>Cabezote en concreto reforzado en concreto 24 Mpa. Incluye acero de refuerzo y enrocado</t>
  </si>
  <si>
    <t>13.Sub Total Redes de Alcantarillados Residual y de Aguas Lluvias</t>
  </si>
  <si>
    <t>REDES ELECTICAS</t>
  </si>
  <si>
    <t>14.1</t>
  </si>
  <si>
    <t>RED MEDIA TENSION</t>
  </si>
  <si>
    <t>14.1.01</t>
  </si>
  <si>
    <t>Suministro e Instalación de Apoyo Primario 1TC13R2.5 - Terminal Doble Horizontal a 13.2 kv, Instalado Sobre Poste Existente</t>
  </si>
  <si>
    <t>14.1.02</t>
  </si>
  <si>
    <t>Crucero Portacajas 3ø Centrado - CPC2: 13.2 kv</t>
  </si>
  <si>
    <t>14.1.03</t>
  </si>
  <si>
    <t>Suministro e Instalación de Terminal Pre moldeado Exterior 15 Kv, Tipo QT-III Cable 2 a 4/0 AWG, Pantalla de Cinta de Cobre</t>
  </si>
  <si>
    <t>14.1.04</t>
  </si>
  <si>
    <t>Suministro e Instalación de DPS de Línea 12 Kv - 10 Kamp. (Juego 3ø), Incluye Puesta a Tierra</t>
  </si>
  <si>
    <t>14.1.05</t>
  </si>
  <si>
    <t>Suministro e Instalación de Ducto Conduit PVC 4ø4" TDP, Instalado En anden, Profundidad Mínima, de 80 cm</t>
  </si>
  <si>
    <t>14.1.06</t>
  </si>
  <si>
    <t>Construcción de Cámara Para Red de Media Tensión 1.5x1.5x1.5 m Norma CHEC</t>
  </si>
  <si>
    <t>14.1.07</t>
  </si>
  <si>
    <t>Suministro e Instalación de Bajante Galvanizado IMC 4" x 6 m</t>
  </si>
  <si>
    <t>14.1.08</t>
  </si>
  <si>
    <t>Suministro e Instalación de Red Trifásica Canalizada de Media Tensión a 15 kv compuesta por 3 Cables 1/0 AWG 15KV, 133%, Sin Ducto</t>
  </si>
  <si>
    <t>14.1.09</t>
  </si>
  <si>
    <t>Suministro e Instalación de Celda de Protección con Base Porta Fusibles Aislada en SF6. 24kv kv. Incluye Fusibles de 25 A Tipo QM</t>
  </si>
  <si>
    <t>14.1.10</t>
  </si>
  <si>
    <t>Suministro e Instalación Celda de Medida 13.2 kV. Incluye 3 TP+3TC Tipo Interior. Incluye BTP. No Incluye Medidor</t>
  </si>
  <si>
    <t>14.2</t>
  </si>
  <si>
    <t>RED MEDIA TENSION 35 KV</t>
  </si>
  <si>
    <t>14.2.01</t>
  </si>
  <si>
    <t>Apoyo Primario 3TCG3R3 - Retención Doble Apantallada Cruceta Centro 33 kv, Poste 14 m x 1050 kg</t>
  </si>
  <si>
    <t>14.2.02</t>
  </si>
  <si>
    <t>Red Aérea 3ø ACSR No. 2/0, Media Tensión Sin Neutro + C.G. 3/8" Alta Resistencia</t>
  </si>
  <si>
    <t>14.3</t>
  </si>
  <si>
    <t>ACOMETIDAS ELECTRICAS</t>
  </si>
  <si>
    <t>14.3.01</t>
  </si>
  <si>
    <t>Suministro e Instalación de Tubo Conduit EMT 3/4", Incluye Soporte en Riel Unistrut y elementos de fijación. No Incluye Curvas ni Accesorios de Conexión.</t>
  </si>
  <si>
    <t>14.3.02</t>
  </si>
  <si>
    <t>Suministro e Instalación de Tubo Conduit EMT 1". No Incluye Curvas ni Accesorios de Conexion.</t>
  </si>
  <si>
    <t>14.3.03</t>
  </si>
  <si>
    <t>Suministro e Instalación de Tubo Conduit EMT 1.1/2", Soporte en Riel Unistrut. No Incluye Curvas ni Accesorios de Conexion.</t>
  </si>
  <si>
    <t>14.3.04</t>
  </si>
  <si>
    <t>Suministro e Instalación de Tubo Conduit EMT 2", Soporte en Riel Unistrut. No Incluye Curvas ni Accesorios de Conexion.</t>
  </si>
  <si>
    <t>14.3.05</t>
  </si>
  <si>
    <t>Suministro e Instalación de Tubo Conduit EMT 4", Soporte en Riel Unistrut. No Incluye Curvas ni Accesorios de Conexion.</t>
  </si>
  <si>
    <t>14.3.06</t>
  </si>
  <si>
    <t>Suministro e instalación de Tubo Conduit Galvanizado IMC 4", No Incluye Curvas Ni Accesorios de Conexión.</t>
  </si>
  <si>
    <t>14.3.07</t>
  </si>
  <si>
    <t>Suministro e Instalación de Conector Curvo Coraza Metálica Liquid Tight, ø 3/4".</t>
  </si>
  <si>
    <t>14.3.08</t>
  </si>
  <si>
    <t>Suministro e Instalación de Cables L-SLH Cobre 750 MCM</t>
  </si>
  <si>
    <t>14.3.09</t>
  </si>
  <si>
    <t>Suministro e Instalacion de Cable  L-SLH Cobre  500 MCM</t>
  </si>
  <si>
    <t>14.3.10</t>
  </si>
  <si>
    <t>Suministro e Instalacion de Cable  L-SLH Cobre 350 MCM</t>
  </si>
  <si>
    <t>14.3.11</t>
  </si>
  <si>
    <t>Suministro e Instalacion de Cable  L-SLH Cobre  2/0 AWG</t>
  </si>
  <si>
    <t>14.3.12</t>
  </si>
  <si>
    <t xml:space="preserve">Suministro e Instalacion de Cable  L-SLH Cobre 1/0AWG  </t>
  </si>
  <si>
    <t>14.3.13</t>
  </si>
  <si>
    <t>Suministro e Instalacion de Cable  L-SLH Cobre 2 AWG</t>
  </si>
  <si>
    <t>14.3.14</t>
  </si>
  <si>
    <t>Suministro e Instalacion de Cable  L-SLH Cobre 4AWG</t>
  </si>
  <si>
    <t>14.3.15</t>
  </si>
  <si>
    <t>Suministro e Instalacion de Cable  L-SLH Cobre 3/0 AWG</t>
  </si>
  <si>
    <t>14.3.16</t>
  </si>
  <si>
    <t>Suministro e Instalacion de Cable  L-SLH Cobre 600 MCM</t>
  </si>
  <si>
    <t>14.3.17</t>
  </si>
  <si>
    <t>Suministro e Instalacion de Cable  L-SLH Cobre 6 AWG</t>
  </si>
  <si>
    <t>14.3.18</t>
  </si>
  <si>
    <t xml:space="preserve">Suministro e Instalacion de Cable  L-SLH Cobre 8AWG  </t>
  </si>
  <si>
    <t>14.3.19</t>
  </si>
  <si>
    <t xml:space="preserve">Suministro e Instalacion de Cable  L-SLH Cobre  10 AWG  </t>
  </si>
  <si>
    <t>14.3.20</t>
  </si>
  <si>
    <t xml:space="preserve">Suministro e Instalacion de Cable  L-SLH Cobre 12 AWG  </t>
  </si>
  <si>
    <t>14.3.21</t>
  </si>
  <si>
    <t>Cable Encauchetado 3x6 sin Ducto</t>
  </si>
  <si>
    <t>14.3.22</t>
  </si>
  <si>
    <t>Cable Encauchetado 4x16 sin Ducto</t>
  </si>
  <si>
    <t>14.4</t>
  </si>
  <si>
    <t>TABLEROS Y PROTECCIONES</t>
  </si>
  <si>
    <t>14.4.01</t>
  </si>
  <si>
    <t>Gabinete Instalación de Medidor de Energía Lectura Directa en Poste</t>
  </si>
  <si>
    <t>14.4.02</t>
  </si>
  <si>
    <t>Medidor Electrónico 2ø, 220/120 v/20-80 A, Lectura Directa</t>
  </si>
  <si>
    <t>14.4.03</t>
  </si>
  <si>
    <t>Suministro e Instalación de Tablero TDP-CCBR, 3ø, 5H, Icc 65 kA</t>
  </si>
  <si>
    <t>14.4.04</t>
  </si>
  <si>
    <t xml:space="preserve">Suministro e Instalacion de Tablero TDP-GEN, 3ø, 5H, Icc 65 kA  </t>
  </si>
  <si>
    <t>14.4.05</t>
  </si>
  <si>
    <t>Suministro e Instalacion de Tablero TD4, 3ø, 5H, Icc 65 kA</t>
  </si>
  <si>
    <t>14.4.06</t>
  </si>
  <si>
    <t>Suministro e Instalacion de Tablero TD Salas Nivel 1 y 2 - Auxiliar, 3ø, 5H, Icc 65 kA</t>
  </si>
  <si>
    <t>14.4.07</t>
  </si>
  <si>
    <t>Suministro e Instalacion de Tablero TD2, 3ø, 5H, Icc 65 kA</t>
  </si>
  <si>
    <t>14.4.08</t>
  </si>
  <si>
    <t>Suministro e Instalacion de Tablero TD Salas 1 y 2R, 3ø, 5H, Icc 65 kA</t>
  </si>
  <si>
    <t>14.4.09</t>
  </si>
  <si>
    <t>Suministro e Instalacion de Tablero TD3, 3ø, 5H, Icc 65 kA</t>
  </si>
  <si>
    <t>14.4.10</t>
  </si>
  <si>
    <t>Suministro e Instalacion de Tablero TD8, 3ø, 5H, Icc 65 kA</t>
  </si>
  <si>
    <t>14.4.11</t>
  </si>
  <si>
    <t>Suministro e Instalacion de Tablero TD Secundario Salas de Exposiciones, 3ø, 5H, Icc 65 kA</t>
  </si>
  <si>
    <t>14.4.12</t>
  </si>
  <si>
    <t>Suministro e Instalacion de Tablero TD Secundarias  Locales Comerciales, 3ø, 5H, Icc 65 kA</t>
  </si>
  <si>
    <t>14.4.13</t>
  </si>
  <si>
    <t>Suministro e Instalacion de Tablero TD6, 3ø, 5H, Icc 65 kA</t>
  </si>
  <si>
    <t>14.4.14</t>
  </si>
  <si>
    <t>Suministro e Instalacion de Tablero TD7, 3ø, 5H, Icc 65 kA</t>
  </si>
  <si>
    <t>14.4.15</t>
  </si>
  <si>
    <t>Suministro e Instalacion de Tablero TD REST, 3ø, 5H, Icc 65 kA</t>
  </si>
  <si>
    <t>14.4.16</t>
  </si>
  <si>
    <t>Suministro e Instalacion de Tablero TD Secundarias Salas Niveles 1 y 2, 3ø, 5H, Icc 65 kA</t>
  </si>
  <si>
    <t>14.5</t>
  </si>
  <si>
    <t>SALIDAS DE ILUMINACION</t>
  </si>
  <si>
    <t>14.5.01</t>
  </si>
  <si>
    <t>Suministro e Instalacion de Salida Doble de Iluminacion en Tuberia   EMT ø3/4", L Prom. 2.4 ml</t>
  </si>
  <si>
    <t>14.5.02</t>
  </si>
  <si>
    <t>Suministro e Instalacion de Salida Interruptor Sencillo, Tuberia EMT ø3/4"</t>
  </si>
  <si>
    <t>14.5.03</t>
  </si>
  <si>
    <t>Suministro e Instalacion de Salida Interruptor Doble, Tuberia EMT ø3/4"</t>
  </si>
  <si>
    <t>14.6</t>
  </si>
  <si>
    <t>LAMPARAS DE USO INTERIOR</t>
  </si>
  <si>
    <t>14.6.05</t>
  </si>
  <si>
    <t>Suministro e instalación de Luminaria de EMERGENCIA ILTEC ARIAN LAE 3300C 6WA SOBREPONER, Autonomía 90 minutos</t>
  </si>
  <si>
    <t>14.6.06</t>
  </si>
  <si>
    <t>Suministro e instalación de Luminaria AVISO SALIDA EMERGENCIA ILTEC  90 E 300x185x45 SOBREPONER</t>
  </si>
  <si>
    <t>14.7</t>
  </si>
  <si>
    <t>SALIDAS DE TOMACORRIENTE</t>
  </si>
  <si>
    <t>14.7.01</t>
  </si>
  <si>
    <t>Salida Toma Doble Polo a Tierra  EMT ø3/4", L Prom. 6 m, Nema 5-15 R</t>
  </si>
  <si>
    <t>14.7.02</t>
  </si>
  <si>
    <t>Salida Toma Doble Polo a Tierra  EMT ø3/4", L Prom. 6 m, Nema 5-20 R</t>
  </si>
  <si>
    <t>14.7.03</t>
  </si>
  <si>
    <t>Salida Tomacorriente Doble, Polo a Tierra GFCI 20 A, 125 V, Leviton Nema 5-20R</t>
  </si>
  <si>
    <t>14.7.04</t>
  </si>
  <si>
    <t>Salida Toma Doble Polo a Tierra Aislada EMT ø3/4", L Prom. 6 m, Nema 5-20 R</t>
  </si>
  <si>
    <t>14.7.05</t>
  </si>
  <si>
    <t>Salida Tomacorriente 2x20A. (Long. Promedio : 10 m) Nema 6-20 R</t>
  </si>
  <si>
    <t>14.8</t>
  </si>
  <si>
    <t>SALIDAS ESPECIALES</t>
  </si>
  <si>
    <t>14.8.01</t>
  </si>
  <si>
    <t>Suministro e Instalacion de Cable  L-SLH Cobre Encauchetado 2x10 AWG  sin Ducto</t>
  </si>
  <si>
    <t>14.8.02</t>
  </si>
  <si>
    <t>Cable Encauchetado 3x10 sin Ducto</t>
  </si>
  <si>
    <t>14.9</t>
  </si>
  <si>
    <t>CAMARAS Y CANALIZACIONES</t>
  </si>
  <si>
    <t>14.9.01</t>
  </si>
  <si>
    <t>Bandeja Porta cable Tipo Canasta CABLOFIL 54x200 mm, Colgada o Apoyada sobre Piso o Pared</t>
  </si>
  <si>
    <t>14.9.02</t>
  </si>
  <si>
    <t>Bandeja Porta cable Tipo Canasta CABLOFIL 54x600 mm, Colgada o Apoyada sobre Piso o Pared</t>
  </si>
  <si>
    <t>14.12</t>
  </si>
  <si>
    <t>PROTECCION EXTERIOR CONTRA RAYOS</t>
  </si>
  <si>
    <t>14.12.01</t>
  </si>
  <si>
    <t>Suministro e Instalación de Un Sistema de Protección Exterior Contra Rayos – SIPRA, Según Diseño</t>
  </si>
  <si>
    <t>gl</t>
  </si>
  <si>
    <t>14.12.02</t>
  </si>
  <si>
    <t>Punta Captadora en aluminio, ø 5/8"x1000 mm. Incluye Base de Fijación en Acero Inoxidable, Cable de Conexión y Conectores</t>
  </si>
  <si>
    <t>14.12.03</t>
  </si>
  <si>
    <t>Bajante de Apantallamiento a Puesta a Tierra. Incluye Cable de Cobre Desnudo # 2 AWG y Varilla de Cobre 5/8" x 2.4 m</t>
  </si>
  <si>
    <t>14.12.04</t>
  </si>
  <si>
    <t>Suministro e Instalación de Cable Cobre Desnudo 2 AWG</t>
  </si>
  <si>
    <t>14.13</t>
  </si>
  <si>
    <t>DESMONTES DE INSTALACIONES EXISTENTES</t>
  </si>
  <si>
    <t>14.13.01</t>
  </si>
  <si>
    <t>Desmonte Estructura Primaria Completa. Incluye Postes y Entrega a La CHEC. en Lugar que Esta lo Indique.</t>
  </si>
  <si>
    <t>14.13.02</t>
  </si>
  <si>
    <t>Desmonte Herrajes Transformador en H. Incluye Entrega a La CHEC. en Lugar que Esta lo Indique.</t>
  </si>
  <si>
    <t>14.14</t>
  </si>
  <si>
    <t>SISTEMA DE PUESTA A TIERRA</t>
  </si>
  <si>
    <t>14.14.01</t>
  </si>
  <si>
    <t>Suministro y Construcción de Malla de Puesta a tierra, Construida con Varillas de Cobre de 5/8"x2.4 m, Interconectadas Con Cable de Cobre 2/0 AW y Unidos con Soldadura Exotérmica Tipo Cadweld (según diseño)</t>
  </si>
  <si>
    <t>14.15</t>
  </si>
  <si>
    <t>LEGALIZACION -  INFRAESTRUCTURA ELE</t>
  </si>
  <si>
    <t>14.15.01</t>
  </si>
  <si>
    <t>Servicios de Corte de Energía, Operación en Caliente y Revisión de Obra por CHEC</t>
  </si>
  <si>
    <t>14.15.02</t>
  </si>
  <si>
    <t>Derechos Para Revisión Con Fines de Certificación RETILAP</t>
  </si>
  <si>
    <t>14.15.03</t>
  </si>
  <si>
    <t>Derechos Para Revisión Con Fines de Certificación RETIE</t>
  </si>
  <si>
    <t>14.Sub Total Redes Electricas</t>
  </si>
  <si>
    <t>RED DE VOZ Y DATOS</t>
  </si>
  <si>
    <t>15.01</t>
  </si>
  <si>
    <t>Tubo Conduit Galvanizado IMC 4", Instalacion Enterrado. No Incluye Curvas Ni Accesorios de Conexion.</t>
  </si>
  <si>
    <t>15.02</t>
  </si>
  <si>
    <t>Tubo Conduit EMT 3/4", Soporte en Riel Unistrut. No Incluye Curvas ni Accesorios de Conexion.</t>
  </si>
  <si>
    <t>15.03</t>
  </si>
  <si>
    <t>Tubo Conduit Galvanizado IMC 3", Soporte en Riel Unistrut. No Incluye Curvas ni Accesorios de Conexion.</t>
  </si>
  <si>
    <t>15.04</t>
  </si>
  <si>
    <t>Camara en Bloque Estructural 20x20x40 Cm En Anden de Concreto (13.23x13.23x13.08 m Libre)</t>
  </si>
  <si>
    <t>15.05</t>
  </si>
  <si>
    <t>Canalizacion Ducto Conduit PVC 2ø3" DB en Tierra</t>
  </si>
  <si>
    <t>15.06</t>
  </si>
  <si>
    <t>Camara Telefonica Tipo F en Prado, en Bloque Estructural 20x19x39 cm, A (13.0m x0.8 m x0.66 m)</t>
  </si>
  <si>
    <t>15.07</t>
  </si>
  <si>
    <t>Tubo Conduit Galvanizado IMC 3/4", Adosado a Estructura Metalica</t>
  </si>
  <si>
    <t>15.08</t>
  </si>
  <si>
    <t>Cable SFTP Categoria 6A</t>
  </si>
  <si>
    <t>15.09</t>
  </si>
  <si>
    <t>Salida Voz/ Datos Sencilla Categoria  6 Leviton</t>
  </si>
  <si>
    <t>15.10</t>
  </si>
  <si>
    <t>Patch Cord 10´categoria 6A</t>
  </si>
  <si>
    <t>15.11</t>
  </si>
  <si>
    <t>Certificacion Salidas Logicas 6A, 7</t>
  </si>
  <si>
    <t>15.12</t>
  </si>
  <si>
    <t>Cable Fibra Optica Mono Modo 12 Hilos Canalizada, No Incluye Ducto</t>
  </si>
  <si>
    <t>15.13</t>
  </si>
  <si>
    <t>BANDEJA 5R130-00N, F.O TIPO RACK , 12 SLIDAS F.O.</t>
  </si>
  <si>
    <t>15.14</t>
  </si>
  <si>
    <t>Patch Panel de 24 Puertos Cat. 6A, Marca Leviton</t>
  </si>
  <si>
    <t>15.15</t>
  </si>
  <si>
    <t>Rack de Piso Cerrado  (42 UR)</t>
  </si>
  <si>
    <t>15.16</t>
  </si>
  <si>
    <t>Rack de Piso, Cerrado Con Puerta de Vidrio , 6´ x 22.5" x 24"  (36 UR)</t>
  </si>
  <si>
    <t>15.17</t>
  </si>
  <si>
    <t>Empalme de hilo de fibra óptica, conector LC, multimodo por fusión</t>
  </si>
  <si>
    <t>15.36</t>
  </si>
  <si>
    <t>Suministro e instalación de Gabinete cerrado de 34 UR</t>
  </si>
  <si>
    <t>15.37</t>
  </si>
  <si>
    <t>15.38</t>
  </si>
  <si>
    <t>Canaleta Metalica 10x4 cms Con Division Tapa Tornillo</t>
  </si>
  <si>
    <t>15.39</t>
  </si>
  <si>
    <t>Bandeja Portacable Tipo Canasta CABLOFIL 54x400 mm, Colgada</t>
  </si>
  <si>
    <t>15.40</t>
  </si>
  <si>
    <t>Canaleta Metalica 12x5 cms Con Division Tapa Tornillo</t>
  </si>
  <si>
    <t>15.Sub Total Red de Voz y Datos</t>
  </si>
  <si>
    <t>RED DE INCENDIO EXTINCION</t>
  </si>
  <si>
    <t>16.1</t>
  </si>
  <si>
    <t>RED GENERAL INCENDIO - EXTINCION</t>
  </si>
  <si>
    <t>16.1.01</t>
  </si>
  <si>
    <t>Suministro e instalación: TUBERÍA DE ACERO SCH 10 UNIÓN RANURADA DE Ø 6"(incluye tubería, uniones, pintura, mano de obra, equipos, herramienta, transporte)</t>
  </si>
  <si>
    <t>16.1.02</t>
  </si>
  <si>
    <t>Suministro e instalación: TUBERÍA DE ACERO SCH 10 UNIÓN RANURADA DE Ø 4"(incluye tubería, uniones, pintura, mano de obra, equipos, herramienta, transporte)</t>
  </si>
  <si>
    <t>16.1.03</t>
  </si>
  <si>
    <t>Suministro e instalación: TUBERÍA DE ACERO SCH 10 UNIÓN RANURADA DE Ø 3"(incluye tubería, uniones, pintura, mano de obra, equipos, herramienta, transporte)</t>
  </si>
  <si>
    <t>16.1.04</t>
  </si>
  <si>
    <t>Suministro e instalación: TUBERÍA DE ACERO SCH 10 UNIÓN RANURADA DE Ø 2 1/2"(incluye tubería, uniones, pintura, mano de obra, equipos, herramienta, transporte)</t>
  </si>
  <si>
    <t>16.1.05</t>
  </si>
  <si>
    <t>Suministro e instalación: TUBERÍA DE ACERO SCH 10 UNIÓN RANURADA DE Ø 2"(incluye tubería, uniones, pintura, mano de obra, equipos, herramienta, transporte)</t>
  </si>
  <si>
    <t>16.1.06</t>
  </si>
  <si>
    <t>Suministro e instalación: TUBERÍA DE ACERO SCH 10 UNIÓN RANURADA DE Ø 1 1/2"(incluye tubería, uniones, pintura, mano de obra, equipos, herramienta, transporte)</t>
  </si>
  <si>
    <t>16.1.07</t>
  </si>
  <si>
    <t>Suministro e instalación: TUBERÍA DE ACERO SCH 10 UNIÓN RANURADA DE Ø 1 1/4"(incluye tubería, uniones, pintura, mano de obra, equipos, herramienta, transporte)</t>
  </si>
  <si>
    <t>16.1.08</t>
  </si>
  <si>
    <t>Suministro e instalación: TUBERÍA DE ACERO SCH 40 UNIÓN ROSCADA DE Ø 1" (incluye tubería, uniones, pintura, mano de obra, equipos, herramienta, transporte)</t>
  </si>
  <si>
    <t>16.1.09</t>
  </si>
  <si>
    <t>Suministro e instalación: ACCESORIO TUB ACERO SCH 40 6" (incluye accesorio, uniones, lubricante, mano de obra, equipos, herramienta, transporte)</t>
  </si>
  <si>
    <t>16.1.10</t>
  </si>
  <si>
    <t>Suministro e instalación: ACCESORIO TUB ACERO SCH 40 4" (incluye accesorio, uniones, lubricante, mano de obra, equipos, herramienta, transporte)</t>
  </si>
  <si>
    <t>16.1.11</t>
  </si>
  <si>
    <t>Suministro e instalación: ACCESORIO TUB ACERO SCH 40 3" (incluye accesorio, uniones, lubricante, mano de obra, equipos, herramienta, transporte)</t>
  </si>
  <si>
    <t>16.1.12</t>
  </si>
  <si>
    <t>Suministro e instalación: ACCESORIO TUB ACERO SCH 40 2 1/2" (incluye accesorio, uniones, lubricante, mano de obra, equipos, herramienta, transporte)</t>
  </si>
  <si>
    <t>16.1.13</t>
  </si>
  <si>
    <t>Suministro e instalación: ACCESORIO TUB ACERO SCH 40 2" (incluye accesorio, uniones, lubricante, mano de obra, equipos, herramienta, transporte)</t>
  </si>
  <si>
    <t>16.1.14</t>
  </si>
  <si>
    <t>Suministro e instalación: ACCESORIO TUB ACERO SCH 40 1 1/2" (incluye accesorio, uniones, lubricante, mano de obra, equipos, herramienta, transporte)</t>
  </si>
  <si>
    <t>16.1.15</t>
  </si>
  <si>
    <t>Suministro e instalación: ACCESORIO TUB ACERO SCH 40 1 1/4" (incluye accesorio, uniones, lubricante, mano de obra, equipos, herramienta, transporte)</t>
  </si>
  <si>
    <t>16.1.16</t>
  </si>
  <si>
    <t>Suministro e instalacion: ACCESORIO TUB ACERO SCH 40 1" (incluye accesorio, uniones, lubricante, mano de obra, equipos, herramienta, transporte)</t>
  </si>
  <si>
    <t>16.1.17</t>
  </si>
  <si>
    <t>Suministro e instalación: SOPORTE PARA TUBERÍA TIPO PERA 1 - 2" (incluye soporte, anclaje concreto, varilla zincada, mano de obra, equipos, herramienta, transporte)</t>
  </si>
  <si>
    <t>16.1.18</t>
  </si>
  <si>
    <t>Suministro e instalación: SOPORTE PARA TUBERÍA TIPO PERA 2 1/2 - 3" (incluye soporte, anclaje concreto, varilla zincada, mano de obra, equipos, herramienta, transporte)</t>
  </si>
  <si>
    <t>16.1.19</t>
  </si>
  <si>
    <t>Suministro e instalacion: SOPORTE PARA TUBERÍA TIPO PERA 4" (incluye soporte, anclaje concreto, varilla zincada, mano de obra, equipos, herramienta, transporte)</t>
  </si>
  <si>
    <t>16.1.20</t>
  </si>
  <si>
    <t>Suministro e instalacion: SOPORTE PARA TUBERÍA TIPO PERA 6" (incluye soporte, anclaje concreto, varilla zincada, mano de obra, equipos, herramienta, transporte)</t>
  </si>
  <si>
    <t>16.1.21</t>
  </si>
  <si>
    <t>Suministro e instalación: SOPORTE VERTICAL PARA TUBERÍA (incluye soporte en ángulo, soldadura, pintura, anclaje concreto, abrazadera, mano de obra, equipos, herramienta, transporte)</t>
  </si>
  <si>
    <t>16.1.22</t>
  </si>
  <si>
    <t>Suministro e instalación: SOPORTE SISMORRESISTENTE 6" LONGITUDINAL (incluye soporte, anclaje concreto, tubería ac SCH 40 1", mano de obra, equipos, herramienta, transporte)</t>
  </si>
  <si>
    <t>16.1.23</t>
  </si>
  <si>
    <t>Suministro e instalación: SOPORTE SISMORRESISTENTE 6" TRANSVERSAL (incluye soporte, anclaje concreto, tubería ac SCH 40 1", mano de obra, equipos, herramienta, transporte).</t>
  </si>
  <si>
    <t>16.1.24</t>
  </si>
  <si>
    <t>Suministro e instalacion: SOPORTE SISMORRESISTENTE 4" LONGITUDINAL (incluye soporte, anclaje concreto, tubería ac SCH 40 1", mano de obra, equipos, herramienta, transporte)</t>
  </si>
  <si>
    <t>16.1.25</t>
  </si>
  <si>
    <t>Suministro e instalacion: SOPORTE SISMORRESISTENTE 4" TRANSVERSAL (incluye soporte, anclaje concreto, tubería ac SCH 40 1", mano de obra, equipos, herramienta, transporte)</t>
  </si>
  <si>
    <t>16.1.26</t>
  </si>
  <si>
    <t>Suministro e instalacion: SOPORTE SISMORRESISTENTE 3" LONGITUDINAL (incluye soporte, anclaje concreto, tubería ac SCH 40 1", mano de obra, equipos, herramienta, transporte)</t>
  </si>
  <si>
    <t>16.1.27</t>
  </si>
  <si>
    <t>Suministro e instalacion: SOPORTE SISMORRESISTENTE 3" TRANSVERSAL (incluye soporte, anclaje concreto, tubería ac SCH 40 1", mano de obra, equipos, herramienta, transporte)</t>
  </si>
  <si>
    <t>16.1.28</t>
  </si>
  <si>
    <t>Suministro e instalación: SOPORTE SISMORRESISTENTE 2 1/2" LONGITUDINAL (incluye soporte, anclaje concreto, tubería ac SCH 40 1", mano de obra, equipos, herramienta, transporte)</t>
  </si>
  <si>
    <t>16.1.29</t>
  </si>
  <si>
    <t>Suministro e instalacion: SOPORTE SISMORRESISTENTE 2 1/2" TRANVERSAL (incluye soporte, anclaje concreto, tubería ac SCH 40 1", mano de obra, equipos, herramienta, transporte)</t>
  </si>
  <si>
    <t>16.1.30</t>
  </si>
  <si>
    <t>Suministro e instalación: SOPORTE SISMORRESISTENTE 2" LONGITUDINAL (incluye soporte, anclaje concreto, tubería ac SCH 40 1", mano de obra, equipos, herramienta, transporte)</t>
  </si>
  <si>
    <t>16.1.31</t>
  </si>
  <si>
    <t>Suministro e instalacion: SOPORTE SISMORRESISTENTE 2" TRANSVERSAL (incluye soporte, anclaje concreto, tubería ac SCH 40 1", mano de obra, equipos, herramienta, transporte)</t>
  </si>
  <si>
    <t>16.1.32</t>
  </si>
  <si>
    <t>Suministro e instalación: SOPORTE SISMORRESISTENTE 1 1/2" TRANSVERSAL (incluye soporte, anclaje concreto, tubería ac SCH 40 1", mano de obra, equipos, herramienta, transporte)</t>
  </si>
  <si>
    <t>16.1.33</t>
  </si>
  <si>
    <t>Suministro e Instalación TOMA DE BOMBEROS (CLASE I) (inc válvula angular 2 1/2" niple 2 1/2" x 10 cms rosca ranura sch 40, sellador FA, Cinta teflón, mano de obra, equipos, herramienta)</t>
  </si>
  <si>
    <t>16.1.34</t>
  </si>
  <si>
    <t>Suministro e instalación: GABINETE CONTRAINCENDIO CLASE II (incluye gabinete de 77 x 77, Canastilla, Válvula angular de 1 1/2", Manguera 1 1/2 chaqueta sencilla, Extintor ABC 10 lb, Llave spaner, hacha pico, coquilla manguera, anclajes, niples de tub AC SCH 40 1 1/2")</t>
  </si>
  <si>
    <t>16.1.35</t>
  </si>
  <si>
    <t>Suministro e Instalación GABINETE CONTRAINCENDIO CLASE III (incluye gabinete de 77 x 77, Canastilla, Válvulas angular de 2 1/2" y 1 1/2", Manguera 1 1/2 chaqueta sencilla, Extintor ABC 10 lb, Llave spaner, hacha pico, coquilla manguera, anclajes, niples de tub AC SCH 40 2 1/2" y 1 1/2")</t>
  </si>
  <si>
    <t>16.1.36</t>
  </si>
  <si>
    <t>Suministro e instalación: ROCIADORES TIPO PENDET K 5,6 RESPUESTA RAPIDA CROMADO INCLUYE TUBERÍA ACCESORIOS Y ESCUDO</t>
  </si>
  <si>
    <t>16.1.37</t>
  </si>
  <si>
    <t>Suministro e instalación: ROCIADORES TIPO MONTANTE K 5,6 RESPUESTA RAPIDA CROMADO INCLUYE TUBERÍA ACCESORIOS</t>
  </si>
  <si>
    <t>16.1.38</t>
  </si>
  <si>
    <t>Suministro e instalación: ROCIADORES TIPO MONTANTE K 11,2 RESPUESTA RAPIDA CROMADO INCLUYE TUBERÍA ACCESORIOS</t>
  </si>
  <si>
    <t>16.1.39</t>
  </si>
  <si>
    <t>Suministro e instalacion: SIAMESA DE BIFURCACION 4 x 2 1/2 x 2 1/2 INCLUYE CHEQUE DE 4", NIPLE DE 4" SCH 40 X 10 CMS ROSCA RANURA, UNIONES RANURADAS, CINTA TEFLON, HERRAMIENTA, EQUIPOS)</t>
  </si>
  <si>
    <t>16.1.40</t>
  </si>
  <si>
    <t>Suministro e instalación: HIDRANTE TIPO MILANO</t>
  </si>
  <si>
    <t>16.1.41</t>
  </si>
  <si>
    <t>Suministro e instalación: CENTRO DE REGULACION DE PRESION 3"</t>
  </si>
  <si>
    <t>16.1.42</t>
  </si>
  <si>
    <t>Suministro e instalación: CENTRO DE REGULACION DE PRESION 6"</t>
  </si>
  <si>
    <t>16.1.43</t>
  </si>
  <si>
    <t>Suministro e instalación: VALVULA DESAIREADORA</t>
  </si>
  <si>
    <t>16.2</t>
  </si>
  <si>
    <t>ELEMENTOS EN TANQUE Y CUARTO DE BOMBAS</t>
  </si>
  <si>
    <t>16.2.01</t>
  </si>
  <si>
    <t xml:space="preserve">Suministro e Instalación placa antivortice 6" </t>
  </si>
  <si>
    <t>16.2.02</t>
  </si>
  <si>
    <t>Suministro e Instalación valvula osy 6" bridada</t>
  </si>
  <si>
    <t>16.2.03</t>
  </si>
  <si>
    <t>Suministro e Instalación valvula mariposa monitoreada 6"</t>
  </si>
  <si>
    <t>16.2.04</t>
  </si>
  <si>
    <t>Suministro e Instalación cheque ranurado 6"</t>
  </si>
  <si>
    <t>16.Sub Total Red de Incendio Extincion</t>
  </si>
  <si>
    <t>RED DE DETECCIÓN Y ALARMA INCENDIOS</t>
  </si>
  <si>
    <t>17.01</t>
  </si>
  <si>
    <t>SUMINISTRO E INSTALACIÓN DE TUBERIA EMT Ø 1/2¨ (INC ACCESORIOS Y ANCLAJES)</t>
  </si>
  <si>
    <t>17.02</t>
  </si>
  <si>
    <t>SUMINISTRO E INSTALACIÓN DE TUBERIA EMT Ø 3/4¨ (INC ACCESORIOS Y ANCLAJES)</t>
  </si>
  <si>
    <t>17.03</t>
  </si>
  <si>
    <t>SUMINISTRO E INSTALACIÓN DE TUBERIA EMT Ø 1¨ (INC ACCESORIOS Y ANCLAJES)</t>
  </si>
  <si>
    <t>17.04</t>
  </si>
  <si>
    <t>SUMINISTRO E INSTALACIÓN DE SALIDAS EMT PARA RED ALARMA Y DETECCION (incluye tubería, abrazadera, uniones, curva, adaptadores, caja metálica, mano de obra, transportes, herramientas, equipos)</t>
  </si>
  <si>
    <t>17.05</t>
  </si>
  <si>
    <t>SUMINISTRO E INSTALACIÓN DE CABLE CONTROL FPLR SOLIDO 2 X 18 AWG APANTALLADO (Tapam)</t>
  </si>
  <si>
    <t>17.06</t>
  </si>
  <si>
    <t>SUMINISTRO E INSTALACIÓN DE CABLE CONTROL FPLR SOLIDO 2 X 16 AWG APANTALLADO (Tapam)</t>
  </si>
  <si>
    <t>17.07</t>
  </si>
  <si>
    <t>SUMINISTRO E INSTALACIÓN DE SENSOR DE HUMO FOTOELECTRICO ANALOGO INTGELIGENTE BAJO PERFIL</t>
  </si>
  <si>
    <t>17.08</t>
  </si>
  <si>
    <t>SUMINISTRO E INSTALACIÓN DE MODULO DE MONITOREO PRIORITARIO</t>
  </si>
  <si>
    <t>17.09</t>
  </si>
  <si>
    <t>SUMINISTRO E INSTALACIÓN DE BASES PARA SENSORES</t>
  </si>
  <si>
    <t>17.10</t>
  </si>
  <si>
    <t>SUMINISTRO E INSTALACIÓN DE SPEAKER / VISUAL MULTICANDELA DE TECHO</t>
  </si>
  <si>
    <t>17.11</t>
  </si>
  <si>
    <t>SUMINISTRO E INSTALACIÓN DE SPEAKER / VISUAL MULTICANDELA DE PARED</t>
  </si>
  <si>
    <t>17.12</t>
  </si>
  <si>
    <t>ESTACION MANUAL ANALOGA INTELIGENTE DOBLE ACCION CON LLAVE PARA REPOSICION</t>
  </si>
  <si>
    <t>17.13</t>
  </si>
  <si>
    <t>Panel de control direccionable de sistema de deteccion y alarma, 110V, baterias, capacidad maxima de 1000 puntos de inciacion, basico en 250 puntos, 4 salidas NAC, con capacidad de expansion, amplificador principal y respaldo de 35W, microfono de comando digital, 3-8 canales digitales, 8 minutos de mensajes pregrabados.</t>
  </si>
  <si>
    <t>17.14</t>
  </si>
  <si>
    <t>Suministro e instalación de Tarjeta de Expansión de lazo SLC, 250 puntos.</t>
  </si>
  <si>
    <t>17.15</t>
  </si>
  <si>
    <t>Suministro e instalación de Fuente de poder remota, 110V, baterías, 10Ah, 4 salidas NAC</t>
  </si>
  <si>
    <t>17.16</t>
  </si>
  <si>
    <t>Suministro e instalación de Amplificador de poder remoto, con fuente incorporada, integrado a panel, 35V.</t>
  </si>
  <si>
    <t>17.17</t>
  </si>
  <si>
    <t>SUMINISTRO E INSTALACIÓN DE BATERIAS DE 12 VOLT 19 AMP HORA</t>
  </si>
  <si>
    <t>17.18</t>
  </si>
  <si>
    <t>SUMINISTRO E INSTALACIÓN DE BATERIAS DE 12 VOLT 9 AMP HORA</t>
  </si>
  <si>
    <t>17.19</t>
  </si>
  <si>
    <t>17.20</t>
  </si>
  <si>
    <t>SUMINISTRO E INSTALACIÓN DE SENSOR DE HUMO TIPO BEAM DETECTOR</t>
  </si>
  <si>
    <t>17.Sub total red de detección y alarma incendios</t>
  </si>
  <si>
    <t>CARPINTERIA</t>
  </si>
  <si>
    <t>18.09</t>
  </si>
  <si>
    <t>P07: Suministro e instalación de puerta de doble nave de aluminio calibre 16. Marco de aluminio oculto, bisagra vista y apertura a exterior. Lacado RAL 7016 Exterior e interior. Vidrio templado laminado incoloro 5+5mm. Incluye manija YALE Versailles interior lacada, silicona estructural negra, barra antipánico interior en dos naves y cierrapuertas hidraulico oculto.</t>
  </si>
  <si>
    <t>18.13</t>
  </si>
  <si>
    <t>P10 b: Suministro e instalación de puerta pivotante de una naves de vidrio templado laminado 5 + 5mm. Incluye cerradura central sencilla YALE Y-170 1 1/4 con manija tubular en acero inoxidable de 3/4" AISI 304, incluye cerradura inferior sencilla YALE Y-170 1 1/4 y pivote tipo poste en acero inoxidable de 2" para ambas naves, incluye accesorios y elementos de fijación.</t>
  </si>
  <si>
    <t>18.14</t>
  </si>
  <si>
    <t>P11: Suministro e instalación de puerta batiente de una nave de aluminio Calibre 16, marco de aluminio oculto, bisagra vista y apertura exterior, lacado RAL 7016 Exterior e interior, persiana sobrepuesta microperforada de ventilacion alineada con resto de persianas fijas. Incluye cerradura exterior Incluye cerradura YALE Kent con llave, manija interior lacada.</t>
  </si>
  <si>
    <t>18. Sub total carpinteria</t>
  </si>
  <si>
    <t>VIAS Y PAVIMENTOS</t>
  </si>
  <si>
    <t>20.1</t>
  </si>
  <si>
    <t>20.1.01</t>
  </si>
  <si>
    <t>Localizacion Y Replanteo Vías</t>
  </si>
  <si>
    <t>20.2</t>
  </si>
  <si>
    <t>20.2.01</t>
  </si>
  <si>
    <t>m3</t>
  </si>
  <si>
    <t>20.4</t>
  </si>
  <si>
    <t>ESTRUCTURA DE PAVIMENTO</t>
  </si>
  <si>
    <t>20.4.01</t>
  </si>
  <si>
    <t>20.4.02</t>
  </si>
  <si>
    <t>Subase granular tipo clase B Invías</t>
  </si>
  <si>
    <t>20. Sub total vias</t>
  </si>
  <si>
    <t>REDES DE GAS</t>
  </si>
  <si>
    <t>26.01</t>
  </si>
  <si>
    <t>Cargo por conexión servicio (incluye acometida, regulador de primera etapa y medidor)</t>
  </si>
  <si>
    <t>26.02</t>
  </si>
  <si>
    <t>Suministro e instalacion de nicho en lamina cal 20 0.60X0.80X0.40M para centro de medicion incluye acabado, accesorios y manometro</t>
  </si>
  <si>
    <t>26.03</t>
  </si>
  <si>
    <t>Suministro e instalacion de regulador de segunda etapa humcar r2et de 28 mbar, incluye accesorios, valvula de corte  y anclajes.</t>
  </si>
  <si>
    <t>26.04</t>
  </si>
  <si>
    <t>Suministro e instalacion de regulador de segunda etapa humcar rcabp de 28 mbar, incluye valvula de corte, accesorios y anclajes.</t>
  </si>
  <si>
    <t>26.05</t>
  </si>
  <si>
    <t>Suministro e instalacion de tuberia de acero galvanizado de 3/4" a la vista incluye accesorios, valvulas, anclajes supendidos en riel channel, señalizacion de flujo y pintura.</t>
  </si>
  <si>
    <t>26.06</t>
  </si>
  <si>
    <t>Suministro e instalacion de tuberia de acero galvanizado de 1/2" a la vista incluye accesorios, valvulas, anclajes supendidos en riel channel, señalizacion de flujo y pintura.</t>
  </si>
  <si>
    <t>26.08</t>
  </si>
  <si>
    <t>Suministro e instalacion de tuberia de pealpe de 1/2" a la vista incluye accesorios, valvulas, anclajes y señalizacion de flujo.</t>
  </si>
  <si>
    <t>26.09</t>
  </si>
  <si>
    <t>Construccion de aberturas de ventilacion en aluminio</t>
  </si>
  <si>
    <t>26.10</t>
  </si>
  <si>
    <t>Inspeccion y certificacion de la red por organismo certificado</t>
  </si>
  <si>
    <t>26.Sub total redes de gas</t>
  </si>
  <si>
    <t>DRENES</t>
  </si>
  <si>
    <t>27.01</t>
  </si>
  <si>
    <t>Dren Vertical En Tuberia Perforada 3" (Incluye perforación + tubería + Geotextil con perforaciones de 1/2" @ 0.10m en tres bolillos)</t>
  </si>
  <si>
    <t>27.02</t>
  </si>
  <si>
    <t>Suministro, transporte e instalación de Tubería  Sanitaria PVC Ø 4" (incluye accesorios)</t>
  </si>
  <si>
    <t>27.03</t>
  </si>
  <si>
    <t>27.05</t>
  </si>
  <si>
    <t>27.06</t>
  </si>
  <si>
    <t>27.07</t>
  </si>
  <si>
    <t>27.Sub total drenes</t>
  </si>
  <si>
    <t>Arqueologia</t>
  </si>
  <si>
    <t>28.01</t>
  </si>
  <si>
    <t>Programa Arqueologia preventiva</t>
  </si>
  <si>
    <t>28.Sub total arqueologia preventiva</t>
  </si>
  <si>
    <t>AO</t>
  </si>
  <si>
    <t xml:space="preserve">Índice de liquidez </t>
  </si>
  <si>
    <t xml:space="preserve">Nivel de endeudamiento </t>
  </si>
  <si>
    <t>TOTAL COSTOS DIRECTOS</t>
  </si>
  <si>
    <t>ADMINISTRACIÓN</t>
  </si>
  <si>
    <t>IVA SOBRE LA UTILIDAD</t>
  </si>
  <si>
    <t>COSTO TOTAL OBRA CIVIL</t>
  </si>
  <si>
    <t xml:space="preserve">CONTRATOS RELACIONADOS </t>
  </si>
  <si>
    <t/>
  </si>
  <si>
    <r>
      <t>NOTA:</t>
    </r>
    <r>
      <rPr>
        <sz val="12"/>
        <color rgb="FF000000"/>
        <rFont val="Arial"/>
        <family val="2"/>
      </rPr>
      <t xml:space="preserve"> En los contratos ejecutados o en ejecución de Consorcios o Uniones Temporales anteriores, debe relacionarse el contrato en la proporción del porcentaje de participación correspondiente.</t>
    </r>
  </si>
  <si>
    <t>FIRMA DEL PROPONENTE:       _________________________________________________</t>
  </si>
  <si>
    <t>NOMBRES Y APELLIDOS REPRESENTANTE LEGAL: __________________________________</t>
  </si>
  <si>
    <t>Cédula de Ciudadanía No.: ______________________   Nit: ________________________</t>
  </si>
  <si>
    <t>Firma del avalista cuando lo requiriera : ______________________</t>
  </si>
  <si>
    <t>ANALISIS DE A.U</t>
  </si>
  <si>
    <t>Excavación manual de material común, entre 0 y 2 m de profundidad, bajo cualquier grado de humedad. Incluye: manejo de aguas, retiro de gravas, roca descompuesta y/o bolas de roca de volumen inferior a 0.35 m³, incluye acarreo horizontal hasta el lugar de acopio dentro del lote del proyecto</t>
  </si>
  <si>
    <t>Excavación manual de material común para zanjas, entre 0 y 2 m de profundidad, bajo cualquier grado de humedad. Incluye: manejo de aguas, retiro de gravas, roca descompuesta y/o bolas de roca de volumen inferior a 0.35 m³, incluye acarreo horizontal hasta el lugar de acopio dentro del lote del proyecto</t>
  </si>
  <si>
    <t xml:space="preserve">Excavación manual en material común para zanjas, entre 2 y 4 m de
profundidad y bajo cualquier grado de humedad. Incluye: manejo de
aguas, retiro de gravas, roca descompuesta y/o bolas de roca de volumen inferior a 0.35 m³, incluye acarreo horizontal del material excavado hasta el lugar de acopio dentro del lote del proyecto. </t>
  </si>
  <si>
    <t>Planos record, y manual de operaciòn y mantenimiento</t>
  </si>
  <si>
    <r>
      <t xml:space="preserve">NOTA:  </t>
    </r>
    <r>
      <rPr>
        <sz val="11"/>
        <rFont val="Arial"/>
        <family val="2"/>
      </rPr>
      <t xml:space="preserve">Este formato es de carácter informativo, cada proponente es responsable de revisar el contenido e incluir aquellos componentes que considere para su análisis. </t>
    </r>
  </si>
  <si>
    <t>Anexo No 4-EXPERIENCIA GENERAL Y ESPECIFICA DEL PROPONENTE</t>
  </si>
  <si>
    <t>Suministro e instalación de Gabinete cerrado de pared mínimo de 12 UR</t>
  </si>
  <si>
    <t>SUMINISTRO E INSTALACIÓN DE CONFIGURACION Y PROTOCOLO DE PRUEBAS NFPA 72</t>
  </si>
  <si>
    <t>Suministro, transporte e instalación de Equipo presión para pozo ejector drenaje de filtros verticales: Consta de 1 motobomba sumergible de 40GPM , 10PSI, trifasica, presostatos,manometros, interruptores de pozo, tablero de control</t>
  </si>
  <si>
    <t>≥ 0,20 x PO</t>
  </si>
  <si>
    <t xml:space="preserve">                    Anexo 2
Cuadro de cantidades y precios,Construcción del proyecto Generación Creación del Centro de Ciencia en Biodiversidad de Risaralda identificado con código bpin 2020000100289                                   </t>
  </si>
  <si>
    <t xml:space="preserve">Total </t>
  </si>
  <si>
    <t>18.02</t>
  </si>
  <si>
    <t>P01 b: Suministro e instalación de puerta de doble nave de acero entamborada calibre 16 resistente al fuego por 3 horas. Marco de acero con bisagras vistas enrasado a cara exterior de muro, apertura exterior. Lacado RAL 7016 Exterior e interior. Incluye cerradura YALE Kent con llave, manija YALE EIFFEL exterior inox, barra antipánico YALE Tampa interior en una nave, bloqueo de puerta inferior y superior y cierrapuertas hidraulico oculto. Acabado en poliuretano. Incluye umbral en perfilería metálica y vidrio templado laminado 4+4mm. Incluye cinta intumescente para el marco.</t>
  </si>
  <si>
    <t>18.04</t>
  </si>
  <si>
    <t>P03: Suministro e instalación de puerta de una nave de acero entamborada calibre 16 resistente al fuego por 3 horas.Marco de acero con bisagras vistas enrasado a cara exterior de muro, apertura exterior. Lacado RAL 7016 Exterior e interior. Incluye cerradura YALE Kent con llave, manija YALE EIFFEL exterior inox, barra antipánico YALE Tampa interior en una nave, bloqueo de puerta inferior y superior y cierrapuertas hidraulico oculto. Acabado en poliuretano. Incluye cinta intumescente para el marco. Medidas 1,20 x 2,10</t>
  </si>
  <si>
    <t>18.05</t>
  </si>
  <si>
    <t>P03 b: Suministro e instalación de puerta de una nave de acero entamborada calibre 16 resistente al fuego por 3 horas.Marco de acero con bisagras vistas enrasado a cara exterior de muro, apertura exterior. Lacado RAL 7016 Exterior e interior. Incluye cerradura YALE Kent con llave, manija YALE EIFFEL exterior inox, barra antipánico YALE Tampa interior en una nave, bloqueo de puerta inferior y superior y cierrapuertas hidraulico oculto. Acabado en poliuretano.  Incluye umbral en perfilería metálica y vidrio templado laminado 4+4mm. Incluye cinta intumescente para el marco.</t>
  </si>
  <si>
    <t>18.08</t>
  </si>
  <si>
    <t>P06: Suministro e instalación de puerta de una nave de acero entamborada calibre 16 resistente al fuego por 3 horas. Marco de acero con bisagras vistas enrasado a cara exterior de muro, apertura interior. Lacado RAL 7016 Exterior e interior. Lacado RAL 7016 Exterior e interior.Incluye cerradura YALE Kent con llave. Incluye cinta intumescente para el marco.</t>
  </si>
  <si>
    <t>18.10</t>
  </si>
  <si>
    <t>P08: Suministro e instalación de puerta de doble nave de aluminio calibre 16. Marco de aluminio oculto, bisagra vista y apertura a exterior. Lacado RAL 7016 Exterior e interior. Vidrio laminado incoloro 5+5mm. Incluye manija YALE Versailles interior lacada, silicona estructural negra, barra antipánico interior en dos naves y cierrapuertas hidraulico oculto.</t>
  </si>
  <si>
    <t>18.12</t>
  </si>
  <si>
    <t>P10: Suministro e instalación de puerta pivotante de una naves de vidrio templado laminado 5 + 5mm. Incluye cerradura central sencilla YALE Y-170 1 1/4 con manija tubular en acero inoxidable de 3/4" AISI 304, incluye cerradura inferior sencilla YALE Y-170 1 1/4 y pivote tipo poste en acero inoxidable de 2" para ambas naves, incluye accesorios y elementos de fijación.</t>
  </si>
  <si>
    <t>18.21</t>
  </si>
  <si>
    <t>MC01: Suministro e instalación de fachada de muro cortina tipo serie FS-45 de Alumina o similar, montantes y travesaños de la misma division de aluminio, lacado RAL 7016 + Vidrio templado laminado incoloro 5+5mm, instalado a cara exterior sin tapetas. Incluye sellos, silicona estructural negra y todos los elementos necesarios para su correcto anclaje e instalación.</t>
  </si>
  <si>
    <t>18.22</t>
  </si>
  <si>
    <t>MC02:Suministro e instalación de fachada de muro cortina tipo serie FS-45 de Alumina o similar, montantes y travesaños de la misma division de aluminio, lacado RAL 7016 + Vidrio templado laminado incoloro 5+5mm, instalado a cara exterior sin tapetas. Incluye sellos, silicona estructural negra y todos los elementos necesarios para su correcto anclaje e instalación.</t>
  </si>
  <si>
    <t>18.23</t>
  </si>
  <si>
    <t>MC03:Suministro e instalación de fachada de muro cortina tipo serie FS-45 de Alumina o similar, montantes y travesaños de la misma division de aluminio, lacado RAL 7016 + Vidrio templado laminado incoloro 5+5mm, instalado a cara exterior sin tapetas. Incluye sellos, silicona estructural negra y todos los elementos necesarios para su correcto anclaje e instalación.</t>
  </si>
  <si>
    <t>18.24</t>
  </si>
  <si>
    <t>MC04:Suministro e instalación de fachada de muro cortina tipo serie FS-45 de Alumina o similar, montantes y travesaños de la misma division de aluminio, lacado RAL 7016 + Vidrio templado laminado incoloro 5+5mm, instalado a cara exterior sin tapetas. Incluye sellos, silicona estructural negra y todos los elementos necesarios para su correcto anclaje e instalación.</t>
  </si>
  <si>
    <t>18.25</t>
  </si>
  <si>
    <t>MC05:Suministro e instalación de fachada de muro cortina tipo serie FS-45 de Alumina o similar, montantes y travesaños de la misma division de aluminio, lacado RAL 7016 + Vidrio templado laminado incoloro 5+5mm, instalado a cara exterior sin tapetas. Incluye sellos, silicona estructural negra y todos los elementos necesarios para su correcto anclaje e instalación.</t>
  </si>
  <si>
    <t>18.26</t>
  </si>
  <si>
    <t>MC06:Suministro e instalación de fachada de muro cortina tipo serie FS-45 de Alumina o similar, montantes y travesaños de la misma division de aluminio, lacado RAL 7016 + Vidrio templado laminado incoloro 4+4mm, instalado a cara exterior sin tapetas. Incluye sellos, silicona estructural negra y todos los elementos necesarios para su correcto anclaje e instalación.</t>
  </si>
  <si>
    <r>
      <t xml:space="preserve">VALOR TOTAL DE CONTRATOS EJECUTADOS (valor del contrato ponderado por la participación en pesos colombianos) </t>
    </r>
    <r>
      <rPr>
        <vertAlign val="superscript"/>
        <sz val="10"/>
        <color rgb="FF000000"/>
        <rFont val="Arial"/>
        <family val="2"/>
      </rPr>
      <t>1</t>
    </r>
  </si>
  <si>
    <t>Suministro e instalación de aislamiento termoacústico con panel tipo Black Theater.  Incluye marco en perfilería de aluminio en Z</t>
  </si>
  <si>
    <t>Asunto: Convocatoria Pública N° 6</t>
  </si>
  <si>
    <t>CONVOCATORIA:No 6 de 2022</t>
  </si>
  <si>
    <t>El abajo firmante, legalmente autorizado para actuar en nombre de __________________, de conformidad con las condiciones que se estipulan en la Convocatoria Pública No 6 DE 2022 presentamos la siguiente propuesta para la Construcción del proyecto Generación Creación del Centro de Ciencia en Biodiversidad de Risaralda identificado con código bpin 2020000100289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</si>
</sst>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_(&quot;$&quot;\ * #,##0.00_);_(&quot;$&quot;\ * \(#,##0.00\);_(&quot;$&quot;\ * &quot;-&quot;??_);_(@_)"/>
    <numFmt numFmtId="170" formatCode="_(&quot;$&quot;\ * #,##0_);_(&quot;$&quot;\ * \(#,##0\);_(&quot;$&quot;\ * &quot;-&quot;??_);_(@_)"/>
    <numFmt numFmtId="171" formatCode="_([$$-240A]\ * #,##0_);_([$$-240A]\ * \(#,##0\);_([$$-240A]\ * &quot;-&quot;_);_(@_)"/>
    <numFmt numFmtId="172" formatCode="_-* #,##0\ _€_-;\-* #,##0\ _€_-;_-* &quot;-&quot;??\ _€_-;_-@_-"/>
    <numFmt numFmtId="173" formatCode="&quot; $&quot;* #,##0.00\ ;&quot;-$&quot;* #,##0.00\ ;&quot; $&quot;* \-#.00\ ;@"/>
    <numFmt numFmtId="174" formatCode="&quot; $&quot;* #,##0\ ;&quot;-$&quot;* #,##0\ ;&quot; $&quot;* \-#\ ;@"/>
    <numFmt numFmtId="175" formatCode="_-* #,##0.00\ &quot;€&quot;_-;\-* #,##0.00\ &quot;€&quot;_-;_-* &quot;-&quot;??\ &quot;€&quot;_-;_-@_-"/>
    <numFmt numFmtId="176" formatCode="&quot;$&quot;\ #,##0"/>
    <numFmt numFmtId="177" formatCode="0.0%"/>
    <numFmt numFmtId="178" formatCode="_-&quot;$&quot;\ * #,##0_-;\-&quot;$&quot;\ * #,##0_-;_-&quot;$&quot;\ * &quot;-&quot;??_-;_-@_-"/>
  </numFmts>
  <fonts count="57">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b/>
      <i/>
      <sz val="12"/>
      <color theme="1"/>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8"/>
      <color theme="1"/>
      <name val="Arial"/>
      <family val="2"/>
    </font>
    <font>
      <sz val="10"/>
      <color theme="1"/>
      <name val="Calibri"/>
      <family val="2"/>
    </font>
    <font>
      <b/>
      <sz val="18"/>
      <color theme="1"/>
      <name val="Arial"/>
      <family val="2"/>
    </font>
    <font>
      <sz val="12"/>
      <color rgb="FF000000"/>
      <name val="Arial"/>
      <family val="2"/>
    </font>
    <font>
      <sz val="12"/>
      <color theme="4"/>
      <name val="Arial"/>
      <family val="2"/>
    </font>
    <font>
      <sz val="11"/>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sz val="12"/>
      <color theme="1"/>
      <name val="Symbol"/>
      <family val="1"/>
      <charset val="2"/>
    </font>
    <font>
      <b/>
      <sz val="9"/>
      <color theme="1"/>
      <name val="Arial"/>
      <family val="2"/>
    </font>
    <font>
      <sz val="9"/>
      <name val="Arial"/>
      <family val="2"/>
    </font>
    <font>
      <sz val="9"/>
      <color rgb="FFFF0000"/>
      <name val="Arial"/>
      <family val="2"/>
    </font>
    <font>
      <sz val="11"/>
      <name val="Calibri"/>
      <family val="2"/>
      <scheme val="minor"/>
    </font>
    <font>
      <sz val="12"/>
      <name val="Arial"/>
      <family val="2"/>
    </font>
    <font>
      <sz val="11"/>
      <name val="Arial"/>
      <family val="2"/>
    </font>
    <font>
      <b/>
      <sz val="12"/>
      <color rgb="FF000000"/>
      <name val="Arial"/>
      <family val="2"/>
    </font>
    <font>
      <sz val="10.5"/>
      <name val="Arial"/>
      <family val="2"/>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tint="-0.249977111117893"/>
        <bgColor indexed="64"/>
      </patternFill>
    </fill>
    <fill>
      <patternFill patternType="solid">
        <fgColor indexed="22"/>
        <bgColor indexed="64"/>
      </patternFill>
    </fill>
    <fill>
      <patternFill patternType="solid">
        <fgColor theme="3"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top style="double">
        <color auto="1"/>
      </top>
      <bottom style="thin">
        <color auto="1"/>
      </bottom>
      <diagonal/>
    </border>
    <border>
      <left/>
      <right style="thin">
        <color auto="1"/>
      </right>
      <top style="double">
        <color auto="1"/>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auto="1"/>
      </top>
      <bottom/>
      <diagonal/>
    </border>
    <border>
      <left/>
      <right style="double">
        <color indexed="64"/>
      </right>
      <top style="double">
        <color auto="1"/>
      </top>
      <bottom/>
      <diagonal/>
    </border>
    <border>
      <left style="double">
        <color indexed="64"/>
      </left>
      <right style="thin">
        <color auto="1"/>
      </right>
      <top style="double">
        <color auto="1"/>
      </top>
      <bottom style="double">
        <color auto="1"/>
      </bottom>
      <diagonal/>
    </border>
    <border>
      <left style="thin">
        <color auto="1"/>
      </left>
      <right style="double">
        <color indexed="64"/>
      </right>
      <top style="double">
        <color auto="1"/>
      </top>
      <bottom style="double">
        <color auto="1"/>
      </bottom>
      <diagonal/>
    </border>
    <border>
      <left style="double">
        <color indexed="64"/>
      </left>
      <right style="thin">
        <color indexed="64"/>
      </right>
      <top/>
      <bottom/>
      <diagonal/>
    </border>
    <border>
      <left/>
      <right style="double">
        <color indexed="64"/>
      </right>
      <top/>
      <bottom/>
      <diagonal/>
    </border>
    <border>
      <left style="double">
        <color indexed="64"/>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style="double">
        <color indexed="64"/>
      </right>
      <top/>
      <bottom/>
      <diagonal/>
    </border>
  </borders>
  <cellStyleXfs count="33">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5" fontId="3" fillId="0" borderId="0" applyFont="0" applyFill="0" applyBorder="0" applyAlignment="0" applyProtection="0"/>
    <xf numFmtId="164" fontId="21" fillId="0" borderId="0" applyFont="0" applyFill="0" applyBorder="0" applyAlignment="0" applyProtection="0"/>
    <xf numFmtId="0" fontId="3" fillId="0" borderId="0"/>
    <xf numFmtId="0" fontId="21" fillId="0" borderId="0">
      <alignment vertical="center"/>
    </xf>
    <xf numFmtId="169" fontId="22" fillId="0" borderId="0" applyFont="0" applyFill="0" applyBorder="0" applyAlignment="0" applyProtection="0"/>
    <xf numFmtId="41" fontId="3" fillId="0" borderId="0" applyFont="0" applyFill="0" applyBorder="0" applyAlignment="0" applyProtection="0"/>
    <xf numFmtId="39" fontId="36" fillId="0" borderId="0"/>
    <xf numFmtId="169" fontId="3" fillId="0" borderId="0" applyFont="0" applyFill="0" applyBorder="0" applyAlignment="0" applyProtection="0"/>
    <xf numFmtId="0" fontId="46" fillId="0" borderId="0"/>
    <xf numFmtId="175" fontId="3" fillId="0" borderId="0" applyFont="0" applyFill="0" applyBorder="0" applyAlignment="0" applyProtection="0"/>
    <xf numFmtId="0" fontId="6" fillId="0" borderId="0"/>
    <xf numFmtId="39" fontId="36" fillId="0" borderId="0"/>
    <xf numFmtId="43" fontId="3" fillId="0" borderId="0" applyFont="0" applyFill="0" applyBorder="0" applyAlignment="0" applyProtection="0"/>
    <xf numFmtId="0" fontId="6" fillId="0" borderId="0"/>
    <xf numFmtId="0" fontId="3" fillId="0" borderId="0"/>
    <xf numFmtId="9" fontId="22" fillId="0" borderId="0" applyFont="0" applyFill="0" applyBorder="0" applyAlignment="0" applyProtection="0"/>
  </cellStyleXfs>
  <cellXfs count="404">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9" fillId="2" borderId="0" xfId="14" applyFont="1" applyFill="1" applyAlignment="1">
      <alignment horizontal="center" vertical="center" wrapText="1"/>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7" fontId="14" fillId="2" borderId="2" xfId="15" applyNumberFormat="1" applyFont="1" applyFill="1" applyBorder="1" applyAlignment="1">
      <alignment horizontal="right" vertical="center"/>
    </xf>
    <xf numFmtId="167" fontId="8" fillId="2" borderId="2" xfId="15" applyNumberFormat="1" applyFont="1" applyFill="1" applyBorder="1" applyAlignment="1">
      <alignment horizontal="right" vertical="center"/>
    </xf>
    <xf numFmtId="167"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167" fontId="10" fillId="2" borderId="0" xfId="15" applyNumberFormat="1" applyFont="1" applyFill="1" applyAlignment="1">
      <alignment horizontal="right" vertical="center"/>
    </xf>
    <xf numFmtId="0" fontId="8" fillId="2" borderId="0" xfId="14" applyFont="1" applyFill="1" applyAlignment="1">
      <alignment horizontal="center" vertical="center" wrapText="1"/>
    </xf>
    <xf numFmtId="0" fontId="8" fillId="2" borderId="0" xfId="14" applyFont="1" applyFill="1" applyAlignment="1">
      <alignment horizontal="right" vertical="center"/>
    </xf>
    <xf numFmtId="167" fontId="8" fillId="2" borderId="0" xfId="14" applyNumberFormat="1" applyFont="1" applyFill="1" applyAlignment="1">
      <alignmen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0" fillId="3" borderId="0" xfId="0" applyFill="1"/>
    <xf numFmtId="0" fontId="0" fillId="3" borderId="0" xfId="0" applyFont="1" applyFill="1"/>
    <xf numFmtId="0" fontId="13" fillId="0" borderId="1" xfId="0" applyFont="1" applyBorder="1" applyAlignment="1">
      <alignment vertical="center" wrapText="1"/>
    </xf>
    <xf numFmtId="0" fontId="13" fillId="3" borderId="0" xfId="0" applyFont="1" applyFill="1"/>
    <xf numFmtId="0" fontId="18"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7" fillId="0" borderId="1" xfId="0" applyFont="1" applyBorder="1" applyAlignment="1">
      <alignment vertical="center" wrapText="1"/>
    </xf>
    <xf numFmtId="0" fontId="15" fillId="2" borderId="0" xfId="10" applyFont="1" applyFill="1" applyAlignment="1">
      <alignment horizontal="left" vertical="center"/>
    </xf>
    <xf numFmtId="0" fontId="21" fillId="0" borderId="0" xfId="0" applyFont="1"/>
    <xf numFmtId="0" fontId="13" fillId="0" borderId="0" xfId="0" applyFont="1"/>
    <xf numFmtId="0" fontId="13" fillId="0" borderId="0" xfId="0" applyFont="1" applyBorder="1"/>
    <xf numFmtId="0" fontId="13" fillId="3" borderId="0" xfId="0" applyFont="1" applyFill="1" applyBorder="1"/>
    <xf numFmtId="0" fontId="17" fillId="3" borderId="0" xfId="0" applyFont="1" applyFill="1" applyAlignment="1">
      <alignment vertical="center"/>
    </xf>
    <xf numFmtId="0" fontId="24" fillId="3" borderId="0" xfId="0" applyFont="1" applyFill="1" applyAlignment="1">
      <alignment vertical="center"/>
    </xf>
    <xf numFmtId="0" fontId="17" fillId="3" borderId="0" xfId="0" applyFont="1" applyFill="1" applyAlignment="1">
      <alignment horizontal="justify" vertical="center"/>
    </xf>
    <xf numFmtId="0" fontId="31" fillId="2" borderId="0" xfId="14" applyFont="1" applyFill="1" applyAlignment="1">
      <alignment horizontal="center" vertical="center" wrapText="1"/>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8"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20" fillId="0" borderId="0" xfId="0" applyFont="1" applyAlignment="1">
      <alignment horizontal="left" vertical="center"/>
    </xf>
    <xf numFmtId="0" fontId="20" fillId="0" borderId="0" xfId="0" applyFont="1" applyBorder="1" applyAlignment="1">
      <alignment horizontal="left" vertical="center"/>
    </xf>
    <xf numFmtId="0" fontId="0" fillId="0" borderId="12" xfId="0" applyBorder="1"/>
    <xf numFmtId="0" fontId="0" fillId="0" borderId="13" xfId="0" applyBorder="1"/>
    <xf numFmtId="0" fontId="13" fillId="0" borderId="1" xfId="0" applyFont="1" applyFill="1" applyBorder="1"/>
    <xf numFmtId="0" fontId="13" fillId="0" borderId="0" xfId="0" applyFont="1" applyFill="1" applyBorder="1"/>
    <xf numFmtId="41" fontId="13" fillId="0" borderId="1" xfId="22" applyFont="1" applyFill="1" applyBorder="1" applyAlignment="1">
      <alignment horizontal="center" vertical="center"/>
    </xf>
    <xf numFmtId="0" fontId="13" fillId="0" borderId="0" xfId="0" applyFont="1" applyFill="1" applyBorder="1" applyAlignment="1">
      <alignment horizontal="center" vertical="center"/>
    </xf>
    <xf numFmtId="0" fontId="18" fillId="0" borderId="0" xfId="0" applyFont="1" applyBorder="1" applyAlignment="1">
      <alignment horizontal="left" vertical="center"/>
    </xf>
    <xf numFmtId="0" fontId="18"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2" applyFont="1" applyBorder="1" applyAlignment="1">
      <alignment horizontal="left" vertical="center"/>
    </xf>
    <xf numFmtId="0" fontId="13" fillId="0" borderId="11"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4"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vertical="center"/>
    </xf>
    <xf numFmtId="0" fontId="13" fillId="0" borderId="0" xfId="0" applyFont="1" applyAlignment="1">
      <alignment horizontal="center" vertical="center" wrapText="1"/>
    </xf>
    <xf numFmtId="1" fontId="35" fillId="0" borderId="0" xfId="17" applyNumberFormat="1" applyFont="1" applyBorder="1" applyAlignment="1">
      <alignment horizontal="center" vertical="center"/>
    </xf>
    <xf numFmtId="0" fontId="23" fillId="0" borderId="0" xfId="0" applyFont="1" applyAlignment="1">
      <alignment vertical="center" wrapText="1"/>
    </xf>
    <xf numFmtId="1" fontId="35" fillId="0" borderId="0" xfId="17" applyNumberFormat="1" applyFont="1" applyFill="1" applyBorder="1" applyAlignment="1">
      <alignment horizontal="center" vertical="center"/>
    </xf>
    <xf numFmtId="4" fontId="17" fillId="0" borderId="0" xfId="0" applyNumberFormat="1" applyFont="1" applyAlignment="1">
      <alignment vertical="center"/>
    </xf>
    <xf numFmtId="0" fontId="35" fillId="0" borderId="0" xfId="0" applyFont="1" applyAlignment="1">
      <alignment vertical="center" wrapText="1"/>
    </xf>
    <xf numFmtId="170" fontId="5" fillId="0" borderId="0" xfId="17" applyNumberFormat="1" applyFont="1" applyFill="1" applyBorder="1" applyAlignment="1">
      <alignment vertical="center"/>
    </xf>
    <xf numFmtId="0" fontId="13" fillId="0" borderId="0" xfId="0" applyFont="1" applyAlignment="1">
      <alignment vertical="center"/>
    </xf>
    <xf numFmtId="0" fontId="37" fillId="0" borderId="0" xfId="0" applyFont="1" applyAlignment="1">
      <alignment vertical="center"/>
    </xf>
    <xf numFmtId="171" fontId="38" fillId="2" borderId="0" xfId="0" applyNumberFormat="1" applyFont="1" applyFill="1" applyAlignment="1">
      <alignment horizontal="right" vertical="center" wrapText="1"/>
    </xf>
    <xf numFmtId="170" fontId="23" fillId="0" borderId="0" xfId="0" applyNumberFormat="1" applyFont="1" applyAlignment="1">
      <alignment vertical="center" wrapText="1"/>
    </xf>
    <xf numFmtId="172" fontId="37" fillId="2" borderId="0" xfId="0" applyNumberFormat="1" applyFont="1" applyFill="1" applyAlignment="1">
      <alignment vertical="center"/>
    </xf>
    <xf numFmtId="0" fontId="35" fillId="0" borderId="0" xfId="0" applyFont="1" applyAlignment="1">
      <alignment horizontal="right" vertical="center" wrapText="1"/>
    </xf>
    <xf numFmtId="170" fontId="39" fillId="0" borderId="0" xfId="17" applyNumberFormat="1" applyFont="1" applyFill="1" applyBorder="1" applyAlignment="1">
      <alignment vertical="center"/>
    </xf>
    <xf numFmtId="170" fontId="23" fillId="0" borderId="0" xfId="17" applyNumberFormat="1"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right" vertical="center"/>
    </xf>
    <xf numFmtId="170" fontId="17" fillId="2" borderId="0" xfId="17" applyNumberFormat="1" applyFont="1" applyFill="1" applyAlignment="1">
      <alignment horizontal="center" vertical="center"/>
    </xf>
    <xf numFmtId="170" fontId="35" fillId="0" borderId="0" xfId="17" applyNumberFormat="1" applyFont="1" applyFill="1" applyBorder="1" applyAlignment="1">
      <alignment horizontal="center" vertical="center"/>
    </xf>
    <xf numFmtId="0" fontId="23" fillId="0" borderId="2" xfId="0" applyFont="1" applyBorder="1" applyAlignment="1">
      <alignment vertical="center" wrapText="1"/>
    </xf>
    <xf numFmtId="0" fontId="17" fillId="0" borderId="0" xfId="0" applyFont="1" applyAlignment="1">
      <alignment vertical="center" wrapText="1"/>
    </xf>
    <xf numFmtId="170" fontId="23" fillId="0" borderId="0" xfId="17" applyNumberFormat="1" applyFont="1" applyFill="1" applyBorder="1" applyAlignment="1">
      <alignment vertical="center"/>
    </xf>
    <xf numFmtId="170" fontId="33" fillId="0" borderId="0" xfId="17" applyNumberFormat="1" applyFont="1" applyFill="1" applyBorder="1" applyAlignment="1">
      <alignment horizontal="left" vertical="center"/>
    </xf>
    <xf numFmtId="0" fontId="41" fillId="2" borderId="0" xfId="10" applyFont="1" applyFill="1" applyAlignment="1">
      <alignment horizontal="left" vertical="center" wrapText="1"/>
    </xf>
    <xf numFmtId="0" fontId="40" fillId="0" borderId="0" xfId="0" applyFont="1" applyAlignment="1">
      <alignment horizontal="justify" vertical="center"/>
    </xf>
    <xf numFmtId="0" fontId="42" fillId="0" borderId="0" xfId="0" applyFont="1" applyAlignment="1">
      <alignment horizontal="center" vertical="center"/>
    </xf>
    <xf numFmtId="0" fontId="42" fillId="0" borderId="0" xfId="0" applyFont="1" applyAlignment="1">
      <alignment horizontal="right" vertical="center"/>
    </xf>
    <xf numFmtId="170" fontId="42" fillId="0" borderId="0" xfId="17" applyNumberFormat="1" applyFont="1" applyFill="1" applyAlignment="1">
      <alignment horizontal="center" vertical="center"/>
    </xf>
    <xf numFmtId="4" fontId="41" fillId="0" borderId="0" xfId="0" applyNumberFormat="1" applyFont="1" applyAlignment="1">
      <alignment vertical="center"/>
    </xf>
    <xf numFmtId="0" fontId="42" fillId="0" borderId="0" xfId="0" applyFont="1" applyAlignment="1">
      <alignment vertical="center" wrapText="1"/>
    </xf>
    <xf numFmtId="0" fontId="8" fillId="2" borderId="0" xfId="10" applyFont="1" applyFill="1" applyAlignment="1">
      <alignment horizontal="center" vertical="center" wrapText="1"/>
    </xf>
    <xf numFmtId="0" fontId="18" fillId="0" borderId="1" xfId="0" applyFont="1" applyFill="1" applyBorder="1" applyAlignment="1">
      <alignment horizontal="center" vertical="center" wrapText="1"/>
    </xf>
    <xf numFmtId="0" fontId="17" fillId="0" borderId="0" xfId="0" applyFont="1" applyAlignment="1">
      <alignment horizontal="left" vertical="center" wrapText="1"/>
    </xf>
    <xf numFmtId="0" fontId="13" fillId="0" borderId="1" xfId="0" applyFont="1" applyBorder="1" applyAlignment="1">
      <alignment horizontal="center" vertical="center" wrapText="1"/>
    </xf>
    <xf numFmtId="0" fontId="8" fillId="2" borderId="0" xfId="14" applyFont="1" applyFill="1" applyAlignment="1">
      <alignment horizontal="center" vertical="center" wrapText="1"/>
    </xf>
    <xf numFmtId="2" fontId="44" fillId="0" borderId="1" xfId="0" applyNumberFormat="1" applyFont="1" applyFill="1" applyBorder="1" applyAlignment="1">
      <alignment horizontal="right" vertical="center" wrapText="1"/>
    </xf>
    <xf numFmtId="2" fontId="45" fillId="4" borderId="10" xfId="0" applyNumberFormat="1" applyFont="1" applyFill="1" applyBorder="1" applyAlignment="1">
      <alignment horizontal="center" vertical="center" wrapText="1"/>
    </xf>
    <xf numFmtId="173" fontId="45" fillId="4" borderId="10" xfId="0" applyNumberFormat="1" applyFont="1" applyFill="1" applyBorder="1" applyAlignment="1">
      <alignment horizontal="center" vertical="center" wrapText="1"/>
    </xf>
    <xf numFmtId="173" fontId="44" fillId="0" borderId="1" xfId="0" applyNumberFormat="1" applyFont="1" applyBorder="1" applyAlignment="1">
      <alignment horizontal="center" vertical="center" wrapText="1"/>
    </xf>
    <xf numFmtId="174" fontId="44" fillId="0" borderId="1" xfId="0" applyNumberFormat="1" applyFont="1" applyBorder="1" applyAlignment="1">
      <alignment horizontal="center" vertical="center" wrapText="1"/>
    </xf>
    <xf numFmtId="173" fontId="6" fillId="0" borderId="1" xfId="0" applyNumberFormat="1" applyFont="1" applyFill="1" applyBorder="1" applyAlignment="1">
      <alignment horizontal="right" vertical="center" wrapText="1"/>
    </xf>
    <xf numFmtId="174" fontId="6" fillId="0" borderId="1" xfId="0" applyNumberFormat="1" applyFont="1" applyFill="1" applyBorder="1" applyAlignment="1">
      <alignment horizontal="right" vertical="center" wrapText="1"/>
    </xf>
    <xf numFmtId="2" fontId="6" fillId="0" borderId="1" xfId="0" applyNumberFormat="1" applyFont="1" applyBorder="1" applyAlignment="1">
      <alignment horizontal="center" vertical="center"/>
    </xf>
    <xf numFmtId="0" fontId="8" fillId="2" borderId="0" xfId="10" applyFont="1" applyFill="1" applyAlignment="1">
      <alignment horizontal="center" vertical="center" wrapText="1"/>
    </xf>
    <xf numFmtId="0" fontId="17" fillId="0" borderId="0" xfId="0" applyFont="1" applyAlignment="1">
      <alignment horizontal="left" vertical="center" wrapText="1"/>
    </xf>
    <xf numFmtId="0" fontId="18" fillId="0" borderId="1" xfId="0" applyFont="1" applyBorder="1" applyAlignment="1">
      <alignment vertical="center" wrapText="1"/>
    </xf>
    <xf numFmtId="0" fontId="18" fillId="0" borderId="10" xfId="0" applyFont="1" applyBorder="1" applyAlignment="1">
      <alignment vertical="center" wrapText="1"/>
    </xf>
    <xf numFmtId="0" fontId="13" fillId="0" borderId="10" xfId="0" applyFont="1" applyBorder="1" applyAlignment="1">
      <alignment vertical="center" wrapText="1"/>
    </xf>
    <xf numFmtId="0" fontId="18" fillId="0" borderId="11" xfId="0" applyFont="1" applyBorder="1" applyAlignment="1">
      <alignment vertical="center" wrapText="1"/>
    </xf>
    <xf numFmtId="0" fontId="13" fillId="0" borderId="11" xfId="0" applyFont="1" applyBorder="1" applyAlignment="1">
      <alignment vertical="center" wrapText="1"/>
    </xf>
    <xf numFmtId="0" fontId="18" fillId="0" borderId="1" xfId="0" applyFont="1" applyBorder="1" applyAlignment="1">
      <alignment horizontal="center" vertical="center" wrapText="1"/>
    </xf>
    <xf numFmtId="0" fontId="13" fillId="3" borderId="0" xfId="0" applyFont="1" applyFill="1" applyAlignment="1">
      <alignment vertical="center"/>
    </xf>
    <xf numFmtId="0" fontId="47" fillId="3" borderId="0" xfId="0" applyFont="1" applyFill="1"/>
    <xf numFmtId="0" fontId="18" fillId="3" borderId="0" xfId="0" applyFont="1" applyFill="1" applyAlignment="1">
      <alignment vertical="center"/>
    </xf>
    <xf numFmtId="167" fontId="9" fillId="2" borderId="0" xfId="11" applyNumberFormat="1" applyFont="1" applyFill="1" applyAlignment="1">
      <alignment horizontal="right" vertical="center"/>
    </xf>
    <xf numFmtId="0" fontId="48" fillId="0" borderId="0" xfId="0" applyFont="1" applyAlignment="1">
      <alignment horizontal="left" vertical="center" wrapText="1"/>
    </xf>
    <xf numFmtId="0" fontId="9" fillId="2" borderId="0" xfId="14" applyFont="1" applyFill="1" applyAlignment="1">
      <alignment vertical="center"/>
    </xf>
    <xf numFmtId="0" fontId="23" fillId="0" borderId="23" xfId="0" applyFont="1" applyBorder="1" applyAlignment="1">
      <alignment vertical="center" wrapText="1"/>
    </xf>
    <xf numFmtId="0" fontId="23" fillId="0" borderId="21" xfId="0" applyFont="1" applyBorder="1" applyAlignment="1">
      <alignment vertical="center" wrapText="1"/>
    </xf>
    <xf numFmtId="0" fontId="49" fillId="0" borderId="21" xfId="0" applyFont="1" applyBorder="1" applyAlignment="1">
      <alignment horizontal="center" vertical="center" wrapText="1"/>
    </xf>
    <xf numFmtId="0" fontId="49" fillId="0" borderId="15" xfId="0" applyFont="1" applyBorder="1" applyAlignment="1">
      <alignment horizontal="center" vertical="center" wrapText="1"/>
    </xf>
    <xf numFmtId="0" fontId="35" fillId="0" borderId="0" xfId="0" applyFont="1"/>
    <xf numFmtId="0" fontId="23" fillId="0" borderId="0" xfId="0" applyFont="1" applyAlignment="1">
      <alignment vertical="center"/>
    </xf>
    <xf numFmtId="3" fontId="14" fillId="2" borderId="0" xfId="15" applyNumberFormat="1" applyFont="1" applyFill="1" applyBorder="1" applyAlignment="1">
      <alignment horizontal="right" vertical="center"/>
    </xf>
    <xf numFmtId="0" fontId="8" fillId="2" borderId="0" xfId="14" applyFont="1" applyFill="1" applyBorder="1" applyAlignment="1">
      <alignment vertical="center"/>
    </xf>
    <xf numFmtId="176" fontId="50" fillId="0" borderId="0" xfId="30" applyNumberFormat="1" applyFont="1" applyFill="1" applyBorder="1" applyAlignment="1">
      <alignment vertical="center"/>
    </xf>
    <xf numFmtId="3" fontId="50" fillId="0" borderId="0" xfId="30" applyNumberFormat="1" applyFont="1" applyFill="1" applyBorder="1" applyAlignment="1">
      <alignment horizontal="center" vertical="center"/>
    </xf>
    <xf numFmtId="177" fontId="50" fillId="0" borderId="0" xfId="30" applyNumberFormat="1" applyFont="1" applyFill="1" applyBorder="1" applyAlignment="1">
      <alignment horizontal="center" vertical="center"/>
    </xf>
    <xf numFmtId="0" fontId="52" fillId="0" borderId="0" xfId="31" applyFont="1" applyFill="1" applyBorder="1" applyAlignment="1">
      <alignment horizontal="center" vertical="center"/>
    </xf>
    <xf numFmtId="0" fontId="12" fillId="5" borderId="12" xfId="30" applyFont="1" applyFill="1" applyBorder="1" applyAlignment="1">
      <alignment horizontal="center" vertical="center"/>
    </xf>
    <xf numFmtId="176" fontId="12" fillId="5" borderId="1" xfId="30" applyNumberFormat="1" applyFont="1" applyFill="1" applyBorder="1" applyAlignment="1">
      <alignment horizontal="center" vertical="center"/>
    </xf>
    <xf numFmtId="176" fontId="12" fillId="5" borderId="1" xfId="30" applyNumberFormat="1" applyFont="1" applyFill="1" applyBorder="1" applyAlignment="1">
      <alignment horizontal="center" vertical="center" wrapText="1"/>
    </xf>
    <xf numFmtId="177" fontId="12" fillId="5" borderId="1" xfId="30" applyNumberFormat="1" applyFont="1" applyFill="1" applyBorder="1" applyAlignment="1">
      <alignment horizontal="center" vertical="center"/>
    </xf>
    <xf numFmtId="3" fontId="12" fillId="5" borderId="1" xfId="30" applyNumberFormat="1" applyFont="1" applyFill="1" applyBorder="1" applyAlignment="1">
      <alignment horizontal="center" vertical="center" wrapText="1"/>
    </xf>
    <xf numFmtId="0" fontId="12" fillId="6" borderId="12" xfId="30" applyFont="1" applyFill="1" applyBorder="1" applyAlignment="1">
      <alignment vertical="center"/>
    </xf>
    <xf numFmtId="176" fontId="50" fillId="6" borderId="14" xfId="30" applyNumberFormat="1" applyFont="1" applyFill="1" applyBorder="1" applyAlignment="1">
      <alignment vertical="center"/>
    </xf>
    <xf numFmtId="176" fontId="50" fillId="6" borderId="14" xfId="30" applyNumberFormat="1" applyFont="1" applyFill="1" applyBorder="1" applyAlignment="1">
      <alignment horizontal="center" vertical="center"/>
    </xf>
    <xf numFmtId="177" fontId="50" fillId="6" borderId="14" xfId="30" applyNumberFormat="1" applyFont="1" applyFill="1" applyBorder="1" applyAlignment="1">
      <alignment horizontal="center" vertical="center"/>
    </xf>
    <xf numFmtId="3" fontId="50" fillId="6" borderId="14" xfId="30" applyNumberFormat="1" applyFont="1" applyFill="1" applyBorder="1" applyAlignment="1">
      <alignment horizontal="center" vertical="center"/>
    </xf>
    <xf numFmtId="0" fontId="50" fillId="0" borderId="1" xfId="30" applyFont="1" applyFill="1" applyBorder="1" applyAlignment="1">
      <alignment vertical="top" wrapText="1"/>
    </xf>
    <xf numFmtId="176" fontId="50" fillId="0" borderId="1" xfId="30" applyNumberFormat="1" applyFont="1" applyFill="1" applyBorder="1" applyAlignment="1">
      <alignment vertical="center"/>
    </xf>
    <xf numFmtId="2" fontId="50" fillId="0" borderId="1" xfId="30" applyNumberFormat="1" applyFont="1" applyFill="1" applyBorder="1" applyAlignment="1">
      <alignment horizontal="center" vertical="center"/>
    </xf>
    <xf numFmtId="9" fontId="50" fillId="0" borderId="1" xfId="30" applyNumberFormat="1" applyFont="1" applyFill="1" applyBorder="1" applyAlignment="1">
      <alignment horizontal="center" vertical="center"/>
    </xf>
    <xf numFmtId="4" fontId="50" fillId="0" borderId="1" xfId="30" applyNumberFormat="1" applyFont="1" applyFill="1" applyBorder="1" applyAlignment="1">
      <alignment horizontal="center" vertical="center"/>
    </xf>
    <xf numFmtId="0" fontId="12" fillId="0" borderId="14" xfId="30" applyFont="1" applyFill="1" applyBorder="1" applyAlignment="1">
      <alignment vertical="center"/>
    </xf>
    <xf numFmtId="176" fontId="50" fillId="0" borderId="14" xfId="30" applyNumberFormat="1" applyFont="1" applyFill="1" applyBorder="1" applyAlignment="1">
      <alignment vertical="center"/>
    </xf>
    <xf numFmtId="176" fontId="50" fillId="0" borderId="14" xfId="30" applyNumberFormat="1" applyFont="1" applyFill="1" applyBorder="1" applyAlignment="1">
      <alignment horizontal="center" vertical="center"/>
    </xf>
    <xf numFmtId="3" fontId="50" fillId="0" borderId="13" xfId="30" applyNumberFormat="1" applyFont="1" applyFill="1" applyBorder="1" applyAlignment="1">
      <alignment horizontal="center" vertical="center"/>
    </xf>
    <xf numFmtId="3" fontId="50" fillId="0" borderId="14" xfId="30" applyNumberFormat="1" applyFont="1" applyFill="1" applyBorder="1" applyAlignment="1">
      <alignment horizontal="center" vertical="center"/>
    </xf>
    <xf numFmtId="0" fontId="50" fillId="0" borderId="1" xfId="30" applyFont="1" applyFill="1" applyBorder="1" applyAlignment="1">
      <alignment vertical="center"/>
    </xf>
    <xf numFmtId="0" fontId="12" fillId="0" borderId="14" xfId="30" applyFont="1" applyFill="1" applyBorder="1" applyAlignment="1">
      <alignment horizontal="center" vertical="center"/>
    </xf>
    <xf numFmtId="0" fontId="12" fillId="0" borderId="24" xfId="30" applyFont="1" applyFill="1" applyBorder="1" applyAlignment="1">
      <alignment vertical="center"/>
    </xf>
    <xf numFmtId="176" fontId="50" fillId="0" borderId="24" xfId="30" applyNumberFormat="1" applyFont="1" applyFill="1" applyBorder="1" applyAlignment="1">
      <alignment vertical="center"/>
    </xf>
    <xf numFmtId="177" fontId="50" fillId="0" borderId="24" xfId="30" applyNumberFormat="1" applyFont="1" applyFill="1" applyBorder="1" applyAlignment="1">
      <alignment horizontal="center" vertical="center"/>
    </xf>
    <xf numFmtId="3" fontId="50" fillId="0" borderId="24" xfId="30" applyNumberFormat="1" applyFont="1" applyFill="1" applyBorder="1" applyAlignment="1">
      <alignment horizontal="center" vertical="center"/>
    </xf>
    <xf numFmtId="0" fontId="12" fillId="0" borderId="25" xfId="30" applyFont="1" applyFill="1" applyBorder="1" applyAlignment="1">
      <alignment vertical="center"/>
    </xf>
    <xf numFmtId="176" fontId="50" fillId="0" borderId="26" xfId="30" applyNumberFormat="1" applyFont="1" applyFill="1" applyBorder="1" applyAlignment="1">
      <alignment vertical="center"/>
    </xf>
    <xf numFmtId="177" fontId="50" fillId="0" borderId="26" xfId="30" applyNumberFormat="1" applyFont="1" applyFill="1" applyBorder="1" applyAlignment="1">
      <alignment horizontal="center" vertical="center"/>
    </xf>
    <xf numFmtId="3" fontId="50" fillId="0" borderId="27" xfId="30" applyNumberFormat="1" applyFont="1" applyFill="1" applyBorder="1" applyAlignment="1">
      <alignment horizontal="center" vertical="center"/>
    </xf>
    <xf numFmtId="0" fontId="12" fillId="0" borderId="6" xfId="30" applyFont="1" applyFill="1" applyBorder="1" applyAlignment="1">
      <alignment vertical="center"/>
    </xf>
    <xf numFmtId="0" fontId="12" fillId="0" borderId="28" xfId="30" applyFont="1" applyFill="1" applyBorder="1" applyAlignment="1">
      <alignment vertical="center"/>
    </xf>
    <xf numFmtId="176" fontId="50" fillId="0" borderId="28" xfId="30" applyNumberFormat="1" applyFont="1" applyFill="1" applyBorder="1" applyAlignment="1">
      <alignment vertical="center"/>
    </xf>
    <xf numFmtId="177" fontId="50" fillId="0" borderId="28" xfId="30" applyNumberFormat="1" applyFont="1" applyFill="1" applyBorder="1" applyAlignment="1">
      <alignment horizontal="center" vertical="center"/>
    </xf>
    <xf numFmtId="3" fontId="50" fillId="0" borderId="28" xfId="30" applyNumberFormat="1" applyFont="1" applyFill="1" applyBorder="1" applyAlignment="1">
      <alignment horizontal="center" vertical="center"/>
    </xf>
    <xf numFmtId="0" fontId="12" fillId="4" borderId="12" xfId="30" applyFont="1" applyFill="1" applyBorder="1" applyAlignment="1">
      <alignment horizontal="center" vertical="center"/>
    </xf>
    <xf numFmtId="176" fontId="12" fillId="4" borderId="1" xfId="30" applyNumberFormat="1" applyFont="1" applyFill="1" applyBorder="1" applyAlignment="1">
      <alignment horizontal="center" vertical="center"/>
    </xf>
    <xf numFmtId="176" fontId="12" fillId="4" borderId="1" xfId="30" applyNumberFormat="1" applyFont="1" applyFill="1" applyBorder="1" applyAlignment="1">
      <alignment horizontal="center" vertical="center" wrapText="1"/>
    </xf>
    <xf numFmtId="3" fontId="12" fillId="4" borderId="1" xfId="30" applyNumberFormat="1" applyFont="1" applyFill="1" applyBorder="1" applyAlignment="1">
      <alignment horizontal="center" vertical="center" wrapText="1"/>
    </xf>
    <xf numFmtId="0" fontId="50" fillId="0" borderId="12" xfId="30" applyFont="1" applyFill="1" applyBorder="1" applyAlignment="1">
      <alignment vertical="center" wrapText="1"/>
    </xf>
    <xf numFmtId="0" fontId="3" fillId="0" borderId="1" xfId="31" applyBorder="1"/>
    <xf numFmtId="177" fontId="50" fillId="0" borderId="1" xfId="30" applyNumberFormat="1" applyFont="1" applyFill="1" applyBorder="1" applyAlignment="1">
      <alignment horizontal="center" vertical="center"/>
    </xf>
    <xf numFmtId="3" fontId="50" fillId="0" borderId="1" xfId="30" applyNumberFormat="1" applyFont="1" applyFill="1" applyBorder="1" applyAlignment="1">
      <alignment horizontal="center" vertical="center"/>
    </xf>
    <xf numFmtId="10" fontId="50" fillId="0" borderId="1" xfId="32" applyNumberFormat="1" applyFont="1" applyFill="1" applyBorder="1" applyAlignment="1">
      <alignment horizontal="right" vertical="center"/>
    </xf>
    <xf numFmtId="49" fontId="50" fillId="0" borderId="1" xfId="20" applyNumberFormat="1" applyFont="1" applyFill="1" applyBorder="1" applyAlignment="1">
      <alignment vertical="center" wrapText="1"/>
    </xf>
    <xf numFmtId="3" fontId="50" fillId="0" borderId="7" xfId="30" applyNumberFormat="1" applyFont="1" applyFill="1" applyBorder="1" applyAlignment="1">
      <alignment horizontal="center" vertical="center"/>
    </xf>
    <xf numFmtId="0" fontId="50" fillId="0" borderId="1" xfId="30" applyFont="1" applyFill="1" applyBorder="1" applyAlignment="1">
      <alignment vertical="center" wrapText="1"/>
    </xf>
    <xf numFmtId="178" fontId="50" fillId="0" borderId="1" xfId="17" applyNumberFormat="1" applyFont="1" applyFill="1" applyBorder="1" applyAlignment="1">
      <alignment horizontal="center" vertical="center"/>
    </xf>
    <xf numFmtId="3" fontId="50" fillId="0" borderId="29" xfId="30" applyNumberFormat="1" applyFont="1" applyFill="1" applyBorder="1" applyAlignment="1">
      <alignment horizontal="center" vertical="center"/>
    </xf>
    <xf numFmtId="10" fontId="50" fillId="0" borderId="1" xfId="30" applyNumberFormat="1" applyFont="1" applyFill="1" applyBorder="1" applyAlignment="1">
      <alignment horizontal="right" vertical="center"/>
    </xf>
    <xf numFmtId="0" fontId="12" fillId="5" borderId="30" xfId="30" applyFont="1" applyFill="1" applyBorder="1" applyAlignment="1">
      <alignment horizontal="center" vertical="center"/>
    </xf>
    <xf numFmtId="176" fontId="12" fillId="5" borderId="31" xfId="30" applyNumberFormat="1" applyFont="1" applyFill="1" applyBorder="1" applyAlignment="1">
      <alignment horizontal="center" vertical="center" wrapText="1"/>
    </xf>
    <xf numFmtId="0" fontId="50" fillId="6" borderId="32" xfId="30" applyFont="1" applyFill="1" applyBorder="1" applyAlignment="1">
      <alignment horizontal="center" vertical="center"/>
    </xf>
    <xf numFmtId="176" fontId="50" fillId="6" borderId="33" xfId="30" applyNumberFormat="1" applyFont="1" applyFill="1" applyBorder="1" applyAlignment="1">
      <alignment vertical="center"/>
    </xf>
    <xf numFmtId="0" fontId="50" fillId="0" borderId="30" xfId="30" applyFont="1" applyFill="1" applyBorder="1" applyAlignment="1">
      <alignment horizontal="center" vertical="center"/>
    </xf>
    <xf numFmtId="176" fontId="50" fillId="0" borderId="31" xfId="30" applyNumberFormat="1" applyFont="1" applyFill="1" applyBorder="1" applyAlignment="1">
      <alignment vertical="center"/>
    </xf>
    <xf numFmtId="0" fontId="50" fillId="0" borderId="32" xfId="30" applyFont="1" applyFill="1" applyBorder="1" applyAlignment="1">
      <alignment horizontal="center" vertical="center"/>
    </xf>
    <xf numFmtId="176" fontId="12" fillId="5" borderId="31" xfId="30" applyNumberFormat="1" applyFont="1" applyFill="1" applyBorder="1" applyAlignment="1">
      <alignment vertical="center"/>
    </xf>
    <xf numFmtId="176" fontId="12" fillId="0" borderId="33" xfId="30" applyNumberFormat="1" applyFont="1" applyFill="1" applyBorder="1" applyAlignment="1">
      <alignment vertical="center"/>
    </xf>
    <xf numFmtId="0" fontId="50" fillId="6" borderId="30" xfId="30" applyFont="1" applyFill="1" applyBorder="1" applyAlignment="1">
      <alignment horizontal="center" vertical="center"/>
    </xf>
    <xf numFmtId="0" fontId="50" fillId="0" borderId="34" xfId="30" applyFont="1" applyFill="1" applyBorder="1" applyAlignment="1">
      <alignment horizontal="center" vertical="center"/>
    </xf>
    <xf numFmtId="176" fontId="12" fillId="0" borderId="35" xfId="30" applyNumberFormat="1" applyFont="1" applyFill="1" applyBorder="1" applyAlignment="1">
      <alignment vertical="center"/>
    </xf>
    <xf numFmtId="0" fontId="50" fillId="0" borderId="36" xfId="30" applyFont="1" applyFill="1" applyBorder="1" applyAlignment="1">
      <alignment horizontal="center" vertical="center"/>
    </xf>
    <xf numFmtId="176" fontId="12" fillId="5" borderId="37" xfId="30" applyNumberFormat="1" applyFont="1" applyFill="1" applyBorder="1" applyAlignment="1">
      <alignment vertical="center"/>
    </xf>
    <xf numFmtId="0" fontId="50" fillId="0" borderId="38" xfId="30" applyFont="1" applyFill="1" applyBorder="1" applyAlignment="1">
      <alignment horizontal="center" vertical="center"/>
    </xf>
    <xf numFmtId="176" fontId="12" fillId="0" borderId="39" xfId="30" applyNumberFormat="1" applyFont="1" applyFill="1" applyBorder="1" applyAlignment="1">
      <alignment vertical="center"/>
    </xf>
    <xf numFmtId="0" fontId="50" fillId="0" borderId="40" xfId="30" applyFont="1" applyFill="1" applyBorder="1" applyAlignment="1">
      <alignment horizontal="center" vertical="center"/>
    </xf>
    <xf numFmtId="176" fontId="50" fillId="0" borderId="41" xfId="30" applyNumberFormat="1" applyFont="1" applyFill="1" applyBorder="1" applyAlignment="1">
      <alignment vertical="center"/>
    </xf>
    <xf numFmtId="0" fontId="12" fillId="4" borderId="30" xfId="30" applyFont="1" applyFill="1" applyBorder="1" applyAlignment="1">
      <alignment horizontal="center" vertical="center"/>
    </xf>
    <xf numFmtId="176" fontId="12" fillId="4" borderId="31" xfId="30" applyNumberFormat="1" applyFont="1" applyFill="1" applyBorder="1" applyAlignment="1">
      <alignment horizontal="center" vertical="center" wrapText="1"/>
    </xf>
    <xf numFmtId="176" fontId="12" fillId="0" borderId="42" xfId="30" applyNumberFormat="1" applyFont="1" applyFill="1" applyBorder="1" applyAlignment="1">
      <alignment vertical="center"/>
    </xf>
    <xf numFmtId="0" fontId="51" fillId="0" borderId="30" xfId="30" applyFont="1" applyFill="1" applyBorder="1" applyAlignment="1">
      <alignment horizontal="center" vertical="center"/>
    </xf>
    <xf numFmtId="176" fontId="12" fillId="0" borderId="37" xfId="30" applyNumberFormat="1" applyFont="1" applyFill="1" applyBorder="1" applyAlignment="1">
      <alignment vertical="center"/>
    </xf>
    <xf numFmtId="176" fontId="12" fillId="5" borderId="35" xfId="30" applyNumberFormat="1" applyFont="1" applyFill="1" applyBorder="1" applyAlignment="1">
      <alignment vertical="center"/>
    </xf>
    <xf numFmtId="10" fontId="12" fillId="0" borderId="35" xfId="12" applyNumberFormat="1" applyFont="1" applyFill="1" applyBorder="1" applyAlignment="1">
      <alignment vertical="center"/>
    </xf>
    <xf numFmtId="10" fontId="12" fillId="5" borderId="37" xfId="12" applyNumberFormat="1" applyFont="1" applyFill="1" applyBorder="1" applyAlignment="1">
      <alignment vertical="center"/>
    </xf>
    <xf numFmtId="0" fontId="8" fillId="2" borderId="4" xfId="14" applyFont="1" applyFill="1" applyBorder="1" applyAlignment="1">
      <alignment vertical="center"/>
    </xf>
    <xf numFmtId="0" fontId="8" fillId="2" borderId="5" xfId="14" applyFont="1" applyFill="1" applyBorder="1" applyAlignment="1">
      <alignment vertical="center"/>
    </xf>
    <xf numFmtId="0" fontId="8" fillId="2" borderId="7" xfId="14" applyFont="1" applyFill="1" applyBorder="1" applyAlignment="1">
      <alignment vertical="center"/>
    </xf>
    <xf numFmtId="0" fontId="14" fillId="2" borderId="6" xfId="14" applyFont="1" applyFill="1" applyBorder="1" applyAlignment="1">
      <alignment vertical="center" wrapText="1"/>
    </xf>
    <xf numFmtId="0" fontId="8" fillId="2" borderId="8" xfId="14" applyFont="1" applyFill="1" applyBorder="1" applyAlignment="1">
      <alignment vertical="center" wrapText="1"/>
    </xf>
    <xf numFmtId="0" fontId="8" fillId="2" borderId="2" xfId="14" applyFont="1" applyFill="1" applyBorder="1" applyAlignment="1">
      <alignment horizontal="center" vertical="center" wrapText="1"/>
    </xf>
    <xf numFmtId="0" fontId="8" fillId="2" borderId="2" xfId="14" applyFont="1" applyFill="1" applyBorder="1" applyAlignment="1">
      <alignment horizontal="right" vertical="center"/>
    </xf>
    <xf numFmtId="0" fontId="8" fillId="2" borderId="2" xfId="14" applyFont="1" applyFill="1" applyBorder="1" applyAlignment="1">
      <alignment vertical="center"/>
    </xf>
    <xf numFmtId="0" fontId="8" fillId="2" borderId="9" xfId="14" applyFont="1" applyFill="1" applyBorder="1" applyAlignment="1">
      <alignment vertical="center"/>
    </xf>
    <xf numFmtId="174" fontId="11" fillId="0" borderId="1" xfId="0" applyNumberFormat="1" applyFont="1" applyFill="1" applyBorder="1" applyAlignment="1">
      <alignment horizontal="right" vertical="center" wrapText="1"/>
    </xf>
    <xf numFmtId="1"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173" fontId="44" fillId="0" borderId="1" xfId="0" applyNumberFormat="1" applyFont="1" applyFill="1" applyBorder="1" applyAlignment="1">
      <alignment horizontal="right" vertical="center" wrapText="1"/>
    </xf>
    <xf numFmtId="174" fontId="44" fillId="0" borderId="1" xfId="0" applyNumberFormat="1" applyFont="1" applyFill="1" applyBorder="1" applyAlignment="1">
      <alignment horizontal="right" vertical="center" wrapText="1"/>
    </xf>
    <xf numFmtId="0" fontId="44" fillId="0" borderId="1" xfId="0" applyFont="1" applyFill="1" applyBorder="1" applyAlignment="1">
      <alignment horizontal="center" vertical="center"/>
    </xf>
    <xf numFmtId="173" fontId="44" fillId="0" borderId="1" xfId="0" applyNumberFormat="1" applyFont="1" applyFill="1" applyBorder="1" applyAlignment="1">
      <alignment horizontal="left" vertical="center"/>
    </xf>
    <xf numFmtId="174" fontId="44" fillId="0" borderId="1" xfId="0" applyNumberFormat="1" applyFont="1" applyFill="1" applyBorder="1" applyAlignment="1">
      <alignment horizontal="left" vertical="center"/>
    </xf>
    <xf numFmtId="2" fontId="6" fillId="0" borderId="1" xfId="0" applyNumberFormat="1" applyFont="1" applyFill="1" applyBorder="1" applyAlignment="1">
      <alignment horizontal="center" vertical="center"/>
    </xf>
    <xf numFmtId="2" fontId="11"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43" fontId="11" fillId="0" borderId="1" xfId="29" applyFont="1" applyFill="1" applyBorder="1" applyAlignment="1">
      <alignment horizontal="right" vertical="center"/>
    </xf>
    <xf numFmtId="0" fontId="6" fillId="0" borderId="1" xfId="0" applyFont="1" applyFill="1" applyBorder="1" applyAlignment="1">
      <alignment vertical="center" wrapText="1"/>
    </xf>
    <xf numFmtId="0" fontId="53" fillId="0" borderId="1" xfId="0" applyFont="1" applyFill="1" applyBorder="1" applyAlignment="1">
      <alignment horizontal="center" vertical="center"/>
    </xf>
    <xf numFmtId="43" fontId="6" fillId="0" borderId="1" xfId="29" applyFont="1" applyFill="1" applyBorder="1" applyAlignment="1">
      <alignment horizontal="right" vertical="center"/>
    </xf>
    <xf numFmtId="0" fontId="11" fillId="0" borderId="1" xfId="0" quotePrefix="1" applyFont="1" applyFill="1" applyBorder="1" applyAlignment="1">
      <alignment horizontal="left" vertical="center"/>
    </xf>
    <xf numFmtId="43" fontId="6" fillId="0" borderId="1" xfId="29" applyFont="1" applyFill="1" applyBorder="1" applyAlignment="1">
      <alignment vertical="center"/>
    </xf>
    <xf numFmtId="1" fontId="11" fillId="0" borderId="1" xfId="0" applyNumberFormat="1" applyFont="1" applyFill="1" applyBorder="1" applyAlignment="1">
      <alignment horizontal="center" vertical="center"/>
    </xf>
    <xf numFmtId="0" fontId="11" fillId="0" borderId="1" xfId="0" quotePrefix="1" applyFont="1" applyFill="1" applyBorder="1" applyAlignment="1">
      <alignment horizontal="left" vertical="center" wrapText="1"/>
    </xf>
    <xf numFmtId="43" fontId="6" fillId="0" borderId="1" xfId="29" applyFont="1" applyFill="1" applyBorder="1" applyAlignment="1">
      <alignment horizontal="right" vertical="center" wrapText="1"/>
    </xf>
    <xf numFmtId="43" fontId="6" fillId="2" borderId="1" xfId="29" applyFont="1" applyFill="1" applyBorder="1" applyAlignment="1">
      <alignment horizontal="right" vertical="center"/>
    </xf>
    <xf numFmtId="0" fontId="6" fillId="0" borderId="1" xfId="0" applyFont="1" applyBorder="1" applyAlignment="1">
      <alignment vertical="center" wrapText="1"/>
    </xf>
    <xf numFmtId="0" fontId="53" fillId="0" borderId="1" xfId="0" applyFont="1" applyBorder="1" applyAlignment="1">
      <alignment horizontal="center" vertical="center"/>
    </xf>
    <xf numFmtId="2" fontId="6" fillId="0" borderId="1" xfId="0" quotePrefix="1" applyNumberFormat="1" applyFont="1" applyFill="1" applyBorder="1" applyAlignment="1">
      <alignment horizontal="center" vertical="center"/>
    </xf>
    <xf numFmtId="0" fontId="6" fillId="2" borderId="1" xfId="0" applyFont="1" applyFill="1" applyBorder="1" applyAlignment="1">
      <alignment vertical="center" wrapText="1"/>
    </xf>
    <xf numFmtId="0" fontId="53" fillId="2" borderId="1" xfId="0" applyFont="1" applyFill="1" applyBorder="1" applyAlignment="1">
      <alignment horizontal="center" vertical="center"/>
    </xf>
    <xf numFmtId="43" fontId="11" fillId="0" borderId="1" xfId="29" applyFont="1" applyFill="1" applyBorder="1" applyAlignment="1">
      <alignment horizontal="right" vertical="center" wrapText="1"/>
    </xf>
    <xf numFmtId="0" fontId="11" fillId="0" borderId="1" xfId="0" applyFont="1" applyFill="1" applyBorder="1" applyAlignment="1">
      <alignment vertical="center"/>
    </xf>
    <xf numFmtId="43" fontId="6" fillId="0" borderId="1" xfId="29" quotePrefix="1" applyFont="1" applyFill="1" applyBorder="1" applyAlignment="1">
      <alignment horizontal="left" vertical="center"/>
    </xf>
    <xf numFmtId="49" fontId="6"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2" fontId="6" fillId="0" borderId="1" xfId="0" applyNumberFormat="1" applyFont="1" applyFill="1" applyBorder="1" applyAlignment="1">
      <alignment horizontal="right" vertical="center" wrapText="1"/>
    </xf>
    <xf numFmtId="165" fontId="11" fillId="0" borderId="1" xfId="17" applyFont="1" applyFill="1" applyBorder="1" applyAlignment="1">
      <alignment horizontal="right" vertical="center" wrapText="1"/>
    </xf>
    <xf numFmtId="4" fontId="17" fillId="0" borderId="1" xfId="0" applyNumberFormat="1" applyFont="1" applyFill="1" applyBorder="1" applyAlignment="1">
      <alignment vertical="center"/>
    </xf>
    <xf numFmtId="0" fontId="35" fillId="0" borderId="1" xfId="0" applyFont="1" applyFill="1" applyBorder="1" applyAlignment="1">
      <alignment vertical="center" wrapText="1"/>
    </xf>
    <xf numFmtId="0" fontId="45" fillId="0" borderId="1" xfId="0" applyFont="1" applyFill="1" applyBorder="1" applyAlignment="1">
      <alignment horizontal="center" vertical="center" wrapText="1"/>
    </xf>
    <xf numFmtId="2" fontId="45" fillId="0" borderId="1" xfId="0" applyNumberFormat="1" applyFont="1" applyFill="1" applyBorder="1" applyAlignment="1">
      <alignment horizontal="right" vertical="center" wrapText="1"/>
    </xf>
    <xf numFmtId="173" fontId="45" fillId="0" borderId="1" xfId="0" applyNumberFormat="1" applyFont="1" applyFill="1" applyBorder="1" applyAlignment="1">
      <alignment vertical="center" wrapText="1"/>
    </xf>
    <xf numFmtId="0" fontId="45" fillId="0" borderId="1" xfId="0" applyFont="1" applyFill="1" applyBorder="1" applyAlignment="1">
      <alignment vertical="center" wrapText="1"/>
    </xf>
    <xf numFmtId="0" fontId="13" fillId="0" borderId="0" xfId="0" applyFont="1" applyAlignment="1">
      <alignment vertical="center" wrapText="1"/>
    </xf>
    <xf numFmtId="174" fontId="44" fillId="0" borderId="1" xfId="0" applyNumberFormat="1" applyFont="1" applyBorder="1" applyAlignment="1">
      <alignment horizontal="left" vertical="center" wrapText="1"/>
    </xf>
    <xf numFmtId="174" fontId="44" fillId="0" borderId="1" xfId="0" applyNumberFormat="1" applyFont="1" applyFill="1" applyBorder="1" applyAlignment="1">
      <alignment horizontal="left" vertical="center" wrapText="1"/>
    </xf>
    <xf numFmtId="0" fontId="5" fillId="2" borderId="0" xfId="0" applyFont="1" applyFill="1" applyAlignment="1">
      <alignment horizontal="left" vertical="center"/>
    </xf>
    <xf numFmtId="170" fontId="5" fillId="2" borderId="0" xfId="17" applyNumberFormat="1" applyFont="1" applyFill="1" applyAlignment="1">
      <alignment horizontal="left" vertical="center"/>
    </xf>
    <xf numFmtId="3" fontId="44" fillId="0" borderId="1" xfId="17" applyNumberFormat="1" applyFont="1" applyFill="1" applyBorder="1" applyAlignment="1">
      <alignment horizontal="left" vertical="center" wrapText="1"/>
    </xf>
    <xf numFmtId="0" fontId="14" fillId="2" borderId="3" xfId="14" applyFont="1" applyFill="1" applyBorder="1" applyAlignment="1">
      <alignment horizontal="left" vertical="center" wrapText="1"/>
    </xf>
    <xf numFmtId="0" fontId="53" fillId="0" borderId="0" xfId="0" applyFont="1" applyAlignment="1">
      <alignment horizontal="justify" vertical="center"/>
    </xf>
    <xf numFmtId="4" fontId="53" fillId="0" borderId="0" xfId="0" applyNumberFormat="1" applyFont="1" applyAlignment="1">
      <alignment vertical="center"/>
    </xf>
    <xf numFmtId="0" fontId="54" fillId="0" borderId="0" xfId="0" applyFont="1" applyAlignment="1">
      <alignment vertical="center" wrapText="1"/>
    </xf>
    <xf numFmtId="0" fontId="54" fillId="0" borderId="0" xfId="0" applyFont="1" applyAlignment="1">
      <alignment horizontal="center" vertical="center"/>
    </xf>
    <xf numFmtId="0" fontId="54" fillId="0" borderId="0" xfId="0" applyFont="1" applyAlignment="1">
      <alignment horizontal="right" vertical="center"/>
    </xf>
    <xf numFmtId="170" fontId="54" fillId="0" borderId="0" xfId="17" applyNumberFormat="1" applyFont="1" applyFill="1" applyAlignment="1">
      <alignment horizontal="center" vertical="center"/>
    </xf>
    <xf numFmtId="0" fontId="53"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55" fillId="0" borderId="0" xfId="0" applyFont="1" applyAlignment="1">
      <alignment vertical="center" wrapText="1"/>
    </xf>
    <xf numFmtId="0" fontId="17" fillId="0" borderId="0" xfId="0" applyFont="1"/>
    <xf numFmtId="0" fontId="13" fillId="0" borderId="1" xfId="0" applyFont="1" applyFill="1" applyBorder="1" applyAlignment="1">
      <alignment horizontal="center" vertical="center" wrapText="1"/>
    </xf>
    <xf numFmtId="0" fontId="45" fillId="4" borderId="10" xfId="0" applyFont="1" applyFill="1" applyBorder="1" applyAlignment="1">
      <alignment horizontal="center" vertical="center" wrapText="1"/>
    </xf>
    <xf numFmtId="174" fontId="45" fillId="4" borderId="1" xfId="0" applyNumberFormat="1" applyFont="1" applyFill="1" applyBorder="1" applyAlignment="1">
      <alignment horizontal="center" vertical="center" wrapText="1"/>
    </xf>
    <xf numFmtId="174" fontId="45" fillId="4" borderId="1" xfId="0" applyNumberFormat="1" applyFont="1" applyFill="1" applyBorder="1" applyAlignment="1">
      <alignment horizontal="left" vertical="center" wrapText="1"/>
    </xf>
    <xf numFmtId="0" fontId="5" fillId="2" borderId="0" xfId="14" applyFont="1" applyFill="1" applyAlignment="1">
      <alignment horizontal="center" vertical="center" wrapText="1"/>
    </xf>
    <xf numFmtId="0" fontId="53" fillId="0" borderId="0" xfId="0" applyFont="1" applyAlignment="1">
      <alignment horizontal="left" vertical="center" wrapText="1"/>
    </xf>
    <xf numFmtId="0" fontId="35" fillId="0" borderId="0" xfId="0" applyFont="1" applyAlignment="1">
      <alignment horizontal="center" vertical="center" wrapText="1"/>
    </xf>
    <xf numFmtId="0" fontId="5" fillId="0" borderId="1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167" fontId="14" fillId="2" borderId="6" xfId="15" applyNumberFormat="1" applyFont="1" applyFill="1" applyBorder="1" applyAlignment="1">
      <alignment horizontal="left" vertical="center"/>
    </xf>
    <xf numFmtId="167" fontId="14" fillId="2" borderId="0" xfId="15" applyNumberFormat="1" applyFont="1" applyFill="1" applyBorder="1" applyAlignment="1">
      <alignment horizontal="left" vertical="center"/>
    </xf>
    <xf numFmtId="0" fontId="9" fillId="2" borderId="0" xfId="14" applyFont="1" applyFill="1" applyBorder="1" applyAlignment="1">
      <alignment horizontal="left" vertical="center" wrapText="1"/>
    </xf>
    <xf numFmtId="0" fontId="16" fillId="2" borderId="0" xfId="14" applyFont="1" applyFill="1" applyAlignment="1">
      <alignment horizontal="left" vertical="center" wrapText="1"/>
    </xf>
    <xf numFmtId="0" fontId="56" fillId="0" borderId="0" xfId="0" applyFont="1" applyAlignment="1">
      <alignment horizontal="left" vertical="center" wrapText="1"/>
    </xf>
    <xf numFmtId="0" fontId="8"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0" fontId="9" fillId="2" borderId="0" xfId="14" applyFont="1" applyFill="1" applyAlignment="1">
      <alignment horizontal="center" vertical="center" wrapText="1"/>
    </xf>
    <xf numFmtId="0" fontId="55" fillId="0" borderId="0" xfId="0" applyFont="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0"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53" fillId="2" borderId="0" xfId="10" applyFont="1" applyFill="1" applyAlignment="1">
      <alignment horizontal="center" vertical="center" wrapText="1"/>
    </xf>
    <xf numFmtId="0" fontId="17" fillId="0" borderId="0" xfId="0" applyFont="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9" fillId="2" borderId="2" xfId="14" applyFont="1" applyFill="1" applyBorder="1" applyAlignment="1">
      <alignment horizontal="center" vertical="center"/>
    </xf>
    <xf numFmtId="0" fontId="9" fillId="2" borderId="0" xfId="14" applyFont="1" applyFill="1" applyBorder="1" applyAlignment="1">
      <alignment horizontal="center" vertical="center"/>
    </xf>
    <xf numFmtId="3" fontId="14" fillId="2" borderId="7" xfId="15" applyNumberFormat="1" applyFont="1" applyFill="1" applyBorder="1" applyAlignment="1">
      <alignment horizontal="right" vertic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5" fillId="0" borderId="0" xfId="0" applyFont="1" applyAlignment="1">
      <alignment horizontal="left" vertical="center"/>
    </xf>
    <xf numFmtId="0" fontId="5" fillId="0" borderId="7" xfId="0" applyFont="1" applyBorder="1" applyAlignment="1">
      <alignment horizontal="left" vertical="center"/>
    </xf>
    <xf numFmtId="0" fontId="33" fillId="0" borderId="0" xfId="0" applyFont="1" applyBorder="1" applyAlignment="1">
      <alignment horizontal="center" vertical="center"/>
    </xf>
    <xf numFmtId="0" fontId="33" fillId="0" borderId="2" xfId="0" applyFont="1" applyBorder="1" applyAlignment="1">
      <alignment horizontal="center" vertical="center"/>
    </xf>
    <xf numFmtId="0" fontId="5" fillId="0" borderId="0" xfId="0" applyFont="1" applyBorder="1" applyAlignment="1">
      <alignment horizontal="left"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0" fillId="0" borderId="0" xfId="0" applyFont="1" applyAlignment="1">
      <alignment horizontal="left" vertical="center"/>
    </xf>
    <xf numFmtId="0" fontId="18" fillId="0" borderId="2" xfId="0" applyFont="1" applyBorder="1" applyAlignment="1">
      <alignment horizontal="left" vertical="center"/>
    </xf>
    <xf numFmtId="0" fontId="20" fillId="0" borderId="14" xfId="0" applyFont="1" applyBorder="1" applyAlignment="1">
      <alignment horizontal="center" vertical="center" wrapText="1"/>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2" xfId="0" applyFont="1" applyBorder="1" applyAlignment="1">
      <alignment vertical="center"/>
    </xf>
    <xf numFmtId="0" fontId="18" fillId="0" borderId="14" xfId="0" applyFont="1" applyBorder="1" applyAlignment="1">
      <alignment vertical="center"/>
    </xf>
    <xf numFmtId="0" fontId="18" fillId="0" borderId="13" xfId="0" applyFont="1" applyBorder="1" applyAlignment="1">
      <alignment vertical="center"/>
    </xf>
    <xf numFmtId="0" fontId="18" fillId="0" borderId="1" xfId="0" applyFont="1" applyBorder="1" applyAlignment="1">
      <alignment horizontal="center" vertical="center"/>
    </xf>
    <xf numFmtId="0" fontId="33" fillId="0" borderId="10" xfId="0" applyFont="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53" fillId="0" borderId="0" xfId="0" applyFont="1" applyAlignment="1">
      <alignment horizontal="left" vertical="center"/>
    </xf>
    <xf numFmtId="0" fontId="13" fillId="0" borderId="1" xfId="0" applyFont="1" applyBorder="1" applyAlignment="1">
      <alignment horizontal="left" vertical="center"/>
    </xf>
    <xf numFmtId="0" fontId="13" fillId="0" borderId="0" xfId="0" applyFont="1" applyBorder="1" applyAlignment="1">
      <alignment horizontal="left" vertical="center"/>
    </xf>
    <xf numFmtId="0" fontId="18" fillId="0" borderId="0" xfId="0" applyFont="1" applyBorder="1" applyAlignment="1">
      <alignment horizontal="center" vertical="center"/>
    </xf>
    <xf numFmtId="0" fontId="13" fillId="0" borderId="1" xfId="0" applyFont="1" applyFill="1" applyBorder="1" applyAlignment="1">
      <alignment horizontal="center" vertical="center"/>
    </xf>
    <xf numFmtId="0" fontId="18" fillId="0" borderId="0" xfId="0" applyFont="1" applyBorder="1" applyAlignment="1">
      <alignment horizontal="left" vertical="center"/>
    </xf>
    <xf numFmtId="0" fontId="34" fillId="0" borderId="0" xfId="0" applyFont="1" applyBorder="1" applyAlignment="1">
      <alignment horizontal="center"/>
    </xf>
    <xf numFmtId="0" fontId="34" fillId="0" borderId="7" xfId="0" applyFont="1" applyBorder="1" applyAlignment="1">
      <alignment horizontal="center"/>
    </xf>
    <xf numFmtId="0" fontId="17" fillId="3" borderId="0" xfId="0" applyFont="1" applyFill="1" applyAlignment="1">
      <alignment horizontal="left" vertical="center"/>
    </xf>
    <xf numFmtId="0" fontId="13" fillId="0" borderId="0" xfId="0" applyFont="1" applyAlignment="1">
      <alignment horizontal="left" vertical="center" wrapText="1"/>
    </xf>
    <xf numFmtId="0" fontId="29" fillId="0" borderId="12" xfId="0" applyFont="1" applyBorder="1" applyAlignment="1">
      <alignment horizontal="right" vertical="center" wrapText="1"/>
    </xf>
    <xf numFmtId="0" fontId="29" fillId="0" borderId="13" xfId="0" applyFont="1" applyBorder="1" applyAlignment="1">
      <alignment horizontal="right" vertical="center" wrapText="1"/>
    </xf>
  </cellXfs>
  <cellStyles count="33">
    <cellStyle name="Millares" xfId="29" builtinId="3"/>
    <cellStyle name="Millares [0]" xfId="22" builtinId="6"/>
    <cellStyle name="Millares 2 3" xfId="8"/>
    <cellStyle name="Millares 3" xfId="9"/>
    <cellStyle name="Moneda" xfId="17" builtinId="4"/>
    <cellStyle name="Moneda [0] 2" xfId="18"/>
    <cellStyle name="Moneda 12" xfId="26"/>
    <cellStyle name="Moneda 2" xfId="11"/>
    <cellStyle name="Moneda 2 2" xfId="15"/>
    <cellStyle name="Moneda 2 4" xfId="3"/>
    <cellStyle name="Moneda 3 10" xfId="24"/>
    <cellStyle name="Moneda 7" xfId="21"/>
    <cellStyle name="Normal" xfId="0" builtinId="0"/>
    <cellStyle name="Normal 10" xfId="6"/>
    <cellStyle name="Normal 12" xfId="20"/>
    <cellStyle name="Normal 2" xfId="10"/>
    <cellStyle name="Normal 2 2" xfId="14"/>
    <cellStyle name="Normal 2 2 2" xfId="27"/>
    <cellStyle name="Normal 2 3" xfId="19"/>
    <cellStyle name="Normal 3" xfId="23"/>
    <cellStyle name="Normal 3 58" xfId="28"/>
    <cellStyle name="Normal 4" xfId="25"/>
    <cellStyle name="Normal 5" xfId="31"/>
    <cellStyle name="Normal 6" xfId="2"/>
    <cellStyle name="Normal 9" xfId="1"/>
    <cellStyle name="Normal_Cuadrillas CLAUSS" xfId="30"/>
    <cellStyle name="Porcentaje" xfId="13" builtinId="5"/>
    <cellStyle name="Porcentaje 2" xfId="5"/>
    <cellStyle name="Porcentaje 2 2" xfId="32"/>
    <cellStyle name="Porcentaje 3" xfId="12"/>
    <cellStyle name="Porcentaje 3 2" xfId="16"/>
    <cellStyle name="Porcentual 2" xfId="4"/>
    <cellStyle name="Porcentual 4" xfId="7"/>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699270</xdr:rowOff>
    </xdr:from>
    <xdr:to>
      <xdr:col>1</xdr:col>
      <xdr:colOff>563796</xdr:colOff>
      <xdr:row>4</xdr:row>
      <xdr:rowOff>48986</xdr:rowOff>
    </xdr:to>
    <xdr:pic>
      <xdr:nvPicPr>
        <xdr:cNvPr id="2" name="Imagen 1">
          <a:extLst>
            <a:ext uri="{FF2B5EF4-FFF2-40B4-BE49-F238E27FC236}">
              <a16:creationId xmlns:a16="http://schemas.microsoft.com/office/drawing/2014/main" id="{EA448AF9-5733-9D4C-9B50-3543CA0D2D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138547</xdr:colOff>
      <xdr:row>0</xdr:row>
      <xdr:rowOff>34267</xdr:rowOff>
    </xdr:from>
    <xdr:ext cx="562839" cy="365341"/>
    <xdr:pic>
      <xdr:nvPicPr>
        <xdr:cNvPr id="4" name="Imagen 3">
          <a:extLst>
            <a:ext uri="{FF2B5EF4-FFF2-40B4-BE49-F238E27FC236}">
              <a16:creationId xmlns:a16="http://schemas.microsoft.com/office/drawing/2014/main" id="{B2444E3B-67EA-4B9D-BAED-3643CC64A4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5411" y="34267"/>
          <a:ext cx="562839" cy="3653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134821</xdr:colOff>
      <xdr:row>1</xdr:row>
      <xdr:rowOff>13470</xdr:rowOff>
    </xdr:from>
    <xdr:to>
      <xdr:col>2</xdr:col>
      <xdr:colOff>857250</xdr:colOff>
      <xdr:row>4</xdr:row>
      <xdr:rowOff>59424</xdr:rowOff>
    </xdr:to>
    <xdr:pic>
      <xdr:nvPicPr>
        <xdr:cNvPr id="2" name="Imagen 1">
          <a:extLst>
            <a:ext uri="{FF2B5EF4-FFF2-40B4-BE49-F238E27FC236}">
              <a16:creationId xmlns:a16="http://schemas.microsoft.com/office/drawing/2014/main" id="{385DCC8E-8473-374D-8930-B1AD5EE6A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340" y="203970"/>
          <a:ext cx="722429" cy="639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491176</xdr:colOff>
      <xdr:row>0</xdr:row>
      <xdr:rowOff>186651</xdr:rowOff>
    </xdr:from>
    <xdr:to>
      <xdr:col>1</xdr:col>
      <xdr:colOff>1055860</xdr:colOff>
      <xdr:row>3</xdr:row>
      <xdr:rowOff>40326</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744" y="186651"/>
          <a:ext cx="564684" cy="4424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601896</xdr:colOff>
      <xdr:row>3</xdr:row>
      <xdr:rowOff>117514</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0"/>
          <a:ext cx="563796" cy="4413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296013</xdr:colOff>
      <xdr:row>2</xdr:row>
      <xdr:rowOff>0</xdr:rowOff>
    </xdr:from>
    <xdr:to>
      <xdr:col>2</xdr:col>
      <xdr:colOff>545327</xdr:colOff>
      <xdr:row>4</xdr:row>
      <xdr:rowOff>162248</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244" y="388327"/>
          <a:ext cx="630314" cy="557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D48"/>
  <sheetViews>
    <sheetView showGridLines="0" topLeftCell="A7" zoomScaleNormal="100" workbookViewId="0">
      <selection activeCell="I11" sqref="I11"/>
    </sheetView>
  </sheetViews>
  <sheetFormatPr baseColWidth="10" defaultColWidth="9.42578125" defaultRowHeight="15"/>
  <cols>
    <col min="1" max="1" width="3.7109375" style="14" customWidth="1"/>
    <col min="2" max="2" width="116.28515625" style="24" customWidth="1"/>
    <col min="3" max="3" width="2.7109375" style="31" customWidth="1"/>
    <col min="4" max="4" width="13.7109375" style="27" customWidth="1"/>
    <col min="5" max="16384" width="9.42578125" style="14"/>
  </cols>
  <sheetData>
    <row r="2" spans="2:4" ht="16.149999999999999" customHeight="1">
      <c r="B2" s="58" t="s">
        <v>96</v>
      </c>
      <c r="C2" s="24"/>
      <c r="D2" s="24"/>
    </row>
    <row r="3" spans="2:4" ht="16.149999999999999" customHeight="1">
      <c r="B3" s="31" t="s">
        <v>214</v>
      </c>
      <c r="C3" s="24"/>
      <c r="D3" s="24"/>
    </row>
    <row r="4" spans="2:4" ht="16.149999999999999" customHeight="1">
      <c r="B4" s="319"/>
      <c r="C4" s="319"/>
      <c r="D4" s="319"/>
    </row>
    <row r="6" spans="2:4">
      <c r="B6" s="24" t="s">
        <v>202</v>
      </c>
      <c r="C6" s="138"/>
    </row>
    <row r="7" spans="2:4">
      <c r="B7" s="24" t="s">
        <v>203</v>
      </c>
      <c r="C7" s="138"/>
    </row>
    <row r="8" spans="2:4">
      <c r="B8" s="24" t="s">
        <v>204</v>
      </c>
      <c r="C8" s="138"/>
    </row>
    <row r="9" spans="2:4">
      <c r="C9" s="138"/>
    </row>
    <row r="10" spans="2:4">
      <c r="C10" s="138"/>
    </row>
    <row r="11" spans="2:4">
      <c r="B11" s="24" t="s">
        <v>1207</v>
      </c>
      <c r="C11" s="138"/>
    </row>
    <row r="12" spans="2:4">
      <c r="C12" s="138"/>
    </row>
    <row r="13" spans="2:4">
      <c r="C13" s="138"/>
    </row>
    <row r="14" spans="2:4">
      <c r="B14" s="24" t="s">
        <v>205</v>
      </c>
      <c r="C14" s="138"/>
    </row>
    <row r="15" spans="2:4">
      <c r="C15" s="138"/>
    </row>
    <row r="16" spans="2:4" ht="60">
      <c r="B16" s="24" t="s">
        <v>1209</v>
      </c>
      <c r="C16" s="138"/>
    </row>
    <row r="17" spans="2:3">
      <c r="C17" s="138"/>
    </row>
    <row r="18" spans="2:3" ht="18.75" customHeight="1">
      <c r="B18" s="24" t="s">
        <v>206</v>
      </c>
      <c r="C18" s="138"/>
    </row>
    <row r="19" spans="2:3">
      <c r="C19" s="138"/>
    </row>
    <row r="20" spans="2:3">
      <c r="B20" s="24" t="s">
        <v>207</v>
      </c>
      <c r="C20" s="138"/>
    </row>
    <row r="21" spans="2:3">
      <c r="C21" s="138"/>
    </row>
    <row r="22" spans="2:3" ht="30" customHeight="1">
      <c r="B22" s="136" t="s">
        <v>222</v>
      </c>
      <c r="C22" s="138"/>
    </row>
    <row r="23" spans="2:3" ht="30.75">
      <c r="B23" s="136" t="s">
        <v>223</v>
      </c>
      <c r="C23" s="138"/>
    </row>
    <row r="24" spans="2:3" ht="45" customHeight="1">
      <c r="B24" s="136" t="s">
        <v>224</v>
      </c>
      <c r="C24" s="138"/>
    </row>
    <row r="25" spans="2:3" ht="30.75">
      <c r="B25" s="136" t="s">
        <v>225</v>
      </c>
      <c r="C25" s="138"/>
    </row>
    <row r="26" spans="2:3" ht="30" customHeight="1">
      <c r="B26" s="159" t="s">
        <v>226</v>
      </c>
      <c r="C26" s="138"/>
    </row>
    <row r="27" spans="2:3" ht="15.75">
      <c r="B27" s="159" t="s">
        <v>226</v>
      </c>
      <c r="C27" s="138"/>
    </row>
    <row r="28" spans="2:3" ht="45" customHeight="1">
      <c r="B28" s="159" t="s">
        <v>226</v>
      </c>
      <c r="C28" s="138"/>
    </row>
    <row r="29" spans="2:3">
      <c r="B29" s="136" t="s">
        <v>1</v>
      </c>
      <c r="C29" s="138"/>
    </row>
    <row r="30" spans="2:3" ht="45.75">
      <c r="B30" s="136" t="s">
        <v>227</v>
      </c>
      <c r="C30" s="138"/>
    </row>
    <row r="31" spans="2:3" ht="45.75">
      <c r="B31" s="136" t="s">
        <v>228</v>
      </c>
      <c r="C31" s="138"/>
    </row>
    <row r="32" spans="2:3" ht="30.75">
      <c r="B32" s="124" t="s">
        <v>229</v>
      </c>
      <c r="C32" s="138"/>
    </row>
    <row r="33" spans="2:3" ht="30.75">
      <c r="B33" s="124" t="s">
        <v>230</v>
      </c>
      <c r="C33" s="138"/>
    </row>
    <row r="34" spans="2:3" ht="45" customHeight="1">
      <c r="B34" s="124" t="s">
        <v>231</v>
      </c>
      <c r="C34" s="138"/>
    </row>
    <row r="35" spans="2:3" ht="30">
      <c r="B35" s="24" t="s">
        <v>208</v>
      </c>
      <c r="C35" s="138"/>
    </row>
    <row r="36" spans="2:3">
      <c r="C36" s="138"/>
    </row>
    <row r="37" spans="2:3">
      <c r="C37" s="138"/>
    </row>
    <row r="38" spans="2:3" ht="17.25" customHeight="1">
      <c r="B38" s="24" t="s">
        <v>209</v>
      </c>
      <c r="C38" s="138"/>
    </row>
    <row r="39" spans="2:3">
      <c r="C39" s="138"/>
    </row>
    <row r="40" spans="2:3" ht="20.25" customHeight="1">
      <c r="B40" s="24" t="s">
        <v>210</v>
      </c>
      <c r="C40" s="138"/>
    </row>
    <row r="41" spans="2:3">
      <c r="C41" s="138"/>
    </row>
    <row r="42" spans="2:3" ht="19.5" customHeight="1">
      <c r="B42" s="24" t="s">
        <v>211</v>
      </c>
      <c r="C42" s="138"/>
    </row>
    <row r="43" spans="2:3">
      <c r="C43" s="138"/>
    </row>
    <row r="44" spans="2:3" ht="14.25" customHeight="1">
      <c r="B44" s="24" t="s">
        <v>212</v>
      </c>
      <c r="C44" s="138"/>
    </row>
    <row r="45" spans="2:3">
      <c r="C45" s="138"/>
    </row>
    <row r="46" spans="2:3" ht="19.5" customHeight="1">
      <c r="B46" s="24" t="s">
        <v>213</v>
      </c>
      <c r="C46" s="138"/>
    </row>
    <row r="47" spans="2:3" ht="20.25" customHeight="1"/>
    <row r="48" spans="2:3">
      <c r="B48" s="314" t="s">
        <v>1167</v>
      </c>
    </row>
  </sheetData>
  <mergeCells count="1">
    <mergeCell ref="B4:D4"/>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H29"/>
  <sheetViews>
    <sheetView showGridLines="0" topLeftCell="A13" zoomScale="110" zoomScaleNormal="110" workbookViewId="0">
      <selection activeCell="D32" sqref="D32"/>
    </sheetView>
  </sheetViews>
  <sheetFormatPr baseColWidth="10" defaultColWidth="9.42578125" defaultRowHeight="15"/>
  <cols>
    <col min="1" max="1" width="1.7109375" style="1" customWidth="1"/>
    <col min="2" max="2" width="32.7109375" style="2" customWidth="1"/>
    <col min="3" max="3" width="33.42578125" style="3" customWidth="1"/>
    <col min="4" max="4" width="14.140625" style="29" customWidth="1"/>
    <col min="5" max="5" width="36.7109375" style="5" customWidth="1"/>
    <col min="6" max="6" width="12.7109375" style="6" customWidth="1"/>
    <col min="7" max="7" width="4.28515625" style="6" customWidth="1"/>
    <col min="8" max="8" width="2.7109375" style="6" customWidth="1"/>
    <col min="9" max="9" width="1.7109375" style="1" customWidth="1"/>
    <col min="10" max="16384" width="9.42578125" style="1"/>
  </cols>
  <sheetData>
    <row r="2" spans="2:8" ht="16.149999999999999" customHeight="1">
      <c r="B2" s="345" t="s">
        <v>1</v>
      </c>
      <c r="C2" s="345"/>
      <c r="D2" s="345"/>
      <c r="E2" s="345"/>
      <c r="F2" s="345"/>
      <c r="G2" s="345"/>
      <c r="H2" s="345"/>
    </row>
    <row r="3" spans="2:8" ht="16.149999999999999" customHeight="1">
      <c r="B3" s="347" t="s">
        <v>80</v>
      </c>
      <c r="C3" s="347"/>
      <c r="D3" s="347"/>
      <c r="E3" s="347"/>
      <c r="F3" s="347"/>
      <c r="G3" s="347"/>
      <c r="H3" s="347"/>
    </row>
    <row r="4" spans="2:8" ht="16.149999999999999" customHeight="1">
      <c r="B4" s="347" t="s">
        <v>219</v>
      </c>
      <c r="C4" s="347"/>
      <c r="D4" s="347"/>
      <c r="E4" s="347"/>
      <c r="F4" s="347"/>
      <c r="G4" s="347"/>
      <c r="H4" s="347"/>
    </row>
    <row r="6" spans="2:8">
      <c r="B6" s="348" t="s">
        <v>1</v>
      </c>
      <c r="C6" s="348"/>
      <c r="D6" s="348"/>
      <c r="E6" s="348"/>
      <c r="F6" s="348"/>
      <c r="G6" s="348"/>
      <c r="H6" s="348"/>
    </row>
    <row r="7" spans="2:8" ht="16.899999999999999" customHeight="1">
      <c r="B7" s="30" t="s">
        <v>2</v>
      </c>
      <c r="C7" s="30"/>
      <c r="D7" s="30"/>
      <c r="E7" s="30"/>
      <c r="F7" s="30"/>
      <c r="G7" s="30"/>
    </row>
    <row r="8" spans="2:8" ht="16.149999999999999" customHeight="1">
      <c r="B8" s="11"/>
      <c r="C8" s="344" t="s">
        <v>1</v>
      </c>
      <c r="D8" s="344"/>
      <c r="E8" s="344"/>
      <c r="F8" s="344"/>
      <c r="G8" s="12"/>
      <c r="H8" s="13" t="s">
        <v>1</v>
      </c>
    </row>
    <row r="9" spans="2:8">
      <c r="B9" s="11"/>
      <c r="C9" s="297" t="s">
        <v>1</v>
      </c>
      <c r="D9" s="297"/>
      <c r="E9" s="297"/>
      <c r="F9" s="297"/>
      <c r="G9" s="297"/>
      <c r="H9" s="297"/>
    </row>
    <row r="10" spans="2:8">
      <c r="B10" s="11"/>
      <c r="C10" s="297"/>
      <c r="D10" s="297"/>
      <c r="E10" s="297"/>
      <c r="F10" s="297"/>
      <c r="G10" s="297"/>
      <c r="H10" s="297"/>
    </row>
    <row r="11" spans="2:8" ht="46.15" customHeight="1">
      <c r="B11" s="154" t="s">
        <v>254</v>
      </c>
      <c r="C11" s="154" t="s">
        <v>81</v>
      </c>
      <c r="D11" s="154" t="s">
        <v>255</v>
      </c>
      <c r="E11" s="154" t="s">
        <v>256</v>
      </c>
      <c r="F11" s="154" t="s">
        <v>257</v>
      </c>
    </row>
    <row r="12" spans="2:8">
      <c r="B12" s="49"/>
      <c r="C12" s="49"/>
      <c r="D12" s="49"/>
      <c r="E12" s="49"/>
      <c r="F12" s="49"/>
    </row>
    <row r="13" spans="2:8">
      <c r="B13" s="49"/>
      <c r="C13" s="49"/>
      <c r="D13" s="49"/>
      <c r="E13" s="49"/>
      <c r="F13" s="49"/>
    </row>
    <row r="14" spans="2:8">
      <c r="B14" s="49"/>
      <c r="C14" s="49"/>
      <c r="D14" s="49"/>
      <c r="E14" s="49"/>
      <c r="F14" s="49"/>
    </row>
    <row r="18" spans="2:8">
      <c r="B18" s="166" t="s">
        <v>247</v>
      </c>
      <c r="C18" s="55"/>
    </row>
    <row r="19" spans="2:8">
      <c r="B19" s="55"/>
      <c r="C19" s="37"/>
    </row>
    <row r="20" spans="2:8">
      <c r="B20" s="166" t="s">
        <v>248</v>
      </c>
      <c r="C20"/>
      <c r="D20" s="166" t="s">
        <v>249</v>
      </c>
      <c r="E20"/>
      <c r="F20"/>
      <c r="G20"/>
      <c r="H20"/>
    </row>
    <row r="21" spans="2:8">
      <c r="B21" s="166" t="s">
        <v>250</v>
      </c>
      <c r="C21"/>
      <c r="D21" s="166" t="s">
        <v>250</v>
      </c>
      <c r="E21"/>
      <c r="F21"/>
      <c r="G21"/>
    </row>
    <row r="22" spans="2:8">
      <c r="B22" s="166" t="s">
        <v>251</v>
      </c>
      <c r="C22"/>
      <c r="D22" s="166" t="s">
        <v>251</v>
      </c>
      <c r="E22"/>
      <c r="F22"/>
      <c r="G22"/>
    </row>
    <row r="23" spans="2:8">
      <c r="B23" s="166" t="s">
        <v>252</v>
      </c>
      <c r="C23"/>
      <c r="D23" s="166" t="s">
        <v>252</v>
      </c>
      <c r="E23"/>
      <c r="G23"/>
      <c r="H23"/>
    </row>
    <row r="24" spans="2:8">
      <c r="B24" s="166"/>
      <c r="C24"/>
      <c r="D24"/>
      <c r="E24"/>
      <c r="F24"/>
      <c r="G24"/>
      <c r="H24"/>
    </row>
    <row r="25" spans="2:8">
      <c r="B25" s="166"/>
      <c r="C25"/>
      <c r="D25"/>
      <c r="E25"/>
      <c r="F25"/>
      <c r="G25"/>
      <c r="H25"/>
    </row>
    <row r="26" spans="2:8">
      <c r="B26" s="166" t="s">
        <v>253</v>
      </c>
      <c r="C26"/>
      <c r="D26"/>
      <c r="E26"/>
      <c r="F26"/>
      <c r="G26"/>
      <c r="H26"/>
    </row>
    <row r="27" spans="2:8">
      <c r="B27" s="57"/>
      <c r="C27" s="37"/>
    </row>
    <row r="28" spans="2:8">
      <c r="B28" s="400"/>
      <c r="C28" s="400"/>
      <c r="D28" s="400"/>
      <c r="E28" s="400"/>
      <c r="F28" s="400"/>
    </row>
    <row r="29" spans="2:8">
      <c r="B29" s="55"/>
      <c r="C29" s="37"/>
    </row>
  </sheetData>
  <mergeCells count="6">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F34"/>
  <sheetViews>
    <sheetView tabSelected="1" zoomScale="130" zoomScaleNormal="130" workbookViewId="0">
      <selection activeCell="B7" sqref="B7:D7"/>
    </sheetView>
  </sheetViews>
  <sheetFormatPr baseColWidth="10" defaultColWidth="9.42578125" defaultRowHeight="15"/>
  <cols>
    <col min="1" max="1" width="3.7109375" style="1" customWidth="1"/>
    <col min="2" max="2" width="38.7109375" style="2" customWidth="1"/>
    <col min="3" max="3" width="33.42578125" style="3" customWidth="1"/>
    <col min="4" max="4" width="40.85546875" style="29" customWidth="1"/>
    <col min="5" max="5" width="10.7109375" style="6" customWidth="1"/>
    <col min="6" max="6" width="2.7109375" style="6" customWidth="1"/>
    <col min="7" max="7" width="1.7109375" style="1" customWidth="1"/>
    <col min="8" max="16384" width="9.42578125" style="1"/>
  </cols>
  <sheetData>
    <row r="2" spans="2:6" ht="16.149999999999999" customHeight="1">
      <c r="B2" s="345" t="s">
        <v>1</v>
      </c>
      <c r="C2" s="345"/>
      <c r="D2" s="345"/>
      <c r="E2" s="345"/>
      <c r="F2" s="345"/>
    </row>
    <row r="3" spans="2:6" ht="16.149999999999999" customHeight="1">
      <c r="B3" s="347" t="s">
        <v>221</v>
      </c>
      <c r="C3" s="347"/>
      <c r="D3" s="347"/>
      <c r="E3" s="347"/>
      <c r="F3" s="347"/>
    </row>
    <row r="4" spans="2:6" ht="16.149999999999999" customHeight="1">
      <c r="B4" s="347" t="s">
        <v>220</v>
      </c>
      <c r="C4" s="347"/>
      <c r="D4" s="347"/>
      <c r="E4" s="347"/>
      <c r="F4" s="347"/>
    </row>
    <row r="6" spans="2:6">
      <c r="B6" s="348" t="s">
        <v>1</v>
      </c>
      <c r="C6" s="348"/>
      <c r="D6" s="348"/>
      <c r="E6" s="348"/>
      <c r="F6" s="348"/>
    </row>
    <row r="7" spans="2:6" ht="16.899999999999999" customHeight="1">
      <c r="B7" s="349" t="s">
        <v>2</v>
      </c>
      <c r="C7" s="349"/>
      <c r="D7" s="349"/>
      <c r="E7" s="30"/>
    </row>
    <row r="8" spans="2:6" ht="16.149999999999999" customHeight="1">
      <c r="B8" s="11"/>
      <c r="C8" s="344" t="s">
        <v>1</v>
      </c>
      <c r="D8" s="344"/>
      <c r="E8" s="12"/>
      <c r="F8" s="13" t="s">
        <v>1</v>
      </c>
    </row>
    <row r="9" spans="2:6">
      <c r="B9" s="11"/>
      <c r="C9" s="401" t="s">
        <v>1</v>
      </c>
      <c r="D9" s="401"/>
      <c r="E9" s="401"/>
      <c r="F9" s="401"/>
    </row>
    <row r="10" spans="2:6">
      <c r="B10" s="11"/>
      <c r="C10" s="401"/>
      <c r="D10" s="401"/>
      <c r="E10" s="401"/>
      <c r="F10" s="401"/>
    </row>
    <row r="11" spans="2:6" ht="46.15" customHeight="1">
      <c r="B11" s="62" t="s">
        <v>1161</v>
      </c>
      <c r="C11" s="62" t="s">
        <v>82</v>
      </c>
      <c r="D11" s="62" t="s">
        <v>1205</v>
      </c>
    </row>
    <row r="12" spans="2:6">
      <c r="B12" s="49"/>
      <c r="C12" s="49"/>
      <c r="D12" s="49"/>
    </row>
    <row r="13" spans="2:6">
      <c r="B13" s="49"/>
      <c r="C13" s="49"/>
      <c r="D13" s="49"/>
    </row>
    <row r="14" spans="2:6">
      <c r="B14" s="49"/>
      <c r="C14" s="49"/>
      <c r="D14" s="49"/>
    </row>
    <row r="15" spans="2:6">
      <c r="B15" s="402" t="s">
        <v>1180</v>
      </c>
      <c r="C15" s="403"/>
      <c r="D15" s="49"/>
    </row>
    <row r="16" spans="2:6">
      <c r="B16" s="50" t="s">
        <v>83</v>
      </c>
    </row>
    <row r="17" spans="2:4">
      <c r="B17" s="50"/>
    </row>
    <row r="18" spans="2:4">
      <c r="B18" s="50" t="s">
        <v>247</v>
      </c>
    </row>
    <row r="20" spans="2:4">
      <c r="B20" s="55" t="s">
        <v>258</v>
      </c>
    </row>
    <row r="21" spans="2:4">
      <c r="B21" s="55"/>
    </row>
    <row r="22" spans="2:4">
      <c r="B22" s="55"/>
    </row>
    <row r="23" spans="2:4">
      <c r="B23" s="55" t="s">
        <v>92</v>
      </c>
    </row>
    <row r="24" spans="2:4">
      <c r="B24" s="55" t="s">
        <v>93</v>
      </c>
    </row>
    <row r="25" spans="2:4">
      <c r="B25" s="55" t="s">
        <v>94</v>
      </c>
    </row>
    <row r="26" spans="2:4">
      <c r="B26" s="55"/>
    </row>
    <row r="27" spans="2:4">
      <c r="B27" s="55"/>
    </row>
    <row r="28" spans="2:4">
      <c r="B28" s="400" t="s">
        <v>259</v>
      </c>
      <c r="C28" s="400"/>
      <c r="D28" s="400"/>
    </row>
    <row r="29" spans="2:4">
      <c r="B29" s="55"/>
    </row>
    <row r="30" spans="2:4">
      <c r="B30" s="55"/>
    </row>
    <row r="31" spans="2:4">
      <c r="B31" s="55" t="s">
        <v>1</v>
      </c>
    </row>
    <row r="32" spans="2:4" ht="15.75">
      <c r="B32" s="56"/>
    </row>
    <row r="33" spans="2:2">
      <c r="B33" s="37"/>
    </row>
    <row r="34" spans="2:2" ht="15.75">
      <c r="B34" s="56"/>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Q492"/>
  <sheetViews>
    <sheetView showGridLines="0" view="pageBreakPreview" topLeftCell="A438" zoomScale="60" zoomScaleNormal="110" workbookViewId="0">
      <selection activeCell="B1" sqref="B1:H2"/>
    </sheetView>
  </sheetViews>
  <sheetFormatPr baseColWidth="10" defaultRowHeight="15.75"/>
  <cols>
    <col min="1" max="1" width="2.5703125" style="103" customWidth="1"/>
    <col min="2" max="2" width="13.28515625" style="108" customWidth="1"/>
    <col min="3" max="3" width="70" style="106" customWidth="1"/>
    <col min="4" max="4" width="10.7109375" style="119" customWidth="1"/>
    <col min="5" max="5" width="17.140625" style="120" customWidth="1"/>
    <col min="6" max="6" width="18.28515625" style="118" customWidth="1"/>
    <col min="7" max="7" width="20.28515625" style="118" customWidth="1"/>
    <col min="8" max="8" width="20.28515625" style="301" customWidth="1"/>
    <col min="9" max="9" width="14.28515625" style="121" customWidth="1"/>
    <col min="10" max="10" width="21.7109375" style="103" customWidth="1"/>
    <col min="11" max="11" width="12.7109375" style="111" customWidth="1"/>
    <col min="12" max="12" width="22.28515625" style="112" customWidth="1"/>
    <col min="13" max="13" width="10.140625" style="106" bestFit="1" customWidth="1"/>
    <col min="14" max="14" width="32.140625" style="112" customWidth="1"/>
    <col min="15" max="15" width="10.140625" style="103" bestFit="1" customWidth="1"/>
    <col min="16" max="16" width="49" style="112" customWidth="1"/>
    <col min="17" max="17" width="10.7109375" style="103"/>
    <col min="18" max="18" width="18.7109375" style="103" bestFit="1" customWidth="1"/>
    <col min="19" max="19" width="12.7109375" style="103" bestFit="1" customWidth="1"/>
    <col min="20" max="251" width="10.7109375" style="103"/>
    <col min="252" max="252" width="9.28515625" style="103" customWidth="1"/>
    <col min="253" max="253" width="68" style="103" customWidth="1"/>
    <col min="254" max="254" width="9.42578125" style="103" customWidth="1"/>
    <col min="255" max="255" width="13.28515625" style="103" customWidth="1"/>
    <col min="256" max="256" width="21" style="103" customWidth="1"/>
    <col min="257" max="257" width="23.28515625" style="103" customWidth="1"/>
    <col min="258" max="259" width="17.42578125" style="103" customWidth="1"/>
    <col min="260" max="261" width="14.7109375" style="103" customWidth="1"/>
    <col min="262" max="262" width="19" style="103" customWidth="1"/>
    <col min="263" max="263" width="21.42578125" style="103" customWidth="1"/>
    <col min="264" max="264" width="20.42578125" style="103" customWidth="1"/>
    <col min="265" max="265" width="10.7109375" style="103"/>
    <col min="266" max="266" width="16.42578125" style="103" customWidth="1"/>
    <col min="267" max="507" width="10.7109375" style="103"/>
    <col min="508" max="508" width="9.28515625" style="103" customWidth="1"/>
    <col min="509" max="509" width="68" style="103" customWidth="1"/>
    <col min="510" max="510" width="9.42578125" style="103" customWidth="1"/>
    <col min="511" max="511" width="13.28515625" style="103" customWidth="1"/>
    <col min="512" max="512" width="21" style="103" customWidth="1"/>
    <col min="513" max="513" width="23.28515625" style="103" customWidth="1"/>
    <col min="514" max="515" width="17.42578125" style="103" customWidth="1"/>
    <col min="516" max="517" width="14.7109375" style="103" customWidth="1"/>
    <col min="518" max="518" width="19" style="103" customWidth="1"/>
    <col min="519" max="519" width="21.42578125" style="103" customWidth="1"/>
    <col min="520" max="520" width="20.42578125" style="103" customWidth="1"/>
    <col min="521" max="521" width="10.7109375" style="103"/>
    <col min="522" max="522" width="16.42578125" style="103" customWidth="1"/>
    <col min="523" max="763" width="10.7109375" style="103"/>
    <col min="764" max="764" width="9.28515625" style="103" customWidth="1"/>
    <col min="765" max="765" width="68" style="103" customWidth="1"/>
    <col min="766" max="766" width="9.42578125" style="103" customWidth="1"/>
    <col min="767" max="767" width="13.28515625" style="103" customWidth="1"/>
    <col min="768" max="768" width="21" style="103" customWidth="1"/>
    <col min="769" max="769" width="23.28515625" style="103" customWidth="1"/>
    <col min="770" max="771" width="17.42578125" style="103" customWidth="1"/>
    <col min="772" max="773" width="14.7109375" style="103" customWidth="1"/>
    <col min="774" max="774" width="19" style="103" customWidth="1"/>
    <col min="775" max="775" width="21.42578125" style="103" customWidth="1"/>
    <col min="776" max="776" width="20.42578125" style="103" customWidth="1"/>
    <col min="777" max="777" width="10.7109375" style="103"/>
    <col min="778" max="778" width="16.42578125" style="103" customWidth="1"/>
    <col min="779" max="1019" width="10.7109375" style="103"/>
    <col min="1020" max="1020" width="9.28515625" style="103" customWidth="1"/>
    <col min="1021" max="1021" width="68" style="103" customWidth="1"/>
    <col min="1022" max="1022" width="9.42578125" style="103" customWidth="1"/>
    <col min="1023" max="1023" width="13.28515625" style="103" customWidth="1"/>
    <col min="1024" max="1024" width="21" style="103" customWidth="1"/>
    <col min="1025" max="1025" width="23.28515625" style="103" customWidth="1"/>
    <col min="1026" max="1027" width="17.42578125" style="103" customWidth="1"/>
    <col min="1028" max="1029" width="14.7109375" style="103" customWidth="1"/>
    <col min="1030" max="1030" width="19" style="103" customWidth="1"/>
    <col min="1031" max="1031" width="21.42578125" style="103" customWidth="1"/>
    <col min="1032" max="1032" width="20.42578125" style="103" customWidth="1"/>
    <col min="1033" max="1033" width="10.7109375" style="103"/>
    <col min="1034" max="1034" width="16.42578125" style="103" customWidth="1"/>
    <col min="1035" max="1275" width="10.7109375" style="103"/>
    <col min="1276" max="1276" width="9.28515625" style="103" customWidth="1"/>
    <col min="1277" max="1277" width="68" style="103" customWidth="1"/>
    <col min="1278" max="1278" width="9.42578125" style="103" customWidth="1"/>
    <col min="1279" max="1279" width="13.28515625" style="103" customWidth="1"/>
    <col min="1280" max="1280" width="21" style="103" customWidth="1"/>
    <col min="1281" max="1281" width="23.28515625" style="103" customWidth="1"/>
    <col min="1282" max="1283" width="17.42578125" style="103" customWidth="1"/>
    <col min="1284" max="1285" width="14.7109375" style="103" customWidth="1"/>
    <col min="1286" max="1286" width="19" style="103" customWidth="1"/>
    <col min="1287" max="1287" width="21.42578125" style="103" customWidth="1"/>
    <col min="1288" max="1288" width="20.42578125" style="103" customWidth="1"/>
    <col min="1289" max="1289" width="10.7109375" style="103"/>
    <col min="1290" max="1290" width="16.42578125" style="103" customWidth="1"/>
    <col min="1291" max="1531" width="10.7109375" style="103"/>
    <col min="1532" max="1532" width="9.28515625" style="103" customWidth="1"/>
    <col min="1533" max="1533" width="68" style="103" customWidth="1"/>
    <col min="1534" max="1534" width="9.42578125" style="103" customWidth="1"/>
    <col min="1535" max="1535" width="13.28515625" style="103" customWidth="1"/>
    <col min="1536" max="1536" width="21" style="103" customWidth="1"/>
    <col min="1537" max="1537" width="23.28515625" style="103" customWidth="1"/>
    <col min="1538" max="1539" width="17.42578125" style="103" customWidth="1"/>
    <col min="1540" max="1541" width="14.7109375" style="103" customWidth="1"/>
    <col min="1542" max="1542" width="19" style="103" customWidth="1"/>
    <col min="1543" max="1543" width="21.42578125" style="103" customWidth="1"/>
    <col min="1544" max="1544" width="20.42578125" style="103" customWidth="1"/>
    <col min="1545" max="1545" width="10.7109375" style="103"/>
    <col min="1546" max="1546" width="16.42578125" style="103" customWidth="1"/>
    <col min="1547" max="1787" width="10.7109375" style="103"/>
    <col min="1788" max="1788" width="9.28515625" style="103" customWidth="1"/>
    <col min="1789" max="1789" width="68" style="103" customWidth="1"/>
    <col min="1790" max="1790" width="9.42578125" style="103" customWidth="1"/>
    <col min="1791" max="1791" width="13.28515625" style="103" customWidth="1"/>
    <col min="1792" max="1792" width="21" style="103" customWidth="1"/>
    <col min="1793" max="1793" width="23.28515625" style="103" customWidth="1"/>
    <col min="1794" max="1795" width="17.42578125" style="103" customWidth="1"/>
    <col min="1796" max="1797" width="14.7109375" style="103" customWidth="1"/>
    <col min="1798" max="1798" width="19" style="103" customWidth="1"/>
    <col min="1799" max="1799" width="21.42578125" style="103" customWidth="1"/>
    <col min="1800" max="1800" width="20.42578125" style="103" customWidth="1"/>
    <col min="1801" max="1801" width="10.7109375" style="103"/>
    <col min="1802" max="1802" width="16.42578125" style="103" customWidth="1"/>
    <col min="1803" max="2043" width="10.7109375" style="103"/>
    <col min="2044" max="2044" width="9.28515625" style="103" customWidth="1"/>
    <col min="2045" max="2045" width="68" style="103" customWidth="1"/>
    <col min="2046" max="2046" width="9.42578125" style="103" customWidth="1"/>
    <col min="2047" max="2047" width="13.28515625" style="103" customWidth="1"/>
    <col min="2048" max="2048" width="21" style="103" customWidth="1"/>
    <col min="2049" max="2049" width="23.28515625" style="103" customWidth="1"/>
    <col min="2050" max="2051" width="17.42578125" style="103" customWidth="1"/>
    <col min="2052" max="2053" width="14.7109375" style="103" customWidth="1"/>
    <col min="2054" max="2054" width="19" style="103" customWidth="1"/>
    <col min="2055" max="2055" width="21.42578125" style="103" customWidth="1"/>
    <col min="2056" max="2056" width="20.42578125" style="103" customWidth="1"/>
    <col min="2057" max="2057" width="10.7109375" style="103"/>
    <col min="2058" max="2058" width="16.42578125" style="103" customWidth="1"/>
    <col min="2059" max="2299" width="10.7109375" style="103"/>
    <col min="2300" max="2300" width="9.28515625" style="103" customWidth="1"/>
    <col min="2301" max="2301" width="68" style="103" customWidth="1"/>
    <col min="2302" max="2302" width="9.42578125" style="103" customWidth="1"/>
    <col min="2303" max="2303" width="13.28515625" style="103" customWidth="1"/>
    <col min="2304" max="2304" width="21" style="103" customWidth="1"/>
    <col min="2305" max="2305" width="23.28515625" style="103" customWidth="1"/>
    <col min="2306" max="2307" width="17.42578125" style="103" customWidth="1"/>
    <col min="2308" max="2309" width="14.7109375" style="103" customWidth="1"/>
    <col min="2310" max="2310" width="19" style="103" customWidth="1"/>
    <col min="2311" max="2311" width="21.42578125" style="103" customWidth="1"/>
    <col min="2312" max="2312" width="20.42578125" style="103" customWidth="1"/>
    <col min="2313" max="2313" width="10.7109375" style="103"/>
    <col min="2314" max="2314" width="16.42578125" style="103" customWidth="1"/>
    <col min="2315" max="2555" width="10.7109375" style="103"/>
    <col min="2556" max="2556" width="9.28515625" style="103" customWidth="1"/>
    <col min="2557" max="2557" width="68" style="103" customWidth="1"/>
    <col min="2558" max="2558" width="9.42578125" style="103" customWidth="1"/>
    <col min="2559" max="2559" width="13.28515625" style="103" customWidth="1"/>
    <col min="2560" max="2560" width="21" style="103" customWidth="1"/>
    <col min="2561" max="2561" width="23.28515625" style="103" customWidth="1"/>
    <col min="2562" max="2563" width="17.42578125" style="103" customWidth="1"/>
    <col min="2564" max="2565" width="14.7109375" style="103" customWidth="1"/>
    <col min="2566" max="2566" width="19" style="103" customWidth="1"/>
    <col min="2567" max="2567" width="21.42578125" style="103" customWidth="1"/>
    <col min="2568" max="2568" width="20.42578125" style="103" customWidth="1"/>
    <col min="2569" max="2569" width="10.7109375" style="103"/>
    <col min="2570" max="2570" width="16.42578125" style="103" customWidth="1"/>
    <col min="2571" max="2811" width="10.7109375" style="103"/>
    <col min="2812" max="2812" width="9.28515625" style="103" customWidth="1"/>
    <col min="2813" max="2813" width="68" style="103" customWidth="1"/>
    <col min="2814" max="2814" width="9.42578125" style="103" customWidth="1"/>
    <col min="2815" max="2815" width="13.28515625" style="103" customWidth="1"/>
    <col min="2816" max="2816" width="21" style="103" customWidth="1"/>
    <col min="2817" max="2817" width="23.28515625" style="103" customWidth="1"/>
    <col min="2818" max="2819" width="17.42578125" style="103" customWidth="1"/>
    <col min="2820" max="2821" width="14.7109375" style="103" customWidth="1"/>
    <col min="2822" max="2822" width="19" style="103" customWidth="1"/>
    <col min="2823" max="2823" width="21.42578125" style="103" customWidth="1"/>
    <col min="2824" max="2824" width="20.42578125" style="103" customWidth="1"/>
    <col min="2825" max="2825" width="10.7109375" style="103"/>
    <col min="2826" max="2826" width="16.42578125" style="103" customWidth="1"/>
    <col min="2827" max="3067" width="10.7109375" style="103"/>
    <col min="3068" max="3068" width="9.28515625" style="103" customWidth="1"/>
    <col min="3069" max="3069" width="68" style="103" customWidth="1"/>
    <col min="3070" max="3070" width="9.42578125" style="103" customWidth="1"/>
    <col min="3071" max="3071" width="13.28515625" style="103" customWidth="1"/>
    <col min="3072" max="3072" width="21" style="103" customWidth="1"/>
    <col min="3073" max="3073" width="23.28515625" style="103" customWidth="1"/>
    <col min="3074" max="3075" width="17.42578125" style="103" customWidth="1"/>
    <col min="3076" max="3077" width="14.7109375" style="103" customWidth="1"/>
    <col min="3078" max="3078" width="19" style="103" customWidth="1"/>
    <col min="3079" max="3079" width="21.42578125" style="103" customWidth="1"/>
    <col min="3080" max="3080" width="20.42578125" style="103" customWidth="1"/>
    <col min="3081" max="3081" width="10.7109375" style="103"/>
    <col min="3082" max="3082" width="16.42578125" style="103" customWidth="1"/>
    <col min="3083" max="3323" width="10.7109375" style="103"/>
    <col min="3324" max="3324" width="9.28515625" style="103" customWidth="1"/>
    <col min="3325" max="3325" width="68" style="103" customWidth="1"/>
    <col min="3326" max="3326" width="9.42578125" style="103" customWidth="1"/>
    <col min="3327" max="3327" width="13.28515625" style="103" customWidth="1"/>
    <col min="3328" max="3328" width="21" style="103" customWidth="1"/>
    <col min="3329" max="3329" width="23.28515625" style="103" customWidth="1"/>
    <col min="3330" max="3331" width="17.42578125" style="103" customWidth="1"/>
    <col min="3332" max="3333" width="14.7109375" style="103" customWidth="1"/>
    <col min="3334" max="3334" width="19" style="103" customWidth="1"/>
    <col min="3335" max="3335" width="21.42578125" style="103" customWidth="1"/>
    <col min="3336" max="3336" width="20.42578125" style="103" customWidth="1"/>
    <col min="3337" max="3337" width="10.7109375" style="103"/>
    <col min="3338" max="3338" width="16.42578125" style="103" customWidth="1"/>
    <col min="3339" max="3579" width="10.7109375" style="103"/>
    <col min="3580" max="3580" width="9.28515625" style="103" customWidth="1"/>
    <col min="3581" max="3581" width="68" style="103" customWidth="1"/>
    <col min="3582" max="3582" width="9.42578125" style="103" customWidth="1"/>
    <col min="3583" max="3583" width="13.28515625" style="103" customWidth="1"/>
    <col min="3584" max="3584" width="21" style="103" customWidth="1"/>
    <col min="3585" max="3585" width="23.28515625" style="103" customWidth="1"/>
    <col min="3586" max="3587" width="17.42578125" style="103" customWidth="1"/>
    <col min="3588" max="3589" width="14.7109375" style="103" customWidth="1"/>
    <col min="3590" max="3590" width="19" style="103" customWidth="1"/>
    <col min="3591" max="3591" width="21.42578125" style="103" customWidth="1"/>
    <col min="3592" max="3592" width="20.42578125" style="103" customWidth="1"/>
    <col min="3593" max="3593" width="10.7109375" style="103"/>
    <col min="3594" max="3594" width="16.42578125" style="103" customWidth="1"/>
    <col min="3595" max="3835" width="10.7109375" style="103"/>
    <col min="3836" max="3836" width="9.28515625" style="103" customWidth="1"/>
    <col min="3837" max="3837" width="68" style="103" customWidth="1"/>
    <col min="3838" max="3838" width="9.42578125" style="103" customWidth="1"/>
    <col min="3839" max="3839" width="13.28515625" style="103" customWidth="1"/>
    <col min="3840" max="3840" width="21" style="103" customWidth="1"/>
    <col min="3841" max="3841" width="23.28515625" style="103" customWidth="1"/>
    <col min="3842" max="3843" width="17.42578125" style="103" customWidth="1"/>
    <col min="3844" max="3845" width="14.7109375" style="103" customWidth="1"/>
    <col min="3846" max="3846" width="19" style="103" customWidth="1"/>
    <col min="3847" max="3847" width="21.42578125" style="103" customWidth="1"/>
    <col min="3848" max="3848" width="20.42578125" style="103" customWidth="1"/>
    <col min="3849" max="3849" width="10.7109375" style="103"/>
    <col min="3850" max="3850" width="16.42578125" style="103" customWidth="1"/>
    <col min="3851" max="4091" width="10.7109375" style="103"/>
    <col min="4092" max="4092" width="9.28515625" style="103" customWidth="1"/>
    <col min="4093" max="4093" width="68" style="103" customWidth="1"/>
    <col min="4094" max="4094" width="9.42578125" style="103" customWidth="1"/>
    <col min="4095" max="4095" width="13.28515625" style="103" customWidth="1"/>
    <col min="4096" max="4096" width="21" style="103" customWidth="1"/>
    <col min="4097" max="4097" width="23.28515625" style="103" customWidth="1"/>
    <col min="4098" max="4099" width="17.42578125" style="103" customWidth="1"/>
    <col min="4100" max="4101" width="14.7109375" style="103" customWidth="1"/>
    <col min="4102" max="4102" width="19" style="103" customWidth="1"/>
    <col min="4103" max="4103" width="21.42578125" style="103" customWidth="1"/>
    <col min="4104" max="4104" width="20.42578125" style="103" customWidth="1"/>
    <col min="4105" max="4105" width="10.7109375" style="103"/>
    <col min="4106" max="4106" width="16.42578125" style="103" customWidth="1"/>
    <col min="4107" max="4347" width="10.7109375" style="103"/>
    <col min="4348" max="4348" width="9.28515625" style="103" customWidth="1"/>
    <col min="4349" max="4349" width="68" style="103" customWidth="1"/>
    <col min="4350" max="4350" width="9.42578125" style="103" customWidth="1"/>
    <col min="4351" max="4351" width="13.28515625" style="103" customWidth="1"/>
    <col min="4352" max="4352" width="21" style="103" customWidth="1"/>
    <col min="4353" max="4353" width="23.28515625" style="103" customWidth="1"/>
    <col min="4354" max="4355" width="17.42578125" style="103" customWidth="1"/>
    <col min="4356" max="4357" width="14.7109375" style="103" customWidth="1"/>
    <col min="4358" max="4358" width="19" style="103" customWidth="1"/>
    <col min="4359" max="4359" width="21.42578125" style="103" customWidth="1"/>
    <col min="4360" max="4360" width="20.42578125" style="103" customWidth="1"/>
    <col min="4361" max="4361" width="10.7109375" style="103"/>
    <col min="4362" max="4362" width="16.42578125" style="103" customWidth="1"/>
    <col min="4363" max="4603" width="10.7109375" style="103"/>
    <col min="4604" max="4604" width="9.28515625" style="103" customWidth="1"/>
    <col min="4605" max="4605" width="68" style="103" customWidth="1"/>
    <col min="4606" max="4606" width="9.42578125" style="103" customWidth="1"/>
    <col min="4607" max="4607" width="13.28515625" style="103" customWidth="1"/>
    <col min="4608" max="4608" width="21" style="103" customWidth="1"/>
    <col min="4609" max="4609" width="23.28515625" style="103" customWidth="1"/>
    <col min="4610" max="4611" width="17.42578125" style="103" customWidth="1"/>
    <col min="4612" max="4613" width="14.7109375" style="103" customWidth="1"/>
    <col min="4614" max="4614" width="19" style="103" customWidth="1"/>
    <col min="4615" max="4615" width="21.42578125" style="103" customWidth="1"/>
    <col min="4616" max="4616" width="20.42578125" style="103" customWidth="1"/>
    <col min="4617" max="4617" width="10.7109375" style="103"/>
    <col min="4618" max="4618" width="16.42578125" style="103" customWidth="1"/>
    <col min="4619" max="4859" width="10.7109375" style="103"/>
    <col min="4860" max="4860" width="9.28515625" style="103" customWidth="1"/>
    <col min="4861" max="4861" width="68" style="103" customWidth="1"/>
    <col min="4862" max="4862" width="9.42578125" style="103" customWidth="1"/>
    <col min="4863" max="4863" width="13.28515625" style="103" customWidth="1"/>
    <col min="4864" max="4864" width="21" style="103" customWidth="1"/>
    <col min="4865" max="4865" width="23.28515625" style="103" customWidth="1"/>
    <col min="4866" max="4867" width="17.42578125" style="103" customWidth="1"/>
    <col min="4868" max="4869" width="14.7109375" style="103" customWidth="1"/>
    <col min="4870" max="4870" width="19" style="103" customWidth="1"/>
    <col min="4871" max="4871" width="21.42578125" style="103" customWidth="1"/>
    <col min="4872" max="4872" width="20.42578125" style="103" customWidth="1"/>
    <col min="4873" max="4873" width="10.7109375" style="103"/>
    <col min="4874" max="4874" width="16.42578125" style="103" customWidth="1"/>
    <col min="4875" max="5115" width="10.7109375" style="103"/>
    <col min="5116" max="5116" width="9.28515625" style="103" customWidth="1"/>
    <col min="5117" max="5117" width="68" style="103" customWidth="1"/>
    <col min="5118" max="5118" width="9.42578125" style="103" customWidth="1"/>
    <col min="5119" max="5119" width="13.28515625" style="103" customWidth="1"/>
    <col min="5120" max="5120" width="21" style="103" customWidth="1"/>
    <col min="5121" max="5121" width="23.28515625" style="103" customWidth="1"/>
    <col min="5122" max="5123" width="17.42578125" style="103" customWidth="1"/>
    <col min="5124" max="5125" width="14.7109375" style="103" customWidth="1"/>
    <col min="5126" max="5126" width="19" style="103" customWidth="1"/>
    <col min="5127" max="5127" width="21.42578125" style="103" customWidth="1"/>
    <col min="5128" max="5128" width="20.42578125" style="103" customWidth="1"/>
    <col min="5129" max="5129" width="10.7109375" style="103"/>
    <col min="5130" max="5130" width="16.42578125" style="103" customWidth="1"/>
    <col min="5131" max="5371" width="10.7109375" style="103"/>
    <col min="5372" max="5372" width="9.28515625" style="103" customWidth="1"/>
    <col min="5373" max="5373" width="68" style="103" customWidth="1"/>
    <col min="5374" max="5374" width="9.42578125" style="103" customWidth="1"/>
    <col min="5375" max="5375" width="13.28515625" style="103" customWidth="1"/>
    <col min="5376" max="5376" width="21" style="103" customWidth="1"/>
    <col min="5377" max="5377" width="23.28515625" style="103" customWidth="1"/>
    <col min="5378" max="5379" width="17.42578125" style="103" customWidth="1"/>
    <col min="5380" max="5381" width="14.7109375" style="103" customWidth="1"/>
    <col min="5382" max="5382" width="19" style="103" customWidth="1"/>
    <col min="5383" max="5383" width="21.42578125" style="103" customWidth="1"/>
    <col min="5384" max="5384" width="20.42578125" style="103" customWidth="1"/>
    <col min="5385" max="5385" width="10.7109375" style="103"/>
    <col min="5386" max="5386" width="16.42578125" style="103" customWidth="1"/>
    <col min="5387" max="5627" width="10.7109375" style="103"/>
    <col min="5628" max="5628" width="9.28515625" style="103" customWidth="1"/>
    <col min="5629" max="5629" width="68" style="103" customWidth="1"/>
    <col min="5630" max="5630" width="9.42578125" style="103" customWidth="1"/>
    <col min="5631" max="5631" width="13.28515625" style="103" customWidth="1"/>
    <col min="5632" max="5632" width="21" style="103" customWidth="1"/>
    <col min="5633" max="5633" width="23.28515625" style="103" customWidth="1"/>
    <col min="5634" max="5635" width="17.42578125" style="103" customWidth="1"/>
    <col min="5636" max="5637" width="14.7109375" style="103" customWidth="1"/>
    <col min="5638" max="5638" width="19" style="103" customWidth="1"/>
    <col min="5639" max="5639" width="21.42578125" style="103" customWidth="1"/>
    <col min="5640" max="5640" width="20.42578125" style="103" customWidth="1"/>
    <col min="5641" max="5641" width="10.7109375" style="103"/>
    <col min="5642" max="5642" width="16.42578125" style="103" customWidth="1"/>
    <col min="5643" max="5883" width="10.7109375" style="103"/>
    <col min="5884" max="5884" width="9.28515625" style="103" customWidth="1"/>
    <col min="5885" max="5885" width="68" style="103" customWidth="1"/>
    <col min="5886" max="5886" width="9.42578125" style="103" customWidth="1"/>
    <col min="5887" max="5887" width="13.28515625" style="103" customWidth="1"/>
    <col min="5888" max="5888" width="21" style="103" customWidth="1"/>
    <col min="5889" max="5889" width="23.28515625" style="103" customWidth="1"/>
    <col min="5890" max="5891" width="17.42578125" style="103" customWidth="1"/>
    <col min="5892" max="5893" width="14.7109375" style="103" customWidth="1"/>
    <col min="5894" max="5894" width="19" style="103" customWidth="1"/>
    <col min="5895" max="5895" width="21.42578125" style="103" customWidth="1"/>
    <col min="5896" max="5896" width="20.42578125" style="103" customWidth="1"/>
    <col min="5897" max="5897" width="10.7109375" style="103"/>
    <col min="5898" max="5898" width="16.42578125" style="103" customWidth="1"/>
    <col min="5899" max="6139" width="10.7109375" style="103"/>
    <col min="6140" max="6140" width="9.28515625" style="103" customWidth="1"/>
    <col min="6141" max="6141" width="68" style="103" customWidth="1"/>
    <col min="6142" max="6142" width="9.42578125" style="103" customWidth="1"/>
    <col min="6143" max="6143" width="13.28515625" style="103" customWidth="1"/>
    <col min="6144" max="6144" width="21" style="103" customWidth="1"/>
    <col min="6145" max="6145" width="23.28515625" style="103" customWidth="1"/>
    <col min="6146" max="6147" width="17.42578125" style="103" customWidth="1"/>
    <col min="6148" max="6149" width="14.7109375" style="103" customWidth="1"/>
    <col min="6150" max="6150" width="19" style="103" customWidth="1"/>
    <col min="6151" max="6151" width="21.42578125" style="103" customWidth="1"/>
    <col min="6152" max="6152" width="20.42578125" style="103" customWidth="1"/>
    <col min="6153" max="6153" width="10.7109375" style="103"/>
    <col min="6154" max="6154" width="16.42578125" style="103" customWidth="1"/>
    <col min="6155" max="6395" width="10.7109375" style="103"/>
    <col min="6396" max="6396" width="9.28515625" style="103" customWidth="1"/>
    <col min="6397" max="6397" width="68" style="103" customWidth="1"/>
    <col min="6398" max="6398" width="9.42578125" style="103" customWidth="1"/>
    <col min="6399" max="6399" width="13.28515625" style="103" customWidth="1"/>
    <col min="6400" max="6400" width="21" style="103" customWidth="1"/>
    <col min="6401" max="6401" width="23.28515625" style="103" customWidth="1"/>
    <col min="6402" max="6403" width="17.42578125" style="103" customWidth="1"/>
    <col min="6404" max="6405" width="14.7109375" style="103" customWidth="1"/>
    <col min="6406" max="6406" width="19" style="103" customWidth="1"/>
    <col min="6407" max="6407" width="21.42578125" style="103" customWidth="1"/>
    <col min="6408" max="6408" width="20.42578125" style="103" customWidth="1"/>
    <col min="6409" max="6409" width="10.7109375" style="103"/>
    <col min="6410" max="6410" width="16.42578125" style="103" customWidth="1"/>
    <col min="6411" max="6651" width="10.7109375" style="103"/>
    <col min="6652" max="6652" width="9.28515625" style="103" customWidth="1"/>
    <col min="6653" max="6653" width="68" style="103" customWidth="1"/>
    <col min="6654" max="6654" width="9.42578125" style="103" customWidth="1"/>
    <col min="6655" max="6655" width="13.28515625" style="103" customWidth="1"/>
    <col min="6656" max="6656" width="21" style="103" customWidth="1"/>
    <col min="6657" max="6657" width="23.28515625" style="103" customWidth="1"/>
    <col min="6658" max="6659" width="17.42578125" style="103" customWidth="1"/>
    <col min="6660" max="6661" width="14.7109375" style="103" customWidth="1"/>
    <col min="6662" max="6662" width="19" style="103" customWidth="1"/>
    <col min="6663" max="6663" width="21.42578125" style="103" customWidth="1"/>
    <col min="6664" max="6664" width="20.42578125" style="103" customWidth="1"/>
    <col min="6665" max="6665" width="10.7109375" style="103"/>
    <col min="6666" max="6666" width="16.42578125" style="103" customWidth="1"/>
    <col min="6667" max="6907" width="10.7109375" style="103"/>
    <col min="6908" max="6908" width="9.28515625" style="103" customWidth="1"/>
    <col min="6909" max="6909" width="68" style="103" customWidth="1"/>
    <col min="6910" max="6910" width="9.42578125" style="103" customWidth="1"/>
    <col min="6911" max="6911" width="13.28515625" style="103" customWidth="1"/>
    <col min="6912" max="6912" width="21" style="103" customWidth="1"/>
    <col min="6913" max="6913" width="23.28515625" style="103" customWidth="1"/>
    <col min="6914" max="6915" width="17.42578125" style="103" customWidth="1"/>
    <col min="6916" max="6917" width="14.7109375" style="103" customWidth="1"/>
    <col min="6918" max="6918" width="19" style="103" customWidth="1"/>
    <col min="6919" max="6919" width="21.42578125" style="103" customWidth="1"/>
    <col min="6920" max="6920" width="20.42578125" style="103" customWidth="1"/>
    <col min="6921" max="6921" width="10.7109375" style="103"/>
    <col min="6922" max="6922" width="16.42578125" style="103" customWidth="1"/>
    <col min="6923" max="7163" width="10.7109375" style="103"/>
    <col min="7164" max="7164" width="9.28515625" style="103" customWidth="1"/>
    <col min="7165" max="7165" width="68" style="103" customWidth="1"/>
    <col min="7166" max="7166" width="9.42578125" style="103" customWidth="1"/>
    <col min="7167" max="7167" width="13.28515625" style="103" customWidth="1"/>
    <col min="7168" max="7168" width="21" style="103" customWidth="1"/>
    <col min="7169" max="7169" width="23.28515625" style="103" customWidth="1"/>
    <col min="7170" max="7171" width="17.42578125" style="103" customWidth="1"/>
    <col min="7172" max="7173" width="14.7109375" style="103" customWidth="1"/>
    <col min="7174" max="7174" width="19" style="103" customWidth="1"/>
    <col min="7175" max="7175" width="21.42578125" style="103" customWidth="1"/>
    <col min="7176" max="7176" width="20.42578125" style="103" customWidth="1"/>
    <col min="7177" max="7177" width="10.7109375" style="103"/>
    <col min="7178" max="7178" width="16.42578125" style="103" customWidth="1"/>
    <col min="7179" max="7419" width="10.7109375" style="103"/>
    <col min="7420" max="7420" width="9.28515625" style="103" customWidth="1"/>
    <col min="7421" max="7421" width="68" style="103" customWidth="1"/>
    <col min="7422" max="7422" width="9.42578125" style="103" customWidth="1"/>
    <col min="7423" max="7423" width="13.28515625" style="103" customWidth="1"/>
    <col min="7424" max="7424" width="21" style="103" customWidth="1"/>
    <col min="7425" max="7425" width="23.28515625" style="103" customWidth="1"/>
    <col min="7426" max="7427" width="17.42578125" style="103" customWidth="1"/>
    <col min="7428" max="7429" width="14.7109375" style="103" customWidth="1"/>
    <col min="7430" max="7430" width="19" style="103" customWidth="1"/>
    <col min="7431" max="7431" width="21.42578125" style="103" customWidth="1"/>
    <col min="7432" max="7432" width="20.42578125" style="103" customWidth="1"/>
    <col min="7433" max="7433" width="10.7109375" style="103"/>
    <col min="7434" max="7434" width="16.42578125" style="103" customWidth="1"/>
    <col min="7435" max="7675" width="10.7109375" style="103"/>
    <col min="7676" max="7676" width="9.28515625" style="103" customWidth="1"/>
    <col min="7677" max="7677" width="68" style="103" customWidth="1"/>
    <col min="7678" max="7678" width="9.42578125" style="103" customWidth="1"/>
    <col min="7679" max="7679" width="13.28515625" style="103" customWidth="1"/>
    <col min="7680" max="7680" width="21" style="103" customWidth="1"/>
    <col min="7681" max="7681" width="23.28515625" style="103" customWidth="1"/>
    <col min="7682" max="7683" width="17.42578125" style="103" customWidth="1"/>
    <col min="7684" max="7685" width="14.7109375" style="103" customWidth="1"/>
    <col min="7686" max="7686" width="19" style="103" customWidth="1"/>
    <col min="7687" max="7687" width="21.42578125" style="103" customWidth="1"/>
    <col min="7688" max="7688" width="20.42578125" style="103" customWidth="1"/>
    <col min="7689" max="7689" width="10.7109375" style="103"/>
    <col min="7690" max="7690" width="16.42578125" style="103" customWidth="1"/>
    <col min="7691" max="7931" width="10.7109375" style="103"/>
    <col min="7932" max="7932" width="9.28515625" style="103" customWidth="1"/>
    <col min="7933" max="7933" width="68" style="103" customWidth="1"/>
    <col min="7934" max="7934" width="9.42578125" style="103" customWidth="1"/>
    <col min="7935" max="7935" width="13.28515625" style="103" customWidth="1"/>
    <col min="7936" max="7936" width="21" style="103" customWidth="1"/>
    <col min="7937" max="7937" width="23.28515625" style="103" customWidth="1"/>
    <col min="7938" max="7939" width="17.42578125" style="103" customWidth="1"/>
    <col min="7940" max="7941" width="14.7109375" style="103" customWidth="1"/>
    <col min="7942" max="7942" width="19" style="103" customWidth="1"/>
    <col min="7943" max="7943" width="21.42578125" style="103" customWidth="1"/>
    <col min="7944" max="7944" width="20.42578125" style="103" customWidth="1"/>
    <col min="7945" max="7945" width="10.7109375" style="103"/>
    <col min="7946" max="7946" width="16.42578125" style="103" customWidth="1"/>
    <col min="7947" max="8187" width="10.7109375" style="103"/>
    <col min="8188" max="8188" width="9.28515625" style="103" customWidth="1"/>
    <col min="8189" max="8189" width="68" style="103" customWidth="1"/>
    <col min="8190" max="8190" width="9.42578125" style="103" customWidth="1"/>
    <col min="8191" max="8191" width="13.28515625" style="103" customWidth="1"/>
    <col min="8192" max="8192" width="21" style="103" customWidth="1"/>
    <col min="8193" max="8193" width="23.28515625" style="103" customWidth="1"/>
    <col min="8194" max="8195" width="17.42578125" style="103" customWidth="1"/>
    <col min="8196" max="8197" width="14.7109375" style="103" customWidth="1"/>
    <col min="8198" max="8198" width="19" style="103" customWidth="1"/>
    <col min="8199" max="8199" width="21.42578125" style="103" customWidth="1"/>
    <col min="8200" max="8200" width="20.42578125" style="103" customWidth="1"/>
    <col min="8201" max="8201" width="10.7109375" style="103"/>
    <col min="8202" max="8202" width="16.42578125" style="103" customWidth="1"/>
    <col min="8203" max="8443" width="10.7109375" style="103"/>
    <col min="8444" max="8444" width="9.28515625" style="103" customWidth="1"/>
    <col min="8445" max="8445" width="68" style="103" customWidth="1"/>
    <col min="8446" max="8446" width="9.42578125" style="103" customWidth="1"/>
    <col min="8447" max="8447" width="13.28515625" style="103" customWidth="1"/>
    <col min="8448" max="8448" width="21" style="103" customWidth="1"/>
    <col min="8449" max="8449" width="23.28515625" style="103" customWidth="1"/>
    <col min="8450" max="8451" width="17.42578125" style="103" customWidth="1"/>
    <col min="8452" max="8453" width="14.7109375" style="103" customWidth="1"/>
    <col min="8454" max="8454" width="19" style="103" customWidth="1"/>
    <col min="8455" max="8455" width="21.42578125" style="103" customWidth="1"/>
    <col min="8456" max="8456" width="20.42578125" style="103" customWidth="1"/>
    <col min="8457" max="8457" width="10.7109375" style="103"/>
    <col min="8458" max="8458" width="16.42578125" style="103" customWidth="1"/>
    <col min="8459" max="8699" width="10.7109375" style="103"/>
    <col min="8700" max="8700" width="9.28515625" style="103" customWidth="1"/>
    <col min="8701" max="8701" width="68" style="103" customWidth="1"/>
    <col min="8702" max="8702" width="9.42578125" style="103" customWidth="1"/>
    <col min="8703" max="8703" width="13.28515625" style="103" customWidth="1"/>
    <col min="8704" max="8704" width="21" style="103" customWidth="1"/>
    <col min="8705" max="8705" width="23.28515625" style="103" customWidth="1"/>
    <col min="8706" max="8707" width="17.42578125" style="103" customWidth="1"/>
    <col min="8708" max="8709" width="14.7109375" style="103" customWidth="1"/>
    <col min="8710" max="8710" width="19" style="103" customWidth="1"/>
    <col min="8711" max="8711" width="21.42578125" style="103" customWidth="1"/>
    <col min="8712" max="8712" width="20.42578125" style="103" customWidth="1"/>
    <col min="8713" max="8713" width="10.7109375" style="103"/>
    <col min="8714" max="8714" width="16.42578125" style="103" customWidth="1"/>
    <col min="8715" max="8955" width="10.7109375" style="103"/>
    <col min="8956" max="8956" width="9.28515625" style="103" customWidth="1"/>
    <col min="8957" max="8957" width="68" style="103" customWidth="1"/>
    <col min="8958" max="8958" width="9.42578125" style="103" customWidth="1"/>
    <col min="8959" max="8959" width="13.28515625" style="103" customWidth="1"/>
    <col min="8960" max="8960" width="21" style="103" customWidth="1"/>
    <col min="8961" max="8961" width="23.28515625" style="103" customWidth="1"/>
    <col min="8962" max="8963" width="17.42578125" style="103" customWidth="1"/>
    <col min="8964" max="8965" width="14.7109375" style="103" customWidth="1"/>
    <col min="8966" max="8966" width="19" style="103" customWidth="1"/>
    <col min="8967" max="8967" width="21.42578125" style="103" customWidth="1"/>
    <col min="8968" max="8968" width="20.42578125" style="103" customWidth="1"/>
    <col min="8969" max="8969" width="10.7109375" style="103"/>
    <col min="8970" max="8970" width="16.42578125" style="103" customWidth="1"/>
    <col min="8971" max="9211" width="10.7109375" style="103"/>
    <col min="9212" max="9212" width="9.28515625" style="103" customWidth="1"/>
    <col min="9213" max="9213" width="68" style="103" customWidth="1"/>
    <col min="9214" max="9214" width="9.42578125" style="103" customWidth="1"/>
    <col min="9215" max="9215" width="13.28515625" style="103" customWidth="1"/>
    <col min="9216" max="9216" width="21" style="103" customWidth="1"/>
    <col min="9217" max="9217" width="23.28515625" style="103" customWidth="1"/>
    <col min="9218" max="9219" width="17.42578125" style="103" customWidth="1"/>
    <col min="9220" max="9221" width="14.7109375" style="103" customWidth="1"/>
    <col min="9222" max="9222" width="19" style="103" customWidth="1"/>
    <col min="9223" max="9223" width="21.42578125" style="103" customWidth="1"/>
    <col min="9224" max="9224" width="20.42578125" style="103" customWidth="1"/>
    <col min="9225" max="9225" width="10.7109375" style="103"/>
    <col min="9226" max="9226" width="16.42578125" style="103" customWidth="1"/>
    <col min="9227" max="9467" width="10.7109375" style="103"/>
    <col min="9468" max="9468" width="9.28515625" style="103" customWidth="1"/>
    <col min="9469" max="9469" width="68" style="103" customWidth="1"/>
    <col min="9470" max="9470" width="9.42578125" style="103" customWidth="1"/>
    <col min="9471" max="9471" width="13.28515625" style="103" customWidth="1"/>
    <col min="9472" max="9472" width="21" style="103" customWidth="1"/>
    <col min="9473" max="9473" width="23.28515625" style="103" customWidth="1"/>
    <col min="9474" max="9475" width="17.42578125" style="103" customWidth="1"/>
    <col min="9476" max="9477" width="14.7109375" style="103" customWidth="1"/>
    <col min="9478" max="9478" width="19" style="103" customWidth="1"/>
    <col min="9479" max="9479" width="21.42578125" style="103" customWidth="1"/>
    <col min="9480" max="9480" width="20.42578125" style="103" customWidth="1"/>
    <col min="9481" max="9481" width="10.7109375" style="103"/>
    <col min="9482" max="9482" width="16.42578125" style="103" customWidth="1"/>
    <col min="9483" max="9723" width="10.7109375" style="103"/>
    <col min="9724" max="9724" width="9.28515625" style="103" customWidth="1"/>
    <col min="9725" max="9725" width="68" style="103" customWidth="1"/>
    <col min="9726" max="9726" width="9.42578125" style="103" customWidth="1"/>
    <col min="9727" max="9727" width="13.28515625" style="103" customWidth="1"/>
    <col min="9728" max="9728" width="21" style="103" customWidth="1"/>
    <col min="9729" max="9729" width="23.28515625" style="103" customWidth="1"/>
    <col min="9730" max="9731" width="17.42578125" style="103" customWidth="1"/>
    <col min="9732" max="9733" width="14.7109375" style="103" customWidth="1"/>
    <col min="9734" max="9734" width="19" style="103" customWidth="1"/>
    <col min="9735" max="9735" width="21.42578125" style="103" customWidth="1"/>
    <col min="9736" max="9736" width="20.42578125" style="103" customWidth="1"/>
    <col min="9737" max="9737" width="10.7109375" style="103"/>
    <col min="9738" max="9738" width="16.42578125" style="103" customWidth="1"/>
    <col min="9739" max="9979" width="10.7109375" style="103"/>
    <col min="9980" max="9980" width="9.28515625" style="103" customWidth="1"/>
    <col min="9981" max="9981" width="68" style="103" customWidth="1"/>
    <col min="9982" max="9982" width="9.42578125" style="103" customWidth="1"/>
    <col min="9983" max="9983" width="13.28515625" style="103" customWidth="1"/>
    <col min="9984" max="9984" width="21" style="103" customWidth="1"/>
    <col min="9985" max="9985" width="23.28515625" style="103" customWidth="1"/>
    <col min="9986" max="9987" width="17.42578125" style="103" customWidth="1"/>
    <col min="9988" max="9989" width="14.7109375" style="103" customWidth="1"/>
    <col min="9990" max="9990" width="19" style="103" customWidth="1"/>
    <col min="9991" max="9991" width="21.42578125" style="103" customWidth="1"/>
    <col min="9992" max="9992" width="20.42578125" style="103" customWidth="1"/>
    <col min="9993" max="9993" width="10.7109375" style="103"/>
    <col min="9994" max="9994" width="16.42578125" style="103" customWidth="1"/>
    <col min="9995" max="10235" width="10.7109375" style="103"/>
    <col min="10236" max="10236" width="9.28515625" style="103" customWidth="1"/>
    <col min="10237" max="10237" width="68" style="103" customWidth="1"/>
    <col min="10238" max="10238" width="9.42578125" style="103" customWidth="1"/>
    <col min="10239" max="10239" width="13.28515625" style="103" customWidth="1"/>
    <col min="10240" max="10240" width="21" style="103" customWidth="1"/>
    <col min="10241" max="10241" width="23.28515625" style="103" customWidth="1"/>
    <col min="10242" max="10243" width="17.42578125" style="103" customWidth="1"/>
    <col min="10244" max="10245" width="14.7109375" style="103" customWidth="1"/>
    <col min="10246" max="10246" width="19" style="103" customWidth="1"/>
    <col min="10247" max="10247" width="21.42578125" style="103" customWidth="1"/>
    <col min="10248" max="10248" width="20.42578125" style="103" customWidth="1"/>
    <col min="10249" max="10249" width="10.7109375" style="103"/>
    <col min="10250" max="10250" width="16.42578125" style="103" customWidth="1"/>
    <col min="10251" max="10491" width="10.7109375" style="103"/>
    <col min="10492" max="10492" width="9.28515625" style="103" customWidth="1"/>
    <col min="10493" max="10493" width="68" style="103" customWidth="1"/>
    <col min="10494" max="10494" width="9.42578125" style="103" customWidth="1"/>
    <col min="10495" max="10495" width="13.28515625" style="103" customWidth="1"/>
    <col min="10496" max="10496" width="21" style="103" customWidth="1"/>
    <col min="10497" max="10497" width="23.28515625" style="103" customWidth="1"/>
    <col min="10498" max="10499" width="17.42578125" style="103" customWidth="1"/>
    <col min="10500" max="10501" width="14.7109375" style="103" customWidth="1"/>
    <col min="10502" max="10502" width="19" style="103" customWidth="1"/>
    <col min="10503" max="10503" width="21.42578125" style="103" customWidth="1"/>
    <col min="10504" max="10504" width="20.42578125" style="103" customWidth="1"/>
    <col min="10505" max="10505" width="10.7109375" style="103"/>
    <col min="10506" max="10506" width="16.42578125" style="103" customWidth="1"/>
    <col min="10507" max="10747" width="10.7109375" style="103"/>
    <col min="10748" max="10748" width="9.28515625" style="103" customWidth="1"/>
    <col min="10749" max="10749" width="68" style="103" customWidth="1"/>
    <col min="10750" max="10750" width="9.42578125" style="103" customWidth="1"/>
    <col min="10751" max="10751" width="13.28515625" style="103" customWidth="1"/>
    <col min="10752" max="10752" width="21" style="103" customWidth="1"/>
    <col min="10753" max="10753" width="23.28515625" style="103" customWidth="1"/>
    <col min="10754" max="10755" width="17.42578125" style="103" customWidth="1"/>
    <col min="10756" max="10757" width="14.7109375" style="103" customWidth="1"/>
    <col min="10758" max="10758" width="19" style="103" customWidth="1"/>
    <col min="10759" max="10759" width="21.42578125" style="103" customWidth="1"/>
    <col min="10760" max="10760" width="20.42578125" style="103" customWidth="1"/>
    <col min="10761" max="10761" width="10.7109375" style="103"/>
    <col min="10762" max="10762" width="16.42578125" style="103" customWidth="1"/>
    <col min="10763" max="11003" width="10.7109375" style="103"/>
    <col min="11004" max="11004" width="9.28515625" style="103" customWidth="1"/>
    <col min="11005" max="11005" width="68" style="103" customWidth="1"/>
    <col min="11006" max="11006" width="9.42578125" style="103" customWidth="1"/>
    <col min="11007" max="11007" width="13.28515625" style="103" customWidth="1"/>
    <col min="11008" max="11008" width="21" style="103" customWidth="1"/>
    <col min="11009" max="11009" width="23.28515625" style="103" customWidth="1"/>
    <col min="11010" max="11011" width="17.42578125" style="103" customWidth="1"/>
    <col min="11012" max="11013" width="14.7109375" style="103" customWidth="1"/>
    <col min="11014" max="11014" width="19" style="103" customWidth="1"/>
    <col min="11015" max="11015" width="21.42578125" style="103" customWidth="1"/>
    <col min="11016" max="11016" width="20.42578125" style="103" customWidth="1"/>
    <col min="11017" max="11017" width="10.7109375" style="103"/>
    <col min="11018" max="11018" width="16.42578125" style="103" customWidth="1"/>
    <col min="11019" max="11259" width="10.7109375" style="103"/>
    <col min="11260" max="11260" width="9.28515625" style="103" customWidth="1"/>
    <col min="11261" max="11261" width="68" style="103" customWidth="1"/>
    <col min="11262" max="11262" width="9.42578125" style="103" customWidth="1"/>
    <col min="11263" max="11263" width="13.28515625" style="103" customWidth="1"/>
    <col min="11264" max="11264" width="21" style="103" customWidth="1"/>
    <col min="11265" max="11265" width="23.28515625" style="103" customWidth="1"/>
    <col min="11266" max="11267" width="17.42578125" style="103" customWidth="1"/>
    <col min="11268" max="11269" width="14.7109375" style="103" customWidth="1"/>
    <col min="11270" max="11270" width="19" style="103" customWidth="1"/>
    <col min="11271" max="11271" width="21.42578125" style="103" customWidth="1"/>
    <col min="11272" max="11272" width="20.42578125" style="103" customWidth="1"/>
    <col min="11273" max="11273" width="10.7109375" style="103"/>
    <col min="11274" max="11274" width="16.42578125" style="103" customWidth="1"/>
    <col min="11275" max="11515" width="10.7109375" style="103"/>
    <col min="11516" max="11516" width="9.28515625" style="103" customWidth="1"/>
    <col min="11517" max="11517" width="68" style="103" customWidth="1"/>
    <col min="11518" max="11518" width="9.42578125" style="103" customWidth="1"/>
    <col min="11519" max="11519" width="13.28515625" style="103" customWidth="1"/>
    <col min="11520" max="11520" width="21" style="103" customWidth="1"/>
    <col min="11521" max="11521" width="23.28515625" style="103" customWidth="1"/>
    <col min="11522" max="11523" width="17.42578125" style="103" customWidth="1"/>
    <col min="11524" max="11525" width="14.7109375" style="103" customWidth="1"/>
    <col min="11526" max="11526" width="19" style="103" customWidth="1"/>
    <col min="11527" max="11527" width="21.42578125" style="103" customWidth="1"/>
    <col min="11528" max="11528" width="20.42578125" style="103" customWidth="1"/>
    <col min="11529" max="11529" width="10.7109375" style="103"/>
    <col min="11530" max="11530" width="16.42578125" style="103" customWidth="1"/>
    <col min="11531" max="11771" width="10.7109375" style="103"/>
    <col min="11772" max="11772" width="9.28515625" style="103" customWidth="1"/>
    <col min="11773" max="11773" width="68" style="103" customWidth="1"/>
    <col min="11774" max="11774" width="9.42578125" style="103" customWidth="1"/>
    <col min="11775" max="11775" width="13.28515625" style="103" customWidth="1"/>
    <col min="11776" max="11776" width="21" style="103" customWidth="1"/>
    <col min="11777" max="11777" width="23.28515625" style="103" customWidth="1"/>
    <col min="11778" max="11779" width="17.42578125" style="103" customWidth="1"/>
    <col min="11780" max="11781" width="14.7109375" style="103" customWidth="1"/>
    <col min="11782" max="11782" width="19" style="103" customWidth="1"/>
    <col min="11783" max="11783" width="21.42578125" style="103" customWidth="1"/>
    <col min="11784" max="11784" width="20.42578125" style="103" customWidth="1"/>
    <col min="11785" max="11785" width="10.7109375" style="103"/>
    <col min="11786" max="11786" width="16.42578125" style="103" customWidth="1"/>
    <col min="11787" max="12027" width="10.7109375" style="103"/>
    <col min="12028" max="12028" width="9.28515625" style="103" customWidth="1"/>
    <col min="12029" max="12029" width="68" style="103" customWidth="1"/>
    <col min="12030" max="12030" width="9.42578125" style="103" customWidth="1"/>
    <col min="12031" max="12031" width="13.28515625" style="103" customWidth="1"/>
    <col min="12032" max="12032" width="21" style="103" customWidth="1"/>
    <col min="12033" max="12033" width="23.28515625" style="103" customWidth="1"/>
    <col min="12034" max="12035" width="17.42578125" style="103" customWidth="1"/>
    <col min="12036" max="12037" width="14.7109375" style="103" customWidth="1"/>
    <col min="12038" max="12038" width="19" style="103" customWidth="1"/>
    <col min="12039" max="12039" width="21.42578125" style="103" customWidth="1"/>
    <col min="12040" max="12040" width="20.42578125" style="103" customWidth="1"/>
    <col min="12041" max="12041" width="10.7109375" style="103"/>
    <col min="12042" max="12042" width="16.42578125" style="103" customWidth="1"/>
    <col min="12043" max="12283" width="10.7109375" style="103"/>
    <col min="12284" max="12284" width="9.28515625" style="103" customWidth="1"/>
    <col min="12285" max="12285" width="68" style="103" customWidth="1"/>
    <col min="12286" max="12286" width="9.42578125" style="103" customWidth="1"/>
    <col min="12287" max="12287" width="13.28515625" style="103" customWidth="1"/>
    <col min="12288" max="12288" width="21" style="103" customWidth="1"/>
    <col min="12289" max="12289" width="23.28515625" style="103" customWidth="1"/>
    <col min="12290" max="12291" width="17.42578125" style="103" customWidth="1"/>
    <col min="12292" max="12293" width="14.7109375" style="103" customWidth="1"/>
    <col min="12294" max="12294" width="19" style="103" customWidth="1"/>
    <col min="12295" max="12295" width="21.42578125" style="103" customWidth="1"/>
    <col min="12296" max="12296" width="20.42578125" style="103" customWidth="1"/>
    <col min="12297" max="12297" width="10.7109375" style="103"/>
    <col min="12298" max="12298" width="16.42578125" style="103" customWidth="1"/>
    <col min="12299" max="12539" width="10.7109375" style="103"/>
    <col min="12540" max="12540" width="9.28515625" style="103" customWidth="1"/>
    <col min="12541" max="12541" width="68" style="103" customWidth="1"/>
    <col min="12542" max="12542" width="9.42578125" style="103" customWidth="1"/>
    <col min="12543" max="12543" width="13.28515625" style="103" customWidth="1"/>
    <col min="12544" max="12544" width="21" style="103" customWidth="1"/>
    <col min="12545" max="12545" width="23.28515625" style="103" customWidth="1"/>
    <col min="12546" max="12547" width="17.42578125" style="103" customWidth="1"/>
    <col min="12548" max="12549" width="14.7109375" style="103" customWidth="1"/>
    <col min="12550" max="12550" width="19" style="103" customWidth="1"/>
    <col min="12551" max="12551" width="21.42578125" style="103" customWidth="1"/>
    <col min="12552" max="12552" width="20.42578125" style="103" customWidth="1"/>
    <col min="12553" max="12553" width="10.7109375" style="103"/>
    <col min="12554" max="12554" width="16.42578125" style="103" customWidth="1"/>
    <col min="12555" max="12795" width="10.7109375" style="103"/>
    <col min="12796" max="12796" width="9.28515625" style="103" customWidth="1"/>
    <col min="12797" max="12797" width="68" style="103" customWidth="1"/>
    <col min="12798" max="12798" width="9.42578125" style="103" customWidth="1"/>
    <col min="12799" max="12799" width="13.28515625" style="103" customWidth="1"/>
    <col min="12800" max="12800" width="21" style="103" customWidth="1"/>
    <col min="12801" max="12801" width="23.28515625" style="103" customWidth="1"/>
    <col min="12802" max="12803" width="17.42578125" style="103" customWidth="1"/>
    <col min="12804" max="12805" width="14.7109375" style="103" customWidth="1"/>
    <col min="12806" max="12806" width="19" style="103" customWidth="1"/>
    <col min="12807" max="12807" width="21.42578125" style="103" customWidth="1"/>
    <col min="12808" max="12808" width="20.42578125" style="103" customWidth="1"/>
    <col min="12809" max="12809" width="10.7109375" style="103"/>
    <col min="12810" max="12810" width="16.42578125" style="103" customWidth="1"/>
    <col min="12811" max="13051" width="10.7109375" style="103"/>
    <col min="13052" max="13052" width="9.28515625" style="103" customWidth="1"/>
    <col min="13053" max="13053" width="68" style="103" customWidth="1"/>
    <col min="13054" max="13054" width="9.42578125" style="103" customWidth="1"/>
    <col min="13055" max="13055" width="13.28515625" style="103" customWidth="1"/>
    <col min="13056" max="13056" width="21" style="103" customWidth="1"/>
    <col min="13057" max="13057" width="23.28515625" style="103" customWidth="1"/>
    <col min="13058" max="13059" width="17.42578125" style="103" customWidth="1"/>
    <col min="13060" max="13061" width="14.7109375" style="103" customWidth="1"/>
    <col min="13062" max="13062" width="19" style="103" customWidth="1"/>
    <col min="13063" max="13063" width="21.42578125" style="103" customWidth="1"/>
    <col min="13064" max="13064" width="20.42578125" style="103" customWidth="1"/>
    <col min="13065" max="13065" width="10.7109375" style="103"/>
    <col min="13066" max="13066" width="16.42578125" style="103" customWidth="1"/>
    <col min="13067" max="13307" width="10.7109375" style="103"/>
    <col min="13308" max="13308" width="9.28515625" style="103" customWidth="1"/>
    <col min="13309" max="13309" width="68" style="103" customWidth="1"/>
    <col min="13310" max="13310" width="9.42578125" style="103" customWidth="1"/>
    <col min="13311" max="13311" width="13.28515625" style="103" customWidth="1"/>
    <col min="13312" max="13312" width="21" style="103" customWidth="1"/>
    <col min="13313" max="13313" width="23.28515625" style="103" customWidth="1"/>
    <col min="13314" max="13315" width="17.42578125" style="103" customWidth="1"/>
    <col min="13316" max="13317" width="14.7109375" style="103" customWidth="1"/>
    <col min="13318" max="13318" width="19" style="103" customWidth="1"/>
    <col min="13319" max="13319" width="21.42578125" style="103" customWidth="1"/>
    <col min="13320" max="13320" width="20.42578125" style="103" customWidth="1"/>
    <col min="13321" max="13321" width="10.7109375" style="103"/>
    <col min="13322" max="13322" width="16.42578125" style="103" customWidth="1"/>
    <col min="13323" max="13563" width="10.7109375" style="103"/>
    <col min="13564" max="13564" width="9.28515625" style="103" customWidth="1"/>
    <col min="13565" max="13565" width="68" style="103" customWidth="1"/>
    <col min="13566" max="13566" width="9.42578125" style="103" customWidth="1"/>
    <col min="13567" max="13567" width="13.28515625" style="103" customWidth="1"/>
    <col min="13568" max="13568" width="21" style="103" customWidth="1"/>
    <col min="13569" max="13569" width="23.28515625" style="103" customWidth="1"/>
    <col min="13570" max="13571" width="17.42578125" style="103" customWidth="1"/>
    <col min="13572" max="13573" width="14.7109375" style="103" customWidth="1"/>
    <col min="13574" max="13574" width="19" style="103" customWidth="1"/>
    <col min="13575" max="13575" width="21.42578125" style="103" customWidth="1"/>
    <col min="13576" max="13576" width="20.42578125" style="103" customWidth="1"/>
    <col min="13577" max="13577" width="10.7109375" style="103"/>
    <col min="13578" max="13578" width="16.42578125" style="103" customWidth="1"/>
    <col min="13579" max="13819" width="10.7109375" style="103"/>
    <col min="13820" max="13820" width="9.28515625" style="103" customWidth="1"/>
    <col min="13821" max="13821" width="68" style="103" customWidth="1"/>
    <col min="13822" max="13822" width="9.42578125" style="103" customWidth="1"/>
    <col min="13823" max="13823" width="13.28515625" style="103" customWidth="1"/>
    <col min="13824" max="13824" width="21" style="103" customWidth="1"/>
    <col min="13825" max="13825" width="23.28515625" style="103" customWidth="1"/>
    <col min="13826" max="13827" width="17.42578125" style="103" customWidth="1"/>
    <col min="13828" max="13829" width="14.7109375" style="103" customWidth="1"/>
    <col min="13830" max="13830" width="19" style="103" customWidth="1"/>
    <col min="13831" max="13831" width="21.42578125" style="103" customWidth="1"/>
    <col min="13832" max="13832" width="20.42578125" style="103" customWidth="1"/>
    <col min="13833" max="13833" width="10.7109375" style="103"/>
    <col min="13834" max="13834" width="16.42578125" style="103" customWidth="1"/>
    <col min="13835" max="14075" width="10.7109375" style="103"/>
    <col min="14076" max="14076" width="9.28515625" style="103" customWidth="1"/>
    <col min="14077" max="14077" width="68" style="103" customWidth="1"/>
    <col min="14078" max="14078" width="9.42578125" style="103" customWidth="1"/>
    <col min="14079" max="14079" width="13.28515625" style="103" customWidth="1"/>
    <col min="14080" max="14080" width="21" style="103" customWidth="1"/>
    <col min="14081" max="14081" width="23.28515625" style="103" customWidth="1"/>
    <col min="14082" max="14083" width="17.42578125" style="103" customWidth="1"/>
    <col min="14084" max="14085" width="14.7109375" style="103" customWidth="1"/>
    <col min="14086" max="14086" width="19" style="103" customWidth="1"/>
    <col min="14087" max="14087" width="21.42578125" style="103" customWidth="1"/>
    <col min="14088" max="14088" width="20.42578125" style="103" customWidth="1"/>
    <col min="14089" max="14089" width="10.7109375" style="103"/>
    <col min="14090" max="14090" width="16.42578125" style="103" customWidth="1"/>
    <col min="14091" max="14331" width="10.7109375" style="103"/>
    <col min="14332" max="14332" width="9.28515625" style="103" customWidth="1"/>
    <col min="14333" max="14333" width="68" style="103" customWidth="1"/>
    <col min="14334" max="14334" width="9.42578125" style="103" customWidth="1"/>
    <col min="14335" max="14335" width="13.28515625" style="103" customWidth="1"/>
    <col min="14336" max="14336" width="21" style="103" customWidth="1"/>
    <col min="14337" max="14337" width="23.28515625" style="103" customWidth="1"/>
    <col min="14338" max="14339" width="17.42578125" style="103" customWidth="1"/>
    <col min="14340" max="14341" width="14.7109375" style="103" customWidth="1"/>
    <col min="14342" max="14342" width="19" style="103" customWidth="1"/>
    <col min="14343" max="14343" width="21.42578125" style="103" customWidth="1"/>
    <col min="14344" max="14344" width="20.42578125" style="103" customWidth="1"/>
    <col min="14345" max="14345" width="10.7109375" style="103"/>
    <col min="14346" max="14346" width="16.42578125" style="103" customWidth="1"/>
    <col min="14347" max="14587" width="10.7109375" style="103"/>
    <col min="14588" max="14588" width="9.28515625" style="103" customWidth="1"/>
    <col min="14589" max="14589" width="68" style="103" customWidth="1"/>
    <col min="14590" max="14590" width="9.42578125" style="103" customWidth="1"/>
    <col min="14591" max="14591" width="13.28515625" style="103" customWidth="1"/>
    <col min="14592" max="14592" width="21" style="103" customWidth="1"/>
    <col min="14593" max="14593" width="23.28515625" style="103" customWidth="1"/>
    <col min="14594" max="14595" width="17.42578125" style="103" customWidth="1"/>
    <col min="14596" max="14597" width="14.7109375" style="103" customWidth="1"/>
    <col min="14598" max="14598" width="19" style="103" customWidth="1"/>
    <col min="14599" max="14599" width="21.42578125" style="103" customWidth="1"/>
    <col min="14600" max="14600" width="20.42578125" style="103" customWidth="1"/>
    <col min="14601" max="14601" width="10.7109375" style="103"/>
    <col min="14602" max="14602" width="16.42578125" style="103" customWidth="1"/>
    <col min="14603" max="14843" width="10.7109375" style="103"/>
    <col min="14844" max="14844" width="9.28515625" style="103" customWidth="1"/>
    <col min="14845" max="14845" width="68" style="103" customWidth="1"/>
    <col min="14846" max="14846" width="9.42578125" style="103" customWidth="1"/>
    <col min="14847" max="14847" width="13.28515625" style="103" customWidth="1"/>
    <col min="14848" max="14848" width="21" style="103" customWidth="1"/>
    <col min="14849" max="14849" width="23.28515625" style="103" customWidth="1"/>
    <col min="14850" max="14851" width="17.42578125" style="103" customWidth="1"/>
    <col min="14852" max="14853" width="14.7109375" style="103" customWidth="1"/>
    <col min="14854" max="14854" width="19" style="103" customWidth="1"/>
    <col min="14855" max="14855" width="21.42578125" style="103" customWidth="1"/>
    <col min="14856" max="14856" width="20.42578125" style="103" customWidth="1"/>
    <col min="14857" max="14857" width="10.7109375" style="103"/>
    <col min="14858" max="14858" width="16.42578125" style="103" customWidth="1"/>
    <col min="14859" max="15099" width="10.7109375" style="103"/>
    <col min="15100" max="15100" width="9.28515625" style="103" customWidth="1"/>
    <col min="15101" max="15101" width="68" style="103" customWidth="1"/>
    <col min="15102" max="15102" width="9.42578125" style="103" customWidth="1"/>
    <col min="15103" max="15103" width="13.28515625" style="103" customWidth="1"/>
    <col min="15104" max="15104" width="21" style="103" customWidth="1"/>
    <col min="15105" max="15105" width="23.28515625" style="103" customWidth="1"/>
    <col min="15106" max="15107" width="17.42578125" style="103" customWidth="1"/>
    <col min="15108" max="15109" width="14.7109375" style="103" customWidth="1"/>
    <col min="15110" max="15110" width="19" style="103" customWidth="1"/>
    <col min="15111" max="15111" width="21.42578125" style="103" customWidth="1"/>
    <col min="15112" max="15112" width="20.42578125" style="103" customWidth="1"/>
    <col min="15113" max="15113" width="10.7109375" style="103"/>
    <col min="15114" max="15114" width="16.42578125" style="103" customWidth="1"/>
    <col min="15115" max="15355" width="10.7109375" style="103"/>
    <col min="15356" max="15356" width="9.28515625" style="103" customWidth="1"/>
    <col min="15357" max="15357" width="68" style="103" customWidth="1"/>
    <col min="15358" max="15358" width="9.42578125" style="103" customWidth="1"/>
    <col min="15359" max="15359" width="13.28515625" style="103" customWidth="1"/>
    <col min="15360" max="15360" width="21" style="103" customWidth="1"/>
    <col min="15361" max="15361" width="23.28515625" style="103" customWidth="1"/>
    <col min="15362" max="15363" width="17.42578125" style="103" customWidth="1"/>
    <col min="15364" max="15365" width="14.7109375" style="103" customWidth="1"/>
    <col min="15366" max="15366" width="19" style="103" customWidth="1"/>
    <col min="15367" max="15367" width="21.42578125" style="103" customWidth="1"/>
    <col min="15368" max="15368" width="20.42578125" style="103" customWidth="1"/>
    <col min="15369" max="15369" width="10.7109375" style="103"/>
    <col min="15370" max="15370" width="16.42578125" style="103" customWidth="1"/>
    <col min="15371" max="15611" width="10.7109375" style="103"/>
    <col min="15612" max="15612" width="9.28515625" style="103" customWidth="1"/>
    <col min="15613" max="15613" width="68" style="103" customWidth="1"/>
    <col min="15614" max="15614" width="9.42578125" style="103" customWidth="1"/>
    <col min="15615" max="15615" width="13.28515625" style="103" customWidth="1"/>
    <col min="15616" max="15616" width="21" style="103" customWidth="1"/>
    <col min="15617" max="15617" width="23.28515625" style="103" customWidth="1"/>
    <col min="15618" max="15619" width="17.42578125" style="103" customWidth="1"/>
    <col min="15620" max="15621" width="14.7109375" style="103" customWidth="1"/>
    <col min="15622" max="15622" width="19" style="103" customWidth="1"/>
    <col min="15623" max="15623" width="21.42578125" style="103" customWidth="1"/>
    <col min="15624" max="15624" width="20.42578125" style="103" customWidth="1"/>
    <col min="15625" max="15625" width="10.7109375" style="103"/>
    <col min="15626" max="15626" width="16.42578125" style="103" customWidth="1"/>
    <col min="15627" max="15867" width="10.7109375" style="103"/>
    <col min="15868" max="15868" width="9.28515625" style="103" customWidth="1"/>
    <col min="15869" max="15869" width="68" style="103" customWidth="1"/>
    <col min="15870" max="15870" width="9.42578125" style="103" customWidth="1"/>
    <col min="15871" max="15871" width="13.28515625" style="103" customWidth="1"/>
    <col min="15872" max="15872" width="21" style="103" customWidth="1"/>
    <col min="15873" max="15873" width="23.28515625" style="103" customWidth="1"/>
    <col min="15874" max="15875" width="17.42578125" style="103" customWidth="1"/>
    <col min="15876" max="15877" width="14.7109375" style="103" customWidth="1"/>
    <col min="15878" max="15878" width="19" style="103" customWidth="1"/>
    <col min="15879" max="15879" width="21.42578125" style="103" customWidth="1"/>
    <col min="15880" max="15880" width="20.42578125" style="103" customWidth="1"/>
    <col min="15881" max="15881" width="10.7109375" style="103"/>
    <col min="15882" max="15882" width="16.42578125" style="103" customWidth="1"/>
    <col min="15883" max="16123" width="10.7109375" style="103"/>
    <col min="16124" max="16124" width="9.28515625" style="103" customWidth="1"/>
    <col min="16125" max="16125" width="68" style="103" customWidth="1"/>
    <col min="16126" max="16126" width="9.42578125" style="103" customWidth="1"/>
    <col min="16127" max="16127" width="13.28515625" style="103" customWidth="1"/>
    <col min="16128" max="16128" width="21" style="103" customWidth="1"/>
    <col min="16129" max="16129" width="23.28515625" style="103" customWidth="1"/>
    <col min="16130" max="16131" width="17.42578125" style="103" customWidth="1"/>
    <col min="16132" max="16133" width="14.7109375" style="103" customWidth="1"/>
    <col min="16134" max="16134" width="19" style="103" customWidth="1"/>
    <col min="16135" max="16135" width="21.42578125" style="103" customWidth="1"/>
    <col min="16136" max="16136" width="20.42578125" style="103" customWidth="1"/>
    <col min="16137" max="16137" width="10.7109375" style="103"/>
    <col min="16138" max="16138" width="16.42578125" style="103" customWidth="1"/>
    <col min="16139" max="16378" width="10.7109375" style="103"/>
    <col min="16379" max="16384" width="11.42578125" style="103" customWidth="1"/>
  </cols>
  <sheetData>
    <row r="1" spans="2:17" ht="37.9" customHeight="1">
      <c r="B1" s="322" t="s">
        <v>1179</v>
      </c>
      <c r="C1" s="323"/>
      <c r="D1" s="323"/>
      <c r="E1" s="323"/>
      <c r="F1" s="323"/>
      <c r="G1" s="323"/>
      <c r="H1" s="324"/>
    </row>
    <row r="2" spans="2:17" ht="37.9" customHeight="1" thickBot="1">
      <c r="B2" s="325"/>
      <c r="C2" s="326"/>
      <c r="D2" s="326"/>
      <c r="E2" s="326"/>
      <c r="F2" s="326"/>
      <c r="G2" s="326"/>
      <c r="H2" s="327"/>
      <c r="I2" s="104"/>
      <c r="J2" s="104"/>
      <c r="K2" s="321"/>
      <c r="L2" s="321"/>
      <c r="M2" s="321"/>
      <c r="N2" s="321"/>
      <c r="O2" s="321"/>
      <c r="P2" s="321"/>
    </row>
    <row r="3" spans="2:17" s="166" customFormat="1" ht="45">
      <c r="B3" s="316" t="s">
        <v>173</v>
      </c>
      <c r="C3" s="316" t="s">
        <v>174</v>
      </c>
      <c r="D3" s="316" t="s">
        <v>175</v>
      </c>
      <c r="E3" s="140" t="s">
        <v>31</v>
      </c>
      <c r="F3" s="141" t="s">
        <v>176</v>
      </c>
      <c r="G3" s="317" t="s">
        <v>154</v>
      </c>
      <c r="H3" s="318" t="s">
        <v>155</v>
      </c>
      <c r="I3" s="105"/>
      <c r="J3" s="105"/>
      <c r="K3" s="105"/>
      <c r="L3" s="105"/>
      <c r="M3" s="105"/>
      <c r="N3" s="105"/>
      <c r="O3" s="105"/>
      <c r="P3" s="105"/>
      <c r="Q3" s="105"/>
    </row>
    <row r="4" spans="2:17">
      <c r="B4" s="267" t="s">
        <v>310</v>
      </c>
      <c r="C4" s="268" t="s">
        <v>311</v>
      </c>
      <c r="D4" s="263"/>
      <c r="E4" s="269"/>
      <c r="F4" s="142"/>
      <c r="G4" s="143"/>
      <c r="H4" s="298"/>
      <c r="I4" s="105"/>
      <c r="J4" s="105"/>
      <c r="K4" s="105"/>
      <c r="L4" s="105"/>
      <c r="M4" s="105"/>
      <c r="N4" s="105"/>
      <c r="O4" s="105"/>
      <c r="P4" s="105"/>
      <c r="Q4" s="105"/>
    </row>
    <row r="5" spans="2:17" ht="25.5">
      <c r="B5" s="266" t="s">
        <v>312</v>
      </c>
      <c r="C5" s="270" t="s">
        <v>313</v>
      </c>
      <c r="D5" s="271" t="s">
        <v>314</v>
      </c>
      <c r="E5" s="272">
        <v>18</v>
      </c>
      <c r="F5" s="144"/>
      <c r="G5" s="145"/>
      <c r="H5" s="299" t="s">
        <v>1162</v>
      </c>
      <c r="I5" s="105"/>
      <c r="J5" s="105"/>
      <c r="K5" s="105"/>
      <c r="L5" s="105"/>
      <c r="M5" s="105"/>
      <c r="N5" s="105"/>
      <c r="O5" s="105"/>
      <c r="P5" s="105"/>
      <c r="Q5" s="105"/>
    </row>
    <row r="6" spans="2:17">
      <c r="B6" s="266" t="s">
        <v>315</v>
      </c>
      <c r="C6" s="270" t="s">
        <v>316</v>
      </c>
      <c r="D6" s="271" t="s">
        <v>314</v>
      </c>
      <c r="E6" s="272">
        <v>5712</v>
      </c>
      <c r="F6" s="144"/>
      <c r="G6" s="145"/>
      <c r="H6" s="299" t="s">
        <v>1162</v>
      </c>
      <c r="I6" s="105"/>
      <c r="J6" s="105"/>
      <c r="K6" s="105"/>
      <c r="L6" s="105"/>
      <c r="M6" s="105"/>
      <c r="N6" s="105"/>
      <c r="O6" s="105"/>
      <c r="P6" s="105"/>
      <c r="Q6" s="105"/>
    </row>
    <row r="7" spans="2:17" ht="63.75">
      <c r="B7" s="266" t="s">
        <v>317</v>
      </c>
      <c r="C7" s="270" t="s">
        <v>318</v>
      </c>
      <c r="D7" s="271" t="s">
        <v>319</v>
      </c>
      <c r="E7" s="272">
        <v>180</v>
      </c>
      <c r="F7" s="144"/>
      <c r="G7" s="145"/>
      <c r="H7" s="299" t="s">
        <v>1162</v>
      </c>
      <c r="I7" s="105"/>
      <c r="J7" s="105"/>
      <c r="K7" s="105"/>
      <c r="L7" s="105"/>
      <c r="M7" s="105"/>
      <c r="N7" s="105"/>
      <c r="O7" s="105"/>
      <c r="P7" s="105"/>
      <c r="Q7" s="105"/>
    </row>
    <row r="8" spans="2:17" ht="25.5">
      <c r="B8" s="266" t="s">
        <v>320</v>
      </c>
      <c r="C8" s="270" t="s">
        <v>321</v>
      </c>
      <c r="D8" s="271" t="s">
        <v>314</v>
      </c>
      <c r="E8" s="272">
        <v>101</v>
      </c>
      <c r="F8" s="144"/>
      <c r="G8" s="145"/>
      <c r="H8" s="299" t="s">
        <v>1162</v>
      </c>
      <c r="I8" s="105"/>
      <c r="J8" s="105"/>
      <c r="K8" s="105"/>
      <c r="L8" s="105"/>
      <c r="M8" s="105"/>
      <c r="N8" s="105"/>
      <c r="O8" s="105"/>
      <c r="P8" s="105"/>
      <c r="Q8" s="105"/>
    </row>
    <row r="9" spans="2:17" ht="38.25">
      <c r="B9" s="266" t="s">
        <v>322</v>
      </c>
      <c r="C9" s="270" t="s">
        <v>323</v>
      </c>
      <c r="D9" s="271" t="s">
        <v>324</v>
      </c>
      <c r="E9" s="272">
        <v>1</v>
      </c>
      <c r="F9" s="144"/>
      <c r="G9" s="145"/>
      <c r="H9" s="299" t="s">
        <v>1162</v>
      </c>
      <c r="I9" s="105"/>
      <c r="J9" s="105"/>
      <c r="K9" s="105"/>
      <c r="L9" s="105"/>
      <c r="M9" s="105"/>
      <c r="N9" s="105"/>
      <c r="O9" s="105"/>
      <c r="P9" s="105"/>
      <c r="Q9" s="105"/>
    </row>
    <row r="10" spans="2:17" ht="51">
      <c r="B10" s="266" t="s">
        <v>325</v>
      </c>
      <c r="C10" s="270" t="s">
        <v>326</v>
      </c>
      <c r="D10" s="271" t="s">
        <v>324</v>
      </c>
      <c r="E10" s="272">
        <v>1</v>
      </c>
      <c r="F10" s="144"/>
      <c r="G10" s="145"/>
      <c r="H10" s="299" t="s">
        <v>1162</v>
      </c>
      <c r="I10" s="105"/>
      <c r="J10" s="105"/>
      <c r="K10" s="105"/>
      <c r="L10" s="105"/>
      <c r="M10" s="105"/>
      <c r="N10" s="105"/>
      <c r="O10" s="105"/>
      <c r="P10" s="105"/>
      <c r="Q10" s="105"/>
    </row>
    <row r="11" spans="2:17" ht="38.25">
      <c r="B11" s="266" t="s">
        <v>327</v>
      </c>
      <c r="C11" s="270" t="s">
        <v>328</v>
      </c>
      <c r="D11" s="271" t="s">
        <v>329</v>
      </c>
      <c r="E11" s="272">
        <v>20</v>
      </c>
      <c r="F11" s="144"/>
      <c r="G11" s="145"/>
      <c r="H11" s="299" t="s">
        <v>1162</v>
      </c>
      <c r="I11" s="105"/>
      <c r="J11" s="105"/>
      <c r="K11" s="105"/>
      <c r="L11" s="105"/>
      <c r="M11" s="105"/>
      <c r="N11" s="105"/>
      <c r="O11" s="105"/>
      <c r="P11" s="105"/>
      <c r="Q11" s="105"/>
    </row>
    <row r="12" spans="2:17" ht="25.5">
      <c r="B12" s="266" t="s">
        <v>330</v>
      </c>
      <c r="C12" s="270" t="s">
        <v>331</v>
      </c>
      <c r="D12" s="271" t="s">
        <v>319</v>
      </c>
      <c r="E12" s="272">
        <v>43</v>
      </c>
      <c r="F12" s="144"/>
      <c r="G12" s="145"/>
      <c r="H12" s="299" t="s">
        <v>1162</v>
      </c>
      <c r="I12" s="105"/>
      <c r="J12" s="105"/>
      <c r="K12" s="105"/>
      <c r="L12" s="105"/>
      <c r="M12" s="105"/>
      <c r="N12" s="105"/>
      <c r="O12" s="105"/>
      <c r="P12" s="105"/>
      <c r="Q12" s="105"/>
    </row>
    <row r="13" spans="2:17" ht="51">
      <c r="B13" s="266" t="s">
        <v>29</v>
      </c>
      <c r="C13" s="270" t="s">
        <v>332</v>
      </c>
      <c r="D13" s="271" t="s">
        <v>319</v>
      </c>
      <c r="E13" s="272">
        <v>48</v>
      </c>
      <c r="F13" s="144"/>
      <c r="G13" s="145"/>
      <c r="H13" s="299" t="s">
        <v>1162</v>
      </c>
      <c r="I13" s="105"/>
      <c r="J13" s="105"/>
      <c r="K13" s="105"/>
      <c r="L13" s="105"/>
      <c r="M13" s="105"/>
      <c r="N13" s="105"/>
      <c r="O13" s="105"/>
      <c r="P13" s="105"/>
      <c r="Q13" s="105"/>
    </row>
    <row r="14" spans="2:17">
      <c r="B14" s="266"/>
      <c r="C14" s="273" t="s">
        <v>333</v>
      </c>
      <c r="D14" s="271"/>
      <c r="E14" s="274"/>
      <c r="F14" s="144"/>
      <c r="G14" s="145"/>
      <c r="H14" s="299"/>
      <c r="I14" s="105"/>
      <c r="J14" s="105"/>
      <c r="K14" s="105"/>
      <c r="L14" s="105"/>
      <c r="M14" s="105"/>
      <c r="N14" s="105"/>
      <c r="O14" s="105"/>
      <c r="P14" s="105"/>
      <c r="Q14" s="105"/>
    </row>
    <row r="15" spans="2:17">
      <c r="B15" s="275">
        <v>2</v>
      </c>
      <c r="C15" s="276" t="s">
        <v>334</v>
      </c>
      <c r="D15" s="271"/>
      <c r="E15" s="274"/>
      <c r="F15" s="144"/>
      <c r="G15" s="145"/>
      <c r="H15" s="299"/>
      <c r="I15" s="105"/>
      <c r="J15" s="105"/>
      <c r="K15" s="105"/>
      <c r="L15" s="105"/>
      <c r="M15" s="105"/>
      <c r="N15" s="105"/>
      <c r="O15" s="105"/>
      <c r="P15" s="105"/>
      <c r="Q15" s="105"/>
    </row>
    <row r="16" spans="2:17" ht="51">
      <c r="B16" s="266" t="s">
        <v>335</v>
      </c>
      <c r="C16" s="270" t="s">
        <v>336</v>
      </c>
      <c r="D16" s="271" t="s">
        <v>314</v>
      </c>
      <c r="E16" s="272">
        <v>3845</v>
      </c>
      <c r="F16" s="144"/>
      <c r="G16" s="145"/>
      <c r="H16" s="299" t="s">
        <v>1162</v>
      </c>
      <c r="I16" s="105"/>
      <c r="J16" s="105"/>
      <c r="K16" s="105"/>
      <c r="L16" s="105"/>
      <c r="M16" s="105"/>
      <c r="N16" s="105"/>
      <c r="O16" s="105"/>
      <c r="P16" s="105"/>
      <c r="Q16" s="105"/>
    </row>
    <row r="17" spans="2:17" ht="102">
      <c r="B17" s="266" t="s">
        <v>337</v>
      </c>
      <c r="C17" s="270" t="s">
        <v>338</v>
      </c>
      <c r="D17" s="271" t="s">
        <v>329</v>
      </c>
      <c r="E17" s="272">
        <v>7703</v>
      </c>
      <c r="F17" s="144"/>
      <c r="G17" s="145"/>
      <c r="H17" s="299" t="s">
        <v>1154</v>
      </c>
      <c r="I17" s="105"/>
      <c r="J17" s="105"/>
      <c r="K17" s="105"/>
      <c r="L17" s="105"/>
      <c r="M17" s="105"/>
      <c r="N17" s="105"/>
      <c r="O17" s="105"/>
      <c r="P17" s="105"/>
      <c r="Q17" s="105"/>
    </row>
    <row r="18" spans="2:17" ht="76.5">
      <c r="B18" s="266" t="s">
        <v>339</v>
      </c>
      <c r="C18" s="270" t="s">
        <v>340</v>
      </c>
      <c r="D18" s="271" t="s">
        <v>329</v>
      </c>
      <c r="E18" s="272">
        <v>1004</v>
      </c>
      <c r="F18" s="144"/>
      <c r="G18" s="145"/>
      <c r="H18" s="299" t="s">
        <v>1162</v>
      </c>
      <c r="I18" s="105"/>
      <c r="J18" s="105"/>
      <c r="K18" s="105"/>
      <c r="L18" s="105"/>
      <c r="M18" s="105"/>
      <c r="N18" s="105"/>
      <c r="O18" s="105"/>
      <c r="P18" s="105"/>
      <c r="Q18" s="105"/>
    </row>
    <row r="19" spans="2:17">
      <c r="B19" s="266" t="s">
        <v>341</v>
      </c>
      <c r="C19" s="270" t="s">
        <v>342</v>
      </c>
      <c r="D19" s="271" t="s">
        <v>329</v>
      </c>
      <c r="E19" s="277">
        <v>107</v>
      </c>
      <c r="F19" s="144"/>
      <c r="G19" s="145"/>
      <c r="H19" s="299" t="s">
        <v>1162</v>
      </c>
      <c r="I19" s="105"/>
      <c r="J19" s="105"/>
      <c r="K19" s="105"/>
      <c r="L19" s="105"/>
      <c r="M19" s="105"/>
      <c r="N19" s="105"/>
      <c r="O19" s="105"/>
      <c r="P19" s="105"/>
      <c r="Q19" s="105"/>
    </row>
    <row r="20" spans="2:17" ht="63.75">
      <c r="B20" s="266" t="s">
        <v>343</v>
      </c>
      <c r="C20" s="270" t="s">
        <v>344</v>
      </c>
      <c r="D20" s="271" t="s">
        <v>329</v>
      </c>
      <c r="E20" s="272">
        <v>793</v>
      </c>
      <c r="F20" s="144"/>
      <c r="G20" s="145"/>
      <c r="H20" s="299" t="s">
        <v>1162</v>
      </c>
      <c r="I20" s="105"/>
      <c r="J20" s="105"/>
      <c r="K20" s="105"/>
      <c r="L20" s="105"/>
      <c r="M20" s="105"/>
      <c r="N20" s="105"/>
      <c r="O20" s="105"/>
      <c r="P20" s="105"/>
      <c r="Q20" s="105"/>
    </row>
    <row r="21" spans="2:17" ht="63.75">
      <c r="B21" s="266" t="s">
        <v>345</v>
      </c>
      <c r="C21" s="270" t="s">
        <v>346</v>
      </c>
      <c r="D21" s="271" t="s">
        <v>329</v>
      </c>
      <c r="E21" s="272">
        <v>53</v>
      </c>
      <c r="F21" s="144"/>
      <c r="G21" s="145"/>
      <c r="H21" s="299" t="s">
        <v>1162</v>
      </c>
      <c r="I21" s="105"/>
      <c r="J21" s="105"/>
      <c r="K21" s="105"/>
      <c r="L21" s="105"/>
      <c r="M21" s="105"/>
      <c r="N21" s="105"/>
      <c r="O21" s="105"/>
      <c r="P21" s="105"/>
      <c r="Q21" s="105"/>
    </row>
    <row r="22" spans="2:17" ht="76.5">
      <c r="B22" s="266" t="s">
        <v>347</v>
      </c>
      <c r="C22" s="270" t="s">
        <v>348</v>
      </c>
      <c r="D22" s="271" t="s">
        <v>329</v>
      </c>
      <c r="E22" s="272">
        <v>698</v>
      </c>
      <c r="F22" s="144"/>
      <c r="G22" s="145"/>
      <c r="H22" s="299" t="s">
        <v>1154</v>
      </c>
      <c r="I22" s="105"/>
      <c r="J22" s="105"/>
      <c r="K22" s="105"/>
      <c r="L22" s="105"/>
      <c r="M22" s="105"/>
      <c r="N22" s="105"/>
      <c r="O22" s="105"/>
      <c r="P22" s="105"/>
      <c r="Q22" s="105"/>
    </row>
    <row r="23" spans="2:17" ht="38.25">
      <c r="B23" s="266" t="s">
        <v>349</v>
      </c>
      <c r="C23" s="270" t="s">
        <v>350</v>
      </c>
      <c r="D23" s="271" t="s">
        <v>329</v>
      </c>
      <c r="E23" s="277">
        <v>31</v>
      </c>
      <c r="F23" s="144"/>
      <c r="G23" s="145"/>
      <c r="H23" s="299" t="s">
        <v>1162</v>
      </c>
      <c r="I23" s="105"/>
      <c r="J23" s="105"/>
      <c r="K23" s="105"/>
      <c r="L23" s="105"/>
      <c r="M23" s="105"/>
      <c r="N23" s="105"/>
      <c r="O23" s="105"/>
      <c r="P23" s="105"/>
      <c r="Q23" s="105"/>
    </row>
    <row r="24" spans="2:17" ht="25.5">
      <c r="B24" s="266" t="s">
        <v>351</v>
      </c>
      <c r="C24" s="270" t="s">
        <v>352</v>
      </c>
      <c r="D24" s="271" t="s">
        <v>329</v>
      </c>
      <c r="E24" s="272">
        <v>1587</v>
      </c>
      <c r="F24" s="144"/>
      <c r="G24" s="145"/>
      <c r="H24" s="299" t="s">
        <v>1154</v>
      </c>
      <c r="I24" s="105"/>
      <c r="J24" s="105"/>
      <c r="K24" s="105"/>
      <c r="L24" s="105"/>
      <c r="M24" s="105"/>
      <c r="N24" s="105"/>
      <c r="O24" s="105"/>
      <c r="P24" s="105"/>
      <c r="Q24" s="105"/>
    </row>
    <row r="25" spans="2:17" ht="63.75">
      <c r="B25" s="266" t="s">
        <v>171</v>
      </c>
      <c r="C25" s="270" t="s">
        <v>353</v>
      </c>
      <c r="D25" s="271" t="s">
        <v>314</v>
      </c>
      <c r="E25" s="272">
        <v>120</v>
      </c>
      <c r="F25" s="144"/>
      <c r="G25" s="145"/>
      <c r="H25" s="299" t="s">
        <v>1162</v>
      </c>
      <c r="I25" s="105"/>
      <c r="J25" s="105"/>
      <c r="K25" s="105"/>
      <c r="L25" s="105"/>
      <c r="M25" s="105"/>
      <c r="N25" s="105"/>
      <c r="O25" s="105"/>
      <c r="P25" s="105"/>
      <c r="Q25" s="105"/>
    </row>
    <row r="26" spans="2:17" ht="89.25">
      <c r="B26" s="266" t="s">
        <v>172</v>
      </c>
      <c r="C26" s="270" t="s">
        <v>354</v>
      </c>
      <c r="D26" s="271" t="s">
        <v>329</v>
      </c>
      <c r="E26" s="277">
        <v>997</v>
      </c>
      <c r="F26" s="144"/>
      <c r="G26" s="145"/>
      <c r="H26" s="299" t="s">
        <v>1154</v>
      </c>
      <c r="I26" s="105"/>
      <c r="J26" s="105"/>
      <c r="K26" s="105"/>
      <c r="L26" s="105"/>
      <c r="M26" s="105"/>
      <c r="N26" s="105"/>
      <c r="O26" s="105"/>
      <c r="P26" s="105"/>
      <c r="Q26" s="105"/>
    </row>
    <row r="27" spans="2:17">
      <c r="B27" s="266"/>
      <c r="C27" s="273" t="s">
        <v>355</v>
      </c>
      <c r="D27" s="271"/>
      <c r="E27" s="274"/>
      <c r="F27" s="144"/>
      <c r="G27" s="145"/>
      <c r="H27" s="299"/>
      <c r="I27" s="105"/>
      <c r="J27" s="105"/>
      <c r="K27" s="105"/>
      <c r="L27" s="105"/>
      <c r="M27" s="105"/>
      <c r="N27" s="105"/>
      <c r="O27" s="105"/>
      <c r="P27" s="105"/>
      <c r="Q27" s="105"/>
    </row>
    <row r="28" spans="2:17">
      <c r="B28" s="275">
        <v>3</v>
      </c>
      <c r="C28" s="276" t="s">
        <v>356</v>
      </c>
      <c r="D28" s="271"/>
      <c r="E28" s="274"/>
      <c r="F28" s="144"/>
      <c r="G28" s="145"/>
      <c r="H28" s="299"/>
      <c r="I28" s="105"/>
      <c r="J28" s="105"/>
      <c r="K28" s="105"/>
      <c r="L28" s="105"/>
      <c r="M28" s="105"/>
      <c r="N28" s="105"/>
      <c r="O28" s="105"/>
      <c r="P28" s="105"/>
      <c r="Q28" s="105"/>
    </row>
    <row r="29" spans="2:17" ht="51">
      <c r="B29" s="266" t="s">
        <v>357</v>
      </c>
      <c r="C29" s="270" t="s">
        <v>358</v>
      </c>
      <c r="D29" s="271" t="s">
        <v>329</v>
      </c>
      <c r="E29" s="277">
        <v>586</v>
      </c>
      <c r="F29" s="144"/>
      <c r="G29" s="145"/>
      <c r="H29" s="299" t="s">
        <v>1154</v>
      </c>
      <c r="I29" s="105"/>
      <c r="J29" s="105"/>
      <c r="K29" s="105"/>
      <c r="L29" s="105"/>
      <c r="M29" s="105"/>
      <c r="N29" s="105"/>
      <c r="O29" s="105"/>
      <c r="P29" s="105"/>
      <c r="Q29" s="105"/>
    </row>
    <row r="30" spans="2:17" ht="51">
      <c r="B30" s="266" t="s">
        <v>359</v>
      </c>
      <c r="C30" s="270" t="s">
        <v>360</v>
      </c>
      <c r="D30" s="271" t="s">
        <v>329</v>
      </c>
      <c r="E30" s="272">
        <v>583</v>
      </c>
      <c r="F30" s="144"/>
      <c r="G30" s="145"/>
      <c r="H30" s="299" t="s">
        <v>1154</v>
      </c>
      <c r="I30" s="105"/>
      <c r="J30" s="105"/>
      <c r="K30" s="105"/>
      <c r="L30" s="105"/>
      <c r="M30" s="105"/>
      <c r="N30" s="105"/>
      <c r="O30" s="105"/>
      <c r="P30" s="105"/>
      <c r="Q30" s="105"/>
    </row>
    <row r="31" spans="2:17" ht="51">
      <c r="B31" s="266" t="s">
        <v>361</v>
      </c>
      <c r="C31" s="270" t="s">
        <v>362</v>
      </c>
      <c r="D31" s="271" t="s">
        <v>329</v>
      </c>
      <c r="E31" s="272">
        <v>36</v>
      </c>
      <c r="F31" s="144"/>
      <c r="G31" s="145"/>
      <c r="H31" s="299" t="s">
        <v>1162</v>
      </c>
      <c r="I31" s="105"/>
      <c r="J31" s="105"/>
      <c r="K31" s="105"/>
      <c r="L31" s="105"/>
      <c r="M31" s="105"/>
      <c r="N31" s="105"/>
      <c r="O31" s="105"/>
      <c r="P31" s="105"/>
      <c r="Q31" s="105"/>
    </row>
    <row r="32" spans="2:17" ht="51">
      <c r="B32" s="266" t="s">
        <v>363</v>
      </c>
      <c r="C32" s="270" t="s">
        <v>364</v>
      </c>
      <c r="D32" s="271" t="s">
        <v>329</v>
      </c>
      <c r="E32" s="272">
        <v>35</v>
      </c>
      <c r="F32" s="144"/>
      <c r="G32" s="145"/>
      <c r="H32" s="299" t="s">
        <v>1162</v>
      </c>
      <c r="I32" s="105"/>
      <c r="J32" s="105"/>
      <c r="K32" s="105"/>
      <c r="L32" s="105"/>
      <c r="M32" s="105"/>
      <c r="N32" s="105"/>
      <c r="O32" s="105"/>
      <c r="P32" s="105"/>
      <c r="Q32" s="105"/>
    </row>
    <row r="33" spans="2:17" ht="51">
      <c r="B33" s="266" t="s">
        <v>365</v>
      </c>
      <c r="C33" s="270" t="s">
        <v>366</v>
      </c>
      <c r="D33" s="271" t="s">
        <v>329</v>
      </c>
      <c r="E33" s="272">
        <v>74</v>
      </c>
      <c r="F33" s="144"/>
      <c r="G33" s="145"/>
      <c r="H33" s="299" t="s">
        <v>1162</v>
      </c>
      <c r="I33" s="105"/>
      <c r="J33" s="105"/>
      <c r="K33" s="105"/>
      <c r="L33" s="105"/>
      <c r="M33" s="105"/>
      <c r="N33" s="105"/>
      <c r="O33" s="105"/>
      <c r="P33" s="105"/>
      <c r="Q33" s="105"/>
    </row>
    <row r="34" spans="2:17" ht="38.25">
      <c r="B34" s="266" t="s">
        <v>367</v>
      </c>
      <c r="C34" s="270" t="s">
        <v>368</v>
      </c>
      <c r="D34" s="271" t="s">
        <v>329</v>
      </c>
      <c r="E34" s="272">
        <v>129</v>
      </c>
      <c r="F34" s="144"/>
      <c r="G34" s="145"/>
      <c r="H34" s="299" t="s">
        <v>1154</v>
      </c>
      <c r="I34" s="105"/>
      <c r="J34" s="105"/>
      <c r="K34" s="105"/>
      <c r="L34" s="105"/>
      <c r="M34" s="105"/>
      <c r="N34" s="105"/>
      <c r="O34" s="105"/>
      <c r="P34" s="105"/>
      <c r="Q34" s="105"/>
    </row>
    <row r="35" spans="2:17" ht="38.25">
      <c r="B35" s="266" t="s">
        <v>369</v>
      </c>
      <c r="C35" s="270" t="s">
        <v>370</v>
      </c>
      <c r="D35" s="271" t="s">
        <v>329</v>
      </c>
      <c r="E35" s="272">
        <v>16</v>
      </c>
      <c r="F35" s="144"/>
      <c r="G35" s="145"/>
      <c r="H35" s="299" t="s">
        <v>1162</v>
      </c>
      <c r="I35" s="105"/>
      <c r="J35" s="105"/>
      <c r="K35" s="105"/>
      <c r="L35" s="105"/>
      <c r="M35" s="105"/>
      <c r="N35" s="105"/>
      <c r="O35" s="105"/>
      <c r="P35" s="105"/>
      <c r="Q35" s="105"/>
    </row>
    <row r="36" spans="2:17" ht="38.25">
      <c r="B36" s="266" t="s">
        <v>371</v>
      </c>
      <c r="C36" s="270" t="s">
        <v>372</v>
      </c>
      <c r="D36" s="271" t="s">
        <v>329</v>
      </c>
      <c r="E36" s="272">
        <v>667</v>
      </c>
      <c r="F36" s="144"/>
      <c r="G36" s="145"/>
      <c r="H36" s="299" t="s">
        <v>1154</v>
      </c>
      <c r="I36" s="105"/>
      <c r="J36" s="105"/>
      <c r="K36" s="105"/>
      <c r="L36" s="105"/>
      <c r="M36" s="105"/>
      <c r="N36" s="105"/>
      <c r="O36" s="105"/>
      <c r="P36" s="105"/>
      <c r="Q36" s="105"/>
    </row>
    <row r="37" spans="2:17" ht="51">
      <c r="B37" s="266" t="s">
        <v>373</v>
      </c>
      <c r="C37" s="270" t="s">
        <v>374</v>
      </c>
      <c r="D37" s="271" t="s">
        <v>329</v>
      </c>
      <c r="E37" s="272">
        <v>157</v>
      </c>
      <c r="F37" s="144"/>
      <c r="G37" s="145"/>
      <c r="H37" s="299" t="s">
        <v>1154</v>
      </c>
      <c r="I37" s="105"/>
      <c r="J37" s="105"/>
      <c r="K37" s="105"/>
      <c r="L37" s="105"/>
      <c r="M37" s="105"/>
      <c r="N37" s="105"/>
      <c r="O37" s="105"/>
      <c r="P37" s="105"/>
      <c r="Q37" s="105"/>
    </row>
    <row r="38" spans="2:17" ht="51">
      <c r="B38" s="266" t="s">
        <v>375</v>
      </c>
      <c r="C38" s="270" t="s">
        <v>376</v>
      </c>
      <c r="D38" s="271" t="s">
        <v>329</v>
      </c>
      <c r="E38" s="272">
        <v>220</v>
      </c>
      <c r="F38" s="144"/>
      <c r="G38" s="145"/>
      <c r="H38" s="299" t="s">
        <v>1154</v>
      </c>
      <c r="I38" s="105"/>
      <c r="J38" s="105"/>
      <c r="K38" s="105"/>
      <c r="L38" s="105"/>
      <c r="M38" s="105"/>
      <c r="N38" s="105"/>
      <c r="O38" s="105"/>
      <c r="P38" s="105"/>
      <c r="Q38" s="105"/>
    </row>
    <row r="39" spans="2:17" ht="63.75">
      <c r="B39" s="266" t="s">
        <v>377</v>
      </c>
      <c r="C39" s="270" t="s">
        <v>378</v>
      </c>
      <c r="D39" s="271" t="s">
        <v>329</v>
      </c>
      <c r="E39" s="272">
        <v>255</v>
      </c>
      <c r="F39" s="144"/>
      <c r="G39" s="145"/>
      <c r="H39" s="299" t="s">
        <v>1154</v>
      </c>
      <c r="I39" s="105"/>
      <c r="J39" s="105"/>
      <c r="K39" s="105"/>
      <c r="L39" s="105"/>
      <c r="M39" s="105"/>
      <c r="N39" s="105"/>
      <c r="O39" s="105"/>
      <c r="P39" s="105"/>
      <c r="Q39" s="105"/>
    </row>
    <row r="40" spans="2:17" ht="51">
      <c r="B40" s="266" t="s">
        <v>379</v>
      </c>
      <c r="C40" s="270" t="s">
        <v>380</v>
      </c>
      <c r="D40" s="271" t="s">
        <v>329</v>
      </c>
      <c r="E40" s="272">
        <v>227</v>
      </c>
      <c r="F40" s="144"/>
      <c r="G40" s="145"/>
      <c r="H40" s="299" t="s">
        <v>1154</v>
      </c>
      <c r="I40" s="105"/>
      <c r="J40" s="105"/>
      <c r="K40" s="105"/>
      <c r="L40" s="105"/>
      <c r="M40" s="105"/>
      <c r="N40" s="105"/>
      <c r="O40" s="105"/>
      <c r="P40" s="105"/>
      <c r="Q40" s="105"/>
    </row>
    <row r="41" spans="2:17" ht="63.75">
      <c r="B41" s="266" t="s">
        <v>381</v>
      </c>
      <c r="C41" s="270" t="s">
        <v>382</v>
      </c>
      <c r="D41" s="271" t="s">
        <v>329</v>
      </c>
      <c r="E41" s="272">
        <v>160</v>
      </c>
      <c r="F41" s="144"/>
      <c r="G41" s="145"/>
      <c r="H41" s="299" t="s">
        <v>1154</v>
      </c>
      <c r="I41" s="105"/>
      <c r="J41" s="105"/>
      <c r="K41" s="105"/>
      <c r="L41" s="105"/>
      <c r="M41" s="105"/>
      <c r="N41" s="105"/>
      <c r="O41" s="105"/>
      <c r="P41" s="105"/>
      <c r="Q41" s="105"/>
    </row>
    <row r="42" spans="2:17" ht="63.75">
      <c r="B42" s="266" t="s">
        <v>383</v>
      </c>
      <c r="C42" s="270" t="s">
        <v>384</v>
      </c>
      <c r="D42" s="271" t="s">
        <v>329</v>
      </c>
      <c r="E42" s="272">
        <v>288</v>
      </c>
      <c r="F42" s="144"/>
      <c r="G42" s="145"/>
      <c r="H42" s="299" t="s">
        <v>1154</v>
      </c>
      <c r="I42" s="105"/>
      <c r="J42" s="105"/>
      <c r="K42" s="105"/>
      <c r="L42" s="105"/>
      <c r="M42" s="105"/>
      <c r="N42" s="105"/>
      <c r="O42" s="105"/>
      <c r="P42" s="105"/>
      <c r="Q42" s="105"/>
    </row>
    <row r="43" spans="2:17" ht="63.75">
      <c r="B43" s="266" t="s">
        <v>385</v>
      </c>
      <c r="C43" s="270" t="s">
        <v>386</v>
      </c>
      <c r="D43" s="271" t="s">
        <v>329</v>
      </c>
      <c r="E43" s="272">
        <v>5</v>
      </c>
      <c r="F43" s="144"/>
      <c r="G43" s="145"/>
      <c r="H43" s="299" t="s">
        <v>1162</v>
      </c>
      <c r="I43" s="105"/>
      <c r="J43" s="105"/>
      <c r="K43" s="105"/>
      <c r="L43" s="105"/>
      <c r="M43" s="105"/>
      <c r="N43" s="105"/>
      <c r="O43" s="105"/>
      <c r="P43" s="105"/>
      <c r="Q43" s="105"/>
    </row>
    <row r="44" spans="2:17" ht="63.75">
      <c r="B44" s="266" t="s">
        <v>387</v>
      </c>
      <c r="C44" s="270" t="s">
        <v>388</v>
      </c>
      <c r="D44" s="271" t="s">
        <v>329</v>
      </c>
      <c r="E44" s="272">
        <v>124</v>
      </c>
      <c r="F44" s="144"/>
      <c r="G44" s="145"/>
      <c r="H44" s="299" t="s">
        <v>1154</v>
      </c>
      <c r="I44" s="105"/>
      <c r="J44" s="105"/>
      <c r="K44" s="105"/>
      <c r="L44" s="105"/>
      <c r="M44" s="105"/>
      <c r="N44" s="105"/>
      <c r="O44" s="105"/>
      <c r="P44" s="105"/>
      <c r="Q44" s="105"/>
    </row>
    <row r="45" spans="2:17" ht="51">
      <c r="B45" s="266" t="s">
        <v>389</v>
      </c>
      <c r="C45" s="270" t="s">
        <v>390</v>
      </c>
      <c r="D45" s="271" t="s">
        <v>329</v>
      </c>
      <c r="E45" s="272">
        <v>359</v>
      </c>
      <c r="F45" s="144"/>
      <c r="G45" s="145"/>
      <c r="H45" s="299" t="s">
        <v>1154</v>
      </c>
      <c r="I45" s="105"/>
      <c r="J45" s="105"/>
      <c r="K45" s="105"/>
      <c r="L45" s="105"/>
      <c r="M45" s="105"/>
      <c r="N45" s="105"/>
      <c r="O45" s="105"/>
      <c r="P45" s="105"/>
      <c r="Q45" s="105"/>
    </row>
    <row r="46" spans="2:17" ht="89.25">
      <c r="B46" s="266" t="s">
        <v>391</v>
      </c>
      <c r="C46" s="270" t="s">
        <v>392</v>
      </c>
      <c r="D46" s="271" t="s">
        <v>314</v>
      </c>
      <c r="E46" s="272">
        <v>164</v>
      </c>
      <c r="F46" s="144"/>
      <c r="G46" s="145"/>
      <c r="H46" s="299" t="s">
        <v>1162</v>
      </c>
      <c r="I46" s="105"/>
      <c r="J46" s="105"/>
      <c r="K46" s="105"/>
      <c r="L46" s="105"/>
      <c r="M46" s="105"/>
      <c r="N46" s="105"/>
      <c r="O46" s="105"/>
      <c r="P46" s="105"/>
      <c r="Q46" s="105"/>
    </row>
    <row r="47" spans="2:17" ht="76.5">
      <c r="B47" s="266" t="s">
        <v>393</v>
      </c>
      <c r="C47" s="270" t="s">
        <v>394</v>
      </c>
      <c r="D47" s="271" t="s">
        <v>314</v>
      </c>
      <c r="E47" s="272">
        <v>4421</v>
      </c>
      <c r="F47" s="144"/>
      <c r="G47" s="145"/>
      <c r="H47" s="299" t="s">
        <v>1154</v>
      </c>
      <c r="I47" s="105"/>
      <c r="J47" s="105"/>
      <c r="K47" s="105"/>
      <c r="L47" s="105"/>
      <c r="M47" s="105"/>
      <c r="N47" s="105"/>
      <c r="O47" s="105"/>
      <c r="P47" s="105"/>
      <c r="Q47" s="105"/>
    </row>
    <row r="48" spans="2:17" ht="89.25">
      <c r="B48" s="266" t="s">
        <v>395</v>
      </c>
      <c r="C48" s="270" t="s">
        <v>396</v>
      </c>
      <c r="D48" s="271" t="s">
        <v>314</v>
      </c>
      <c r="E48" s="272">
        <v>566</v>
      </c>
      <c r="F48" s="144"/>
      <c r="G48" s="145"/>
      <c r="H48" s="299" t="s">
        <v>1154</v>
      </c>
      <c r="I48" s="105"/>
      <c r="J48" s="105"/>
      <c r="K48" s="105"/>
      <c r="L48" s="105"/>
      <c r="M48" s="105"/>
      <c r="N48" s="105"/>
      <c r="O48" s="105"/>
      <c r="P48" s="105"/>
      <c r="Q48" s="105"/>
    </row>
    <row r="49" spans="2:17" ht="63.75">
      <c r="B49" s="266" t="s">
        <v>397</v>
      </c>
      <c r="C49" s="270" t="s">
        <v>398</v>
      </c>
      <c r="D49" s="271" t="s">
        <v>329</v>
      </c>
      <c r="E49" s="272">
        <v>1</v>
      </c>
      <c r="F49" s="144"/>
      <c r="G49" s="145"/>
      <c r="H49" s="299" t="s">
        <v>1162</v>
      </c>
      <c r="I49" s="105"/>
      <c r="J49" s="105"/>
      <c r="K49" s="105"/>
      <c r="L49" s="105"/>
      <c r="M49" s="105"/>
      <c r="N49" s="105"/>
      <c r="O49" s="105"/>
      <c r="P49" s="105"/>
      <c r="Q49" s="105"/>
    </row>
    <row r="50" spans="2:17" ht="63.75">
      <c r="B50" s="266" t="s">
        <v>399</v>
      </c>
      <c r="C50" s="270" t="s">
        <v>400</v>
      </c>
      <c r="D50" s="271" t="s">
        <v>329</v>
      </c>
      <c r="E50" s="272">
        <v>62</v>
      </c>
      <c r="F50" s="144"/>
      <c r="G50" s="145"/>
      <c r="H50" s="299" t="s">
        <v>1154</v>
      </c>
      <c r="I50" s="105"/>
      <c r="J50" s="105"/>
      <c r="K50" s="105"/>
      <c r="L50" s="105"/>
      <c r="M50" s="105"/>
      <c r="N50" s="105"/>
      <c r="O50" s="105"/>
      <c r="P50" s="105"/>
      <c r="Q50" s="105"/>
    </row>
    <row r="51" spans="2:17" ht="63.75">
      <c r="B51" s="266" t="s">
        <v>401</v>
      </c>
      <c r="C51" s="270" t="s">
        <v>402</v>
      </c>
      <c r="D51" s="271" t="s">
        <v>329</v>
      </c>
      <c r="E51" s="272">
        <v>60</v>
      </c>
      <c r="F51" s="144"/>
      <c r="G51" s="145"/>
      <c r="H51" s="299" t="s">
        <v>1154</v>
      </c>
      <c r="I51" s="105"/>
      <c r="J51" s="105"/>
      <c r="K51" s="105"/>
      <c r="L51" s="105"/>
      <c r="M51" s="105"/>
      <c r="N51" s="105"/>
      <c r="O51" s="105"/>
      <c r="P51" s="105"/>
      <c r="Q51" s="105"/>
    </row>
    <row r="52" spans="2:17" ht="63.75">
      <c r="B52" s="266" t="s">
        <v>403</v>
      </c>
      <c r="C52" s="270" t="s">
        <v>404</v>
      </c>
      <c r="D52" s="271" t="s">
        <v>329</v>
      </c>
      <c r="E52" s="272">
        <v>389</v>
      </c>
      <c r="F52" s="144"/>
      <c r="G52" s="145"/>
      <c r="H52" s="299" t="s">
        <v>1154</v>
      </c>
      <c r="I52" s="105"/>
      <c r="J52" s="105"/>
      <c r="K52" s="105"/>
      <c r="L52" s="105"/>
      <c r="M52" s="105"/>
      <c r="N52" s="105"/>
      <c r="O52" s="105"/>
      <c r="P52" s="105"/>
      <c r="Q52" s="105"/>
    </row>
    <row r="53" spans="2:17" ht="63.75">
      <c r="B53" s="266" t="s">
        <v>405</v>
      </c>
      <c r="C53" s="270" t="s">
        <v>406</v>
      </c>
      <c r="D53" s="271" t="s">
        <v>329</v>
      </c>
      <c r="E53" s="272">
        <v>36</v>
      </c>
      <c r="F53" s="144"/>
      <c r="G53" s="145"/>
      <c r="H53" s="299" t="s">
        <v>1162</v>
      </c>
      <c r="I53" s="105"/>
      <c r="J53" s="105"/>
      <c r="K53" s="105"/>
      <c r="L53" s="105"/>
      <c r="M53" s="105"/>
      <c r="N53" s="105"/>
      <c r="O53" s="105"/>
      <c r="P53" s="105"/>
      <c r="Q53" s="105"/>
    </row>
    <row r="54" spans="2:17" ht="63.75">
      <c r="B54" s="266" t="s">
        <v>407</v>
      </c>
      <c r="C54" s="270" t="s">
        <v>408</v>
      </c>
      <c r="D54" s="271" t="s">
        <v>329</v>
      </c>
      <c r="E54" s="272">
        <v>4</v>
      </c>
      <c r="F54" s="144"/>
      <c r="G54" s="145"/>
      <c r="H54" s="299" t="s">
        <v>1162</v>
      </c>
      <c r="I54" s="105"/>
      <c r="J54" s="105"/>
      <c r="K54" s="105"/>
      <c r="L54" s="105"/>
      <c r="M54" s="105"/>
      <c r="N54" s="105"/>
      <c r="O54" s="105"/>
      <c r="P54" s="105"/>
      <c r="Q54" s="105"/>
    </row>
    <row r="55" spans="2:17" ht="63.75">
      <c r="B55" s="266" t="s">
        <v>409</v>
      </c>
      <c r="C55" s="270" t="s">
        <v>410</v>
      </c>
      <c r="D55" s="271" t="s">
        <v>329</v>
      </c>
      <c r="E55" s="272">
        <v>32</v>
      </c>
      <c r="F55" s="144"/>
      <c r="G55" s="145"/>
      <c r="H55" s="299" t="s">
        <v>1162</v>
      </c>
      <c r="I55" s="105"/>
      <c r="J55" s="105"/>
      <c r="K55" s="105"/>
      <c r="L55" s="105"/>
      <c r="M55" s="105"/>
      <c r="N55" s="105"/>
      <c r="O55" s="105"/>
      <c r="P55" s="105"/>
      <c r="Q55" s="105"/>
    </row>
    <row r="56" spans="2:17" ht="89.25">
      <c r="B56" s="266" t="s">
        <v>411</v>
      </c>
      <c r="C56" s="270" t="s">
        <v>412</v>
      </c>
      <c r="D56" s="271" t="s">
        <v>314</v>
      </c>
      <c r="E56" s="272">
        <v>322</v>
      </c>
      <c r="F56" s="144"/>
      <c r="G56" s="145"/>
      <c r="H56" s="299" t="s">
        <v>1154</v>
      </c>
      <c r="I56" s="105"/>
      <c r="J56" s="105"/>
      <c r="K56" s="105"/>
      <c r="L56" s="105"/>
      <c r="M56" s="105"/>
      <c r="N56" s="105"/>
      <c r="O56" s="105"/>
      <c r="P56" s="105"/>
      <c r="Q56" s="105"/>
    </row>
    <row r="57" spans="2:17" ht="63.75">
      <c r="B57" s="266" t="s">
        <v>413</v>
      </c>
      <c r="C57" s="270" t="s">
        <v>414</v>
      </c>
      <c r="D57" s="271" t="s">
        <v>314</v>
      </c>
      <c r="E57" s="272">
        <v>79</v>
      </c>
      <c r="F57" s="144"/>
      <c r="G57" s="145"/>
      <c r="H57" s="299" t="s">
        <v>1162</v>
      </c>
      <c r="I57" s="105"/>
      <c r="J57" s="105"/>
      <c r="K57" s="105"/>
      <c r="L57" s="105"/>
      <c r="M57" s="105"/>
      <c r="N57" s="105"/>
      <c r="O57" s="105"/>
      <c r="P57" s="105"/>
      <c r="Q57" s="105"/>
    </row>
    <row r="58" spans="2:17" ht="63.75">
      <c r="B58" s="266" t="s">
        <v>415</v>
      </c>
      <c r="C58" s="270" t="s">
        <v>416</v>
      </c>
      <c r="D58" s="271" t="s">
        <v>314</v>
      </c>
      <c r="E58" s="272">
        <v>179</v>
      </c>
      <c r="F58" s="144"/>
      <c r="G58" s="145"/>
      <c r="H58" s="299" t="s">
        <v>1162</v>
      </c>
      <c r="I58" s="105"/>
      <c r="J58" s="105"/>
      <c r="K58" s="105"/>
      <c r="L58" s="105"/>
      <c r="M58" s="105"/>
      <c r="N58" s="105"/>
      <c r="O58" s="105"/>
      <c r="P58" s="105"/>
      <c r="Q58" s="105"/>
    </row>
    <row r="59" spans="2:17" ht="51">
      <c r="B59" s="266" t="s">
        <v>417</v>
      </c>
      <c r="C59" s="270" t="s">
        <v>418</v>
      </c>
      <c r="D59" s="271" t="s">
        <v>314</v>
      </c>
      <c r="E59" s="272">
        <v>3988</v>
      </c>
      <c r="F59" s="144"/>
      <c r="G59" s="145"/>
      <c r="H59" s="299" t="s">
        <v>1154</v>
      </c>
      <c r="I59" s="105"/>
      <c r="J59" s="105"/>
      <c r="K59" s="105"/>
      <c r="L59" s="105"/>
      <c r="M59" s="105"/>
      <c r="N59" s="105"/>
      <c r="O59" s="105"/>
      <c r="P59" s="105"/>
      <c r="Q59" s="105"/>
    </row>
    <row r="60" spans="2:17" ht="63.75">
      <c r="B60" s="266" t="s">
        <v>419</v>
      </c>
      <c r="C60" s="270" t="s">
        <v>420</v>
      </c>
      <c r="D60" s="271" t="s">
        <v>314</v>
      </c>
      <c r="E60" s="272">
        <v>156</v>
      </c>
      <c r="F60" s="144"/>
      <c r="G60" s="145"/>
      <c r="H60" s="299" t="s">
        <v>1162</v>
      </c>
      <c r="I60" s="105"/>
      <c r="J60" s="105"/>
      <c r="K60" s="105"/>
      <c r="L60" s="105"/>
      <c r="M60" s="105"/>
      <c r="N60" s="105"/>
      <c r="O60" s="105"/>
      <c r="P60" s="105"/>
      <c r="Q60" s="105"/>
    </row>
    <row r="61" spans="2:17" ht="51">
      <c r="B61" s="266" t="s">
        <v>421</v>
      </c>
      <c r="C61" s="270" t="s">
        <v>422</v>
      </c>
      <c r="D61" s="271" t="s">
        <v>329</v>
      </c>
      <c r="E61" s="272">
        <v>9</v>
      </c>
      <c r="F61" s="144"/>
      <c r="G61" s="145"/>
      <c r="H61" s="299" t="s">
        <v>1162</v>
      </c>
      <c r="I61" s="105"/>
      <c r="J61" s="105"/>
      <c r="K61" s="105"/>
      <c r="L61" s="105"/>
      <c r="M61" s="105"/>
      <c r="N61" s="105"/>
      <c r="O61" s="105"/>
      <c r="P61" s="105"/>
      <c r="Q61" s="105"/>
    </row>
    <row r="62" spans="2:17" ht="38.25">
      <c r="B62" s="266" t="s">
        <v>423</v>
      </c>
      <c r="C62" s="270" t="s">
        <v>424</v>
      </c>
      <c r="D62" s="271" t="s">
        <v>319</v>
      </c>
      <c r="E62" s="272">
        <v>2879</v>
      </c>
      <c r="F62" s="144"/>
      <c r="G62" s="145"/>
      <c r="H62" s="299" t="s">
        <v>1162</v>
      </c>
      <c r="I62" s="105"/>
      <c r="J62" s="105"/>
      <c r="K62" s="105"/>
      <c r="L62" s="105"/>
      <c r="M62" s="105"/>
      <c r="N62" s="105"/>
      <c r="O62" s="105"/>
      <c r="P62" s="105"/>
      <c r="Q62" s="105"/>
    </row>
    <row r="63" spans="2:17" ht="25.5">
      <c r="B63" s="266" t="s">
        <v>425</v>
      </c>
      <c r="C63" s="270" t="s">
        <v>426</v>
      </c>
      <c r="D63" s="271" t="s">
        <v>319</v>
      </c>
      <c r="E63" s="272">
        <v>115</v>
      </c>
      <c r="F63" s="144"/>
      <c r="G63" s="145"/>
      <c r="H63" s="299" t="s">
        <v>1162</v>
      </c>
      <c r="I63" s="105"/>
      <c r="J63" s="105"/>
      <c r="K63" s="105"/>
      <c r="L63" s="105"/>
      <c r="M63" s="105"/>
      <c r="N63" s="105"/>
      <c r="O63" s="105"/>
      <c r="P63" s="105"/>
      <c r="Q63" s="105"/>
    </row>
    <row r="64" spans="2:17" ht="25.5">
      <c r="B64" s="266" t="s">
        <v>427</v>
      </c>
      <c r="C64" s="270" t="s">
        <v>428</v>
      </c>
      <c r="D64" s="271" t="s">
        <v>429</v>
      </c>
      <c r="E64" s="272">
        <v>260</v>
      </c>
      <c r="F64" s="144"/>
      <c r="G64" s="145"/>
      <c r="H64" s="299" t="s">
        <v>1162</v>
      </c>
      <c r="I64" s="105"/>
      <c r="J64" s="105"/>
      <c r="K64" s="105"/>
      <c r="L64" s="105"/>
      <c r="M64" s="105"/>
      <c r="N64" s="105"/>
      <c r="O64" s="105"/>
      <c r="P64" s="105"/>
      <c r="Q64" s="105"/>
    </row>
    <row r="65" spans="2:17" ht="25.5">
      <c r="B65" s="266" t="s">
        <v>430</v>
      </c>
      <c r="C65" s="270" t="s">
        <v>431</v>
      </c>
      <c r="D65" s="271" t="s">
        <v>429</v>
      </c>
      <c r="E65" s="272">
        <v>120</v>
      </c>
      <c r="F65" s="144"/>
      <c r="G65" s="145"/>
      <c r="H65" s="299" t="s">
        <v>1162</v>
      </c>
      <c r="I65" s="105"/>
      <c r="J65" s="105"/>
      <c r="K65" s="105"/>
      <c r="L65" s="105"/>
      <c r="M65" s="105"/>
      <c r="N65" s="105"/>
      <c r="O65" s="105"/>
      <c r="P65" s="105"/>
      <c r="Q65" s="105"/>
    </row>
    <row r="66" spans="2:17" ht="25.5">
      <c r="B66" s="266" t="s">
        <v>432</v>
      </c>
      <c r="C66" s="270" t="s">
        <v>433</v>
      </c>
      <c r="D66" s="271" t="s">
        <v>429</v>
      </c>
      <c r="E66" s="272">
        <v>50</v>
      </c>
      <c r="F66" s="144"/>
      <c r="G66" s="145"/>
      <c r="H66" s="299" t="s">
        <v>1162</v>
      </c>
      <c r="I66" s="105"/>
      <c r="J66" s="105"/>
      <c r="K66" s="105"/>
      <c r="L66" s="105"/>
      <c r="M66" s="105"/>
      <c r="N66" s="105"/>
      <c r="O66" s="105"/>
      <c r="P66" s="105"/>
      <c r="Q66" s="105"/>
    </row>
    <row r="67" spans="2:17" ht="51">
      <c r="B67" s="266" t="s">
        <v>434</v>
      </c>
      <c r="C67" s="270" t="s">
        <v>435</v>
      </c>
      <c r="D67" s="271" t="s">
        <v>319</v>
      </c>
      <c r="E67" s="272">
        <v>1227</v>
      </c>
      <c r="F67" s="144"/>
      <c r="G67" s="145"/>
      <c r="H67" s="299" t="s">
        <v>1162</v>
      </c>
      <c r="I67" s="105"/>
      <c r="J67" s="105"/>
      <c r="K67" s="105"/>
      <c r="L67" s="105"/>
      <c r="M67" s="105"/>
      <c r="N67" s="105"/>
      <c r="O67" s="105"/>
      <c r="P67" s="105"/>
      <c r="Q67" s="105"/>
    </row>
    <row r="68" spans="2:17" ht="51">
      <c r="B68" s="266" t="s">
        <v>436</v>
      </c>
      <c r="C68" s="270" t="s">
        <v>437</v>
      </c>
      <c r="D68" s="271" t="s">
        <v>319</v>
      </c>
      <c r="E68" s="272">
        <v>253</v>
      </c>
      <c r="F68" s="144"/>
      <c r="G68" s="145"/>
      <c r="H68" s="299" t="s">
        <v>1162</v>
      </c>
      <c r="I68" s="105"/>
      <c r="J68" s="105"/>
      <c r="K68" s="105"/>
      <c r="L68" s="105"/>
      <c r="M68" s="105"/>
      <c r="N68" s="105"/>
      <c r="O68" s="105"/>
      <c r="P68" s="105"/>
      <c r="Q68" s="105"/>
    </row>
    <row r="69" spans="2:17" ht="51">
      <c r="B69" s="266" t="s">
        <v>438</v>
      </c>
      <c r="C69" s="270" t="s">
        <v>439</v>
      </c>
      <c r="D69" s="271" t="s">
        <v>329</v>
      </c>
      <c r="E69" s="272">
        <v>8</v>
      </c>
      <c r="F69" s="144"/>
      <c r="G69" s="145"/>
      <c r="H69" s="299" t="s">
        <v>1162</v>
      </c>
      <c r="I69" s="105"/>
      <c r="J69" s="105"/>
      <c r="K69" s="105"/>
      <c r="L69" s="105"/>
      <c r="M69" s="105"/>
      <c r="N69" s="105"/>
      <c r="O69" s="105"/>
      <c r="P69" s="105"/>
      <c r="Q69" s="105"/>
    </row>
    <row r="70" spans="2:17" ht="51">
      <c r="B70" s="266" t="s">
        <v>440</v>
      </c>
      <c r="C70" s="270" t="s">
        <v>441</v>
      </c>
      <c r="D70" s="271" t="s">
        <v>319</v>
      </c>
      <c r="E70" s="272">
        <v>15</v>
      </c>
      <c r="F70" s="144"/>
      <c r="G70" s="145"/>
      <c r="H70" s="299" t="s">
        <v>1162</v>
      </c>
      <c r="I70" s="105"/>
      <c r="J70" s="105"/>
      <c r="K70" s="105"/>
      <c r="L70" s="105"/>
      <c r="M70" s="105"/>
      <c r="N70" s="105"/>
      <c r="O70" s="105"/>
      <c r="P70" s="105"/>
      <c r="Q70" s="105"/>
    </row>
    <row r="71" spans="2:17" ht="25.5">
      <c r="B71" s="266" t="s">
        <v>442</v>
      </c>
      <c r="C71" s="270" t="s">
        <v>443</v>
      </c>
      <c r="D71" s="271" t="s">
        <v>329</v>
      </c>
      <c r="E71" s="272">
        <v>63</v>
      </c>
      <c r="F71" s="144"/>
      <c r="G71" s="145"/>
      <c r="H71" s="299" t="s">
        <v>1162</v>
      </c>
      <c r="I71" s="105"/>
      <c r="J71" s="105"/>
      <c r="K71" s="105"/>
      <c r="L71" s="105"/>
      <c r="M71" s="105"/>
      <c r="N71" s="105"/>
      <c r="O71" s="105"/>
      <c r="P71" s="105"/>
      <c r="Q71" s="105"/>
    </row>
    <row r="72" spans="2:17">
      <c r="B72" s="266"/>
      <c r="C72" s="273" t="s">
        <v>444</v>
      </c>
      <c r="D72" s="271"/>
      <c r="E72" s="274"/>
      <c r="F72" s="144"/>
      <c r="G72" s="145"/>
      <c r="H72" s="299"/>
      <c r="I72" s="105"/>
      <c r="J72" s="105"/>
      <c r="K72" s="105"/>
      <c r="L72" s="105"/>
      <c r="M72" s="105"/>
      <c r="N72" s="105"/>
      <c r="O72" s="105"/>
      <c r="P72" s="105"/>
      <c r="Q72" s="105"/>
    </row>
    <row r="73" spans="2:17">
      <c r="B73" s="275">
        <v>4</v>
      </c>
      <c r="C73" s="276" t="s">
        <v>445</v>
      </c>
      <c r="D73" s="271"/>
      <c r="E73" s="274"/>
      <c r="F73" s="144"/>
      <c r="G73" s="145"/>
      <c r="H73" s="299"/>
      <c r="I73" s="105"/>
      <c r="J73" s="105"/>
      <c r="K73" s="105"/>
      <c r="L73" s="105"/>
      <c r="M73" s="105"/>
      <c r="N73" s="105"/>
      <c r="O73" s="105"/>
      <c r="P73" s="105"/>
      <c r="Q73" s="105"/>
    </row>
    <row r="74" spans="2:17" ht="51">
      <c r="B74" s="266" t="s">
        <v>446</v>
      </c>
      <c r="C74" s="270" t="s">
        <v>447</v>
      </c>
      <c r="D74" s="271" t="s">
        <v>448</v>
      </c>
      <c r="E74" s="272">
        <v>462466</v>
      </c>
      <c r="F74" s="144"/>
      <c r="G74" s="145"/>
      <c r="H74" s="299" t="s">
        <v>1154</v>
      </c>
      <c r="I74" s="105"/>
      <c r="J74" s="105"/>
      <c r="K74" s="105"/>
      <c r="L74" s="105"/>
      <c r="M74" s="105"/>
      <c r="N74" s="105"/>
      <c r="O74" s="105"/>
      <c r="P74" s="105"/>
      <c r="Q74" s="105"/>
    </row>
    <row r="75" spans="2:17" ht="76.5">
      <c r="B75" s="266" t="s">
        <v>449</v>
      </c>
      <c r="C75" s="270" t="s">
        <v>450</v>
      </c>
      <c r="D75" s="271" t="s">
        <v>448</v>
      </c>
      <c r="E75" s="277">
        <v>39247</v>
      </c>
      <c r="F75" s="144"/>
      <c r="G75" s="145"/>
      <c r="H75" s="299" t="s">
        <v>1154</v>
      </c>
      <c r="I75" s="105"/>
      <c r="J75" s="105"/>
      <c r="K75" s="105"/>
      <c r="L75" s="105"/>
      <c r="M75" s="105"/>
      <c r="N75" s="105"/>
      <c r="O75" s="105"/>
      <c r="P75" s="105"/>
      <c r="Q75" s="105"/>
    </row>
    <row r="76" spans="2:17" ht="38.25">
      <c r="B76" s="266" t="s">
        <v>451</v>
      </c>
      <c r="C76" s="270" t="s">
        <v>452</v>
      </c>
      <c r="D76" s="271" t="s">
        <v>448</v>
      </c>
      <c r="E76" s="277">
        <v>303</v>
      </c>
      <c r="F76" s="144"/>
      <c r="G76" s="145"/>
      <c r="H76" s="299" t="s">
        <v>1162</v>
      </c>
      <c r="I76" s="105"/>
      <c r="J76" s="105"/>
      <c r="K76" s="105"/>
      <c r="L76" s="105"/>
      <c r="M76" s="105"/>
      <c r="N76" s="105"/>
      <c r="O76" s="105"/>
      <c r="P76" s="105"/>
      <c r="Q76" s="105"/>
    </row>
    <row r="77" spans="2:17">
      <c r="B77" s="266"/>
      <c r="C77" s="273" t="s">
        <v>453</v>
      </c>
      <c r="D77" s="271"/>
      <c r="E77" s="274"/>
      <c r="F77" s="144"/>
      <c r="G77" s="145"/>
      <c r="H77" s="299"/>
      <c r="I77" s="105"/>
      <c r="J77" s="105"/>
      <c r="K77" s="105"/>
      <c r="L77" s="105"/>
      <c r="M77" s="105"/>
      <c r="N77" s="105"/>
      <c r="O77" s="105"/>
      <c r="P77" s="105"/>
      <c r="Q77" s="105"/>
    </row>
    <row r="78" spans="2:17">
      <c r="B78" s="275">
        <v>5</v>
      </c>
      <c r="C78" s="276" t="s">
        <v>454</v>
      </c>
      <c r="D78" s="271"/>
      <c r="E78" s="274"/>
      <c r="F78" s="144"/>
      <c r="G78" s="145"/>
      <c r="H78" s="299"/>
      <c r="I78" s="105"/>
      <c r="J78" s="105"/>
      <c r="K78" s="105"/>
      <c r="L78" s="105"/>
      <c r="M78" s="105"/>
      <c r="N78" s="105"/>
      <c r="O78" s="105"/>
      <c r="P78" s="105"/>
      <c r="Q78" s="105"/>
    </row>
    <row r="79" spans="2:17" ht="63.75">
      <c r="B79" s="266" t="s">
        <v>455</v>
      </c>
      <c r="C79" s="270" t="s">
        <v>456</v>
      </c>
      <c r="D79" s="271" t="s">
        <v>314</v>
      </c>
      <c r="E79" s="278">
        <v>2138</v>
      </c>
      <c r="F79" s="144"/>
      <c r="G79" s="145"/>
      <c r="H79" s="299" t="s">
        <v>1154</v>
      </c>
      <c r="I79" s="105"/>
      <c r="J79" s="105"/>
      <c r="K79" s="105"/>
      <c r="L79" s="105"/>
      <c r="M79" s="105"/>
      <c r="N79" s="105"/>
      <c r="O79" s="105"/>
      <c r="P79" s="105"/>
      <c r="Q79" s="105"/>
    </row>
    <row r="80" spans="2:17" ht="76.5">
      <c r="B80" s="266" t="s">
        <v>457</v>
      </c>
      <c r="C80" s="270" t="s">
        <v>458</v>
      </c>
      <c r="D80" s="271" t="s">
        <v>314</v>
      </c>
      <c r="E80" s="278">
        <v>909</v>
      </c>
      <c r="F80" s="144"/>
      <c r="G80" s="145"/>
      <c r="H80" s="299" t="s">
        <v>1154</v>
      </c>
      <c r="I80" s="105"/>
      <c r="J80" s="105"/>
      <c r="K80" s="105"/>
      <c r="L80" s="105"/>
      <c r="M80" s="105"/>
      <c r="N80" s="105"/>
      <c r="O80" s="105"/>
      <c r="P80" s="105"/>
      <c r="Q80" s="105"/>
    </row>
    <row r="81" spans="2:17" ht="76.5">
      <c r="B81" s="266" t="s">
        <v>459</v>
      </c>
      <c r="C81" s="270" t="s">
        <v>460</v>
      </c>
      <c r="D81" s="271" t="s">
        <v>314</v>
      </c>
      <c r="E81" s="272">
        <v>731</v>
      </c>
      <c r="F81" s="144"/>
      <c r="G81" s="145"/>
      <c r="H81" s="299" t="s">
        <v>1154</v>
      </c>
      <c r="I81" s="105"/>
      <c r="J81" s="105"/>
      <c r="K81" s="105"/>
      <c r="L81" s="105"/>
      <c r="M81" s="105"/>
      <c r="N81" s="105"/>
      <c r="O81" s="105"/>
      <c r="P81" s="105"/>
      <c r="Q81" s="105"/>
    </row>
    <row r="82" spans="2:17" ht="51">
      <c r="B82" s="266" t="s">
        <v>461</v>
      </c>
      <c r="C82" s="270" t="s">
        <v>462</v>
      </c>
      <c r="D82" s="271" t="s">
        <v>314</v>
      </c>
      <c r="E82" s="278">
        <v>42</v>
      </c>
      <c r="F82" s="144"/>
      <c r="G82" s="145"/>
      <c r="H82" s="299" t="s">
        <v>1162</v>
      </c>
      <c r="I82" s="105"/>
      <c r="J82" s="105"/>
      <c r="K82" s="105"/>
      <c r="L82" s="105"/>
      <c r="M82" s="105"/>
      <c r="N82" s="105"/>
      <c r="O82" s="105"/>
      <c r="P82" s="105"/>
      <c r="Q82" s="105"/>
    </row>
    <row r="83" spans="2:17" ht="51">
      <c r="B83" s="266" t="s">
        <v>463</v>
      </c>
      <c r="C83" s="270" t="s">
        <v>464</v>
      </c>
      <c r="D83" s="271" t="s">
        <v>319</v>
      </c>
      <c r="E83" s="272">
        <v>483</v>
      </c>
      <c r="F83" s="144"/>
      <c r="G83" s="145"/>
      <c r="H83" s="299" t="s">
        <v>1162</v>
      </c>
      <c r="I83" s="105"/>
      <c r="J83" s="105"/>
      <c r="K83" s="105"/>
      <c r="L83" s="105"/>
      <c r="M83" s="105"/>
      <c r="N83" s="105"/>
      <c r="O83" s="105"/>
      <c r="P83" s="105"/>
      <c r="Q83" s="105"/>
    </row>
    <row r="84" spans="2:17" ht="63.75">
      <c r="B84" s="266" t="s">
        <v>465</v>
      </c>
      <c r="C84" s="270" t="s">
        <v>466</v>
      </c>
      <c r="D84" s="271" t="s">
        <v>314</v>
      </c>
      <c r="E84" s="272">
        <v>870</v>
      </c>
      <c r="F84" s="144"/>
      <c r="G84" s="145"/>
      <c r="H84" s="299" t="s">
        <v>1162</v>
      </c>
      <c r="I84" s="105"/>
      <c r="J84" s="105"/>
      <c r="K84" s="105"/>
      <c r="L84" s="105"/>
      <c r="M84" s="105"/>
      <c r="N84" s="105"/>
      <c r="O84" s="105"/>
      <c r="P84" s="105"/>
      <c r="Q84" s="105"/>
    </row>
    <row r="85" spans="2:17">
      <c r="B85" s="266"/>
      <c r="C85" s="273" t="s">
        <v>467</v>
      </c>
      <c r="D85" s="271"/>
      <c r="E85" s="274"/>
      <c r="F85" s="144"/>
      <c r="G85" s="145"/>
      <c r="H85" s="299"/>
      <c r="I85" s="105"/>
      <c r="J85" s="105"/>
      <c r="K85" s="105"/>
      <c r="L85" s="105"/>
      <c r="M85" s="105"/>
      <c r="N85" s="105"/>
      <c r="O85" s="105"/>
      <c r="P85" s="105"/>
      <c r="Q85" s="105"/>
    </row>
    <row r="86" spans="2:17">
      <c r="B86" s="275">
        <v>6</v>
      </c>
      <c r="C86" s="276" t="s">
        <v>468</v>
      </c>
      <c r="D86" s="271"/>
      <c r="E86" s="274"/>
      <c r="F86" s="144"/>
      <c r="G86" s="145"/>
      <c r="H86" s="299"/>
      <c r="I86" s="105"/>
      <c r="J86" s="105"/>
      <c r="K86" s="105"/>
      <c r="L86" s="105"/>
      <c r="M86" s="105"/>
      <c r="N86" s="105"/>
      <c r="O86" s="105"/>
      <c r="P86" s="105"/>
      <c r="Q86" s="105"/>
    </row>
    <row r="87" spans="2:17" ht="102">
      <c r="B87" s="266" t="s">
        <v>469</v>
      </c>
      <c r="C87" s="270" t="s">
        <v>470</v>
      </c>
      <c r="D87" s="271" t="s">
        <v>314</v>
      </c>
      <c r="E87" s="272">
        <v>1542</v>
      </c>
      <c r="F87" s="144"/>
      <c r="G87" s="145"/>
      <c r="H87" s="299" t="s">
        <v>1154</v>
      </c>
      <c r="I87" s="105"/>
      <c r="J87" s="105"/>
      <c r="K87" s="105"/>
      <c r="L87" s="105"/>
      <c r="M87" s="105"/>
      <c r="N87" s="105"/>
      <c r="O87" s="105"/>
      <c r="P87" s="105"/>
      <c r="Q87" s="105"/>
    </row>
    <row r="88" spans="2:17" ht="51">
      <c r="B88" s="266" t="s">
        <v>471</v>
      </c>
      <c r="C88" s="270" t="s">
        <v>472</v>
      </c>
      <c r="D88" s="271" t="s">
        <v>314</v>
      </c>
      <c r="E88" s="272">
        <v>405</v>
      </c>
      <c r="F88" s="144"/>
      <c r="G88" s="145"/>
      <c r="H88" s="299" t="s">
        <v>1162</v>
      </c>
      <c r="I88" s="105"/>
      <c r="J88" s="105"/>
      <c r="K88" s="105"/>
      <c r="L88" s="105"/>
      <c r="M88" s="105"/>
      <c r="N88" s="105"/>
      <c r="O88" s="105"/>
      <c r="P88" s="105"/>
      <c r="Q88" s="105"/>
    </row>
    <row r="89" spans="2:17" ht="51">
      <c r="B89" s="266" t="s">
        <v>473</v>
      </c>
      <c r="C89" s="270" t="s">
        <v>474</v>
      </c>
      <c r="D89" s="271" t="s">
        <v>314</v>
      </c>
      <c r="E89" s="272">
        <v>299</v>
      </c>
      <c r="F89" s="144"/>
      <c r="G89" s="145"/>
      <c r="H89" s="299" t="s">
        <v>1162</v>
      </c>
      <c r="I89" s="105"/>
      <c r="J89" s="105"/>
      <c r="K89" s="105"/>
      <c r="L89" s="105"/>
      <c r="M89" s="105"/>
      <c r="N89" s="105"/>
      <c r="O89" s="105"/>
      <c r="P89" s="105"/>
      <c r="Q89" s="105"/>
    </row>
    <row r="90" spans="2:17" ht="51">
      <c r="B90" s="266" t="s">
        <v>475</v>
      </c>
      <c r="C90" s="270" t="s">
        <v>476</v>
      </c>
      <c r="D90" s="271" t="s">
        <v>314</v>
      </c>
      <c r="E90" s="272">
        <v>2024</v>
      </c>
      <c r="F90" s="144"/>
      <c r="G90" s="145"/>
      <c r="H90" s="299" t="s">
        <v>1154</v>
      </c>
      <c r="I90" s="105"/>
      <c r="J90" s="105"/>
      <c r="K90" s="105"/>
      <c r="L90" s="105"/>
      <c r="M90" s="105"/>
      <c r="N90" s="105"/>
      <c r="O90" s="105"/>
      <c r="P90" s="105"/>
      <c r="Q90" s="105"/>
    </row>
    <row r="91" spans="2:17" ht="25.5">
      <c r="B91" s="266" t="s">
        <v>477</v>
      </c>
      <c r="C91" s="270" t="s">
        <v>478</v>
      </c>
      <c r="D91" s="271" t="s">
        <v>329</v>
      </c>
      <c r="E91" s="272">
        <v>193</v>
      </c>
      <c r="F91" s="144"/>
      <c r="G91" s="145"/>
      <c r="H91" s="299" t="s">
        <v>1154</v>
      </c>
      <c r="I91" s="105"/>
      <c r="J91" s="105"/>
      <c r="K91" s="105"/>
      <c r="L91" s="105"/>
      <c r="M91" s="105"/>
      <c r="N91" s="105"/>
      <c r="O91" s="105"/>
      <c r="P91" s="105"/>
      <c r="Q91" s="105"/>
    </row>
    <row r="92" spans="2:17" ht="51">
      <c r="B92" s="266" t="s">
        <v>479</v>
      </c>
      <c r="C92" s="270" t="s">
        <v>480</v>
      </c>
      <c r="D92" s="271" t="s">
        <v>314</v>
      </c>
      <c r="E92" s="272">
        <v>2024</v>
      </c>
      <c r="F92" s="144"/>
      <c r="G92" s="145"/>
      <c r="H92" s="299" t="s">
        <v>1154</v>
      </c>
      <c r="I92" s="105"/>
      <c r="J92" s="105"/>
      <c r="K92" s="105"/>
      <c r="L92" s="105"/>
      <c r="M92" s="105"/>
      <c r="N92" s="105"/>
      <c r="O92" s="105"/>
      <c r="P92" s="105"/>
      <c r="Q92" s="105"/>
    </row>
    <row r="93" spans="2:17" ht="38.25">
      <c r="B93" s="266" t="s">
        <v>481</v>
      </c>
      <c r="C93" s="270" t="s">
        <v>482</v>
      </c>
      <c r="D93" s="271" t="s">
        <v>314</v>
      </c>
      <c r="E93" s="272">
        <v>716</v>
      </c>
      <c r="F93" s="144"/>
      <c r="G93" s="145"/>
      <c r="H93" s="299" t="s">
        <v>1162</v>
      </c>
      <c r="I93" s="105"/>
      <c r="J93" s="105"/>
      <c r="K93" s="105"/>
      <c r="L93" s="105"/>
      <c r="M93" s="105"/>
      <c r="N93" s="105"/>
      <c r="O93" s="105"/>
      <c r="P93" s="105"/>
      <c r="Q93" s="105"/>
    </row>
    <row r="94" spans="2:17" ht="140.25">
      <c r="B94" s="266" t="s">
        <v>483</v>
      </c>
      <c r="C94" s="270" t="s">
        <v>484</v>
      </c>
      <c r="D94" s="271" t="s">
        <v>314</v>
      </c>
      <c r="E94" s="272">
        <v>525</v>
      </c>
      <c r="F94" s="144"/>
      <c r="G94" s="145"/>
      <c r="H94" s="299" t="s">
        <v>1154</v>
      </c>
      <c r="I94" s="105"/>
      <c r="J94" s="105"/>
      <c r="K94" s="105"/>
      <c r="L94" s="105"/>
      <c r="M94" s="105"/>
      <c r="N94" s="105"/>
      <c r="O94" s="105"/>
      <c r="P94" s="105"/>
      <c r="Q94" s="105"/>
    </row>
    <row r="95" spans="2:17" ht="51">
      <c r="B95" s="266" t="s">
        <v>485</v>
      </c>
      <c r="C95" s="270" t="s">
        <v>486</v>
      </c>
      <c r="D95" s="271" t="s">
        <v>314</v>
      </c>
      <c r="E95" s="272">
        <v>808</v>
      </c>
      <c r="F95" s="144"/>
      <c r="G95" s="145"/>
      <c r="H95" s="299" t="s">
        <v>1154</v>
      </c>
      <c r="I95" s="105"/>
      <c r="J95" s="105"/>
      <c r="K95" s="105"/>
      <c r="L95" s="105"/>
      <c r="M95" s="105"/>
      <c r="N95" s="105"/>
      <c r="O95" s="105"/>
      <c r="P95" s="105"/>
      <c r="Q95" s="105"/>
    </row>
    <row r="96" spans="2:17" ht="25.5">
      <c r="B96" s="266" t="s">
        <v>487</v>
      </c>
      <c r="C96" s="270" t="s">
        <v>488</v>
      </c>
      <c r="D96" s="271" t="s">
        <v>329</v>
      </c>
      <c r="E96" s="277">
        <v>293</v>
      </c>
      <c r="F96" s="144"/>
      <c r="G96" s="145"/>
      <c r="H96" s="299" t="s">
        <v>1162</v>
      </c>
      <c r="I96" s="105"/>
      <c r="J96" s="105"/>
      <c r="K96" s="105"/>
      <c r="L96" s="105"/>
      <c r="M96" s="105"/>
      <c r="N96" s="105"/>
      <c r="O96" s="105"/>
      <c r="P96" s="105"/>
      <c r="Q96" s="105"/>
    </row>
    <row r="97" spans="2:17" ht="51">
      <c r="B97" s="266" t="s">
        <v>489</v>
      </c>
      <c r="C97" s="270" t="s">
        <v>490</v>
      </c>
      <c r="D97" s="271" t="s">
        <v>314</v>
      </c>
      <c r="E97" s="272">
        <v>2353</v>
      </c>
      <c r="F97" s="144"/>
      <c r="G97" s="145"/>
      <c r="H97" s="299" t="s">
        <v>1154</v>
      </c>
      <c r="I97" s="105"/>
      <c r="J97" s="105"/>
      <c r="K97" s="105"/>
      <c r="L97" s="105"/>
      <c r="M97" s="105"/>
      <c r="N97" s="105"/>
      <c r="O97" s="105"/>
      <c r="P97" s="105"/>
      <c r="Q97" s="105"/>
    </row>
    <row r="98" spans="2:17" ht="63.75">
      <c r="B98" s="266" t="s">
        <v>491</v>
      </c>
      <c r="C98" s="270" t="s">
        <v>492</v>
      </c>
      <c r="D98" s="271" t="s">
        <v>314</v>
      </c>
      <c r="E98" s="272">
        <v>201</v>
      </c>
      <c r="F98" s="144"/>
      <c r="G98" s="145"/>
      <c r="H98" s="299" t="s">
        <v>1162</v>
      </c>
      <c r="I98" s="105"/>
      <c r="J98" s="105"/>
      <c r="K98" s="105"/>
      <c r="L98" s="105"/>
      <c r="M98" s="105"/>
      <c r="N98" s="105"/>
      <c r="O98" s="105"/>
      <c r="P98" s="105"/>
      <c r="Q98" s="105"/>
    </row>
    <row r="99" spans="2:17" ht="38.25">
      <c r="B99" s="266" t="s">
        <v>493</v>
      </c>
      <c r="C99" s="270" t="s">
        <v>494</v>
      </c>
      <c r="D99" s="271" t="s">
        <v>314</v>
      </c>
      <c r="E99" s="272">
        <v>164</v>
      </c>
      <c r="F99" s="144"/>
      <c r="G99" s="145"/>
      <c r="H99" s="299" t="s">
        <v>1162</v>
      </c>
      <c r="I99" s="105"/>
      <c r="J99" s="105"/>
      <c r="K99" s="105"/>
      <c r="L99" s="105"/>
      <c r="M99" s="105"/>
      <c r="N99" s="105"/>
      <c r="O99" s="105"/>
      <c r="P99" s="105"/>
      <c r="Q99" s="105"/>
    </row>
    <row r="100" spans="2:17" ht="51">
      <c r="B100" s="266" t="s">
        <v>495</v>
      </c>
      <c r="C100" s="270" t="s">
        <v>496</v>
      </c>
      <c r="D100" s="271" t="s">
        <v>314</v>
      </c>
      <c r="E100" s="272">
        <v>2043</v>
      </c>
      <c r="F100" s="144"/>
      <c r="G100" s="145"/>
      <c r="H100" s="299" t="s">
        <v>1154</v>
      </c>
      <c r="I100" s="105"/>
      <c r="J100" s="105"/>
      <c r="K100" s="105"/>
      <c r="L100" s="105"/>
      <c r="M100" s="105"/>
      <c r="N100" s="105"/>
      <c r="O100" s="105"/>
      <c r="P100" s="105"/>
      <c r="Q100" s="105"/>
    </row>
    <row r="101" spans="2:17" ht="63.75">
      <c r="B101" s="266" t="s">
        <v>497</v>
      </c>
      <c r="C101" s="270" t="s">
        <v>498</v>
      </c>
      <c r="D101" s="271" t="s">
        <v>314</v>
      </c>
      <c r="E101" s="277">
        <v>3300</v>
      </c>
      <c r="F101" s="144"/>
      <c r="G101" s="145"/>
      <c r="H101" s="299" t="s">
        <v>1154</v>
      </c>
      <c r="I101" s="105"/>
      <c r="J101" s="105"/>
      <c r="K101" s="105"/>
      <c r="L101" s="105"/>
      <c r="M101" s="105"/>
      <c r="N101" s="105"/>
      <c r="O101" s="105"/>
      <c r="P101" s="105"/>
      <c r="Q101" s="105"/>
    </row>
    <row r="102" spans="2:17" ht="63.75">
      <c r="B102" s="266" t="s">
        <v>499</v>
      </c>
      <c r="C102" s="270" t="s">
        <v>500</v>
      </c>
      <c r="D102" s="271" t="s">
        <v>314</v>
      </c>
      <c r="E102" s="277">
        <v>1002</v>
      </c>
      <c r="F102" s="144"/>
      <c r="G102" s="145"/>
      <c r="H102" s="299" t="s">
        <v>1154</v>
      </c>
      <c r="I102" s="105"/>
      <c r="J102" s="105"/>
      <c r="K102" s="105"/>
      <c r="L102" s="105"/>
      <c r="M102" s="105"/>
      <c r="N102" s="105"/>
      <c r="O102" s="105"/>
      <c r="P102" s="105"/>
      <c r="Q102" s="105"/>
    </row>
    <row r="103" spans="2:17" ht="89.25">
      <c r="B103" s="266" t="s">
        <v>501</v>
      </c>
      <c r="C103" s="270" t="s">
        <v>502</v>
      </c>
      <c r="D103" s="271" t="s">
        <v>314</v>
      </c>
      <c r="E103" s="272">
        <v>1640</v>
      </c>
      <c r="F103" s="144"/>
      <c r="G103" s="145"/>
      <c r="H103" s="299" t="s">
        <v>1154</v>
      </c>
      <c r="I103" s="105"/>
      <c r="J103" s="105"/>
      <c r="K103" s="105"/>
      <c r="L103" s="105"/>
      <c r="M103" s="105"/>
      <c r="N103" s="105"/>
      <c r="O103" s="105"/>
      <c r="P103" s="105"/>
      <c r="Q103" s="105"/>
    </row>
    <row r="104" spans="2:17" ht="76.5">
      <c r="B104" s="266" t="s">
        <v>503</v>
      </c>
      <c r="C104" s="270" t="s">
        <v>504</v>
      </c>
      <c r="D104" s="271" t="s">
        <v>314</v>
      </c>
      <c r="E104" s="277">
        <v>3865</v>
      </c>
      <c r="F104" s="144"/>
      <c r="G104" s="145"/>
      <c r="H104" s="299" t="s">
        <v>1154</v>
      </c>
      <c r="I104" s="105"/>
      <c r="J104" s="105"/>
      <c r="K104" s="105"/>
      <c r="L104" s="105"/>
      <c r="M104" s="105"/>
      <c r="N104" s="105"/>
      <c r="O104" s="105"/>
      <c r="P104" s="105"/>
      <c r="Q104" s="105"/>
    </row>
    <row r="105" spans="2:17" ht="76.5">
      <c r="B105" s="266" t="s">
        <v>505</v>
      </c>
      <c r="C105" s="270" t="s">
        <v>506</v>
      </c>
      <c r="D105" s="271" t="s">
        <v>314</v>
      </c>
      <c r="E105" s="272">
        <v>320</v>
      </c>
      <c r="F105" s="144"/>
      <c r="G105" s="145"/>
      <c r="H105" s="299" t="s">
        <v>1162</v>
      </c>
      <c r="I105" s="105"/>
      <c r="J105" s="105"/>
      <c r="K105" s="105"/>
      <c r="L105" s="105"/>
      <c r="M105" s="105"/>
      <c r="N105" s="105"/>
      <c r="O105" s="105"/>
      <c r="P105" s="105"/>
      <c r="Q105" s="105"/>
    </row>
    <row r="106" spans="2:17" ht="63.75">
      <c r="B106" s="266" t="s">
        <v>507</v>
      </c>
      <c r="C106" s="270" t="s">
        <v>508</v>
      </c>
      <c r="D106" s="271" t="s">
        <v>319</v>
      </c>
      <c r="E106" s="272">
        <v>290</v>
      </c>
      <c r="F106" s="144"/>
      <c r="G106" s="145"/>
      <c r="H106" s="299" t="s">
        <v>1162</v>
      </c>
      <c r="I106" s="105"/>
      <c r="J106" s="105"/>
      <c r="K106" s="105"/>
      <c r="L106" s="105"/>
      <c r="M106" s="105"/>
      <c r="N106" s="105"/>
      <c r="O106" s="105"/>
      <c r="P106" s="105"/>
      <c r="Q106" s="105"/>
    </row>
    <row r="107" spans="2:17" ht="38.25">
      <c r="B107" s="266" t="s">
        <v>509</v>
      </c>
      <c r="C107" s="270" t="s">
        <v>510</v>
      </c>
      <c r="D107" s="271" t="s">
        <v>319</v>
      </c>
      <c r="E107" s="272">
        <v>130</v>
      </c>
      <c r="F107" s="144"/>
      <c r="G107" s="145"/>
      <c r="H107" s="299" t="s">
        <v>1162</v>
      </c>
      <c r="I107" s="105"/>
      <c r="J107" s="105"/>
      <c r="K107" s="105"/>
      <c r="L107" s="105"/>
      <c r="M107" s="105"/>
      <c r="N107" s="105"/>
      <c r="O107" s="105"/>
      <c r="P107" s="105"/>
      <c r="Q107" s="105"/>
    </row>
    <row r="108" spans="2:17" ht="38.25">
      <c r="B108" s="266" t="s">
        <v>511</v>
      </c>
      <c r="C108" s="270" t="s">
        <v>512</v>
      </c>
      <c r="D108" s="271" t="s">
        <v>314</v>
      </c>
      <c r="E108" s="277">
        <v>69</v>
      </c>
      <c r="F108" s="144"/>
      <c r="G108" s="145"/>
      <c r="H108" s="299" t="s">
        <v>1162</v>
      </c>
      <c r="I108" s="105"/>
      <c r="J108" s="105"/>
      <c r="K108" s="105"/>
      <c r="L108" s="105"/>
      <c r="M108" s="105"/>
      <c r="N108" s="105"/>
      <c r="O108" s="105"/>
      <c r="P108" s="105"/>
      <c r="Q108" s="105"/>
    </row>
    <row r="109" spans="2:17" ht="38.25">
      <c r="B109" s="266" t="s">
        <v>513</v>
      </c>
      <c r="C109" s="270" t="s">
        <v>514</v>
      </c>
      <c r="D109" s="271" t="s">
        <v>314</v>
      </c>
      <c r="E109" s="277">
        <v>66</v>
      </c>
      <c r="F109" s="144"/>
      <c r="G109" s="145"/>
      <c r="H109" s="299" t="s">
        <v>1162</v>
      </c>
      <c r="I109" s="105"/>
      <c r="J109" s="105"/>
      <c r="K109" s="105"/>
      <c r="L109" s="105"/>
      <c r="M109" s="105"/>
      <c r="N109" s="105"/>
      <c r="O109" s="105"/>
      <c r="P109" s="105"/>
      <c r="Q109" s="105"/>
    </row>
    <row r="110" spans="2:17" ht="38.25">
      <c r="B110" s="266" t="s">
        <v>515</v>
      </c>
      <c r="C110" s="270" t="s">
        <v>516</v>
      </c>
      <c r="D110" s="271" t="s">
        <v>314</v>
      </c>
      <c r="E110" s="277">
        <v>56</v>
      </c>
      <c r="F110" s="144"/>
      <c r="G110" s="145"/>
      <c r="H110" s="299" t="s">
        <v>1162</v>
      </c>
      <c r="I110" s="105"/>
      <c r="J110" s="105"/>
      <c r="K110" s="105"/>
      <c r="L110" s="105"/>
      <c r="M110" s="105"/>
      <c r="N110" s="105"/>
      <c r="O110" s="105"/>
      <c r="P110" s="105"/>
      <c r="Q110" s="105"/>
    </row>
    <row r="111" spans="2:17" ht="38.25">
      <c r="B111" s="266" t="s">
        <v>517</v>
      </c>
      <c r="C111" s="270" t="s">
        <v>518</v>
      </c>
      <c r="D111" s="271" t="s">
        <v>314</v>
      </c>
      <c r="E111" s="277">
        <v>40</v>
      </c>
      <c r="F111" s="144"/>
      <c r="G111" s="145"/>
      <c r="H111" s="299" t="s">
        <v>1162</v>
      </c>
      <c r="I111" s="105"/>
      <c r="J111" s="105"/>
      <c r="K111" s="105"/>
      <c r="L111" s="105"/>
      <c r="M111" s="105"/>
      <c r="N111" s="105"/>
      <c r="O111" s="105"/>
      <c r="P111" s="105"/>
      <c r="Q111" s="105"/>
    </row>
    <row r="112" spans="2:17" ht="38.25">
      <c r="B112" s="266" t="s">
        <v>519</v>
      </c>
      <c r="C112" s="270" t="s">
        <v>520</v>
      </c>
      <c r="D112" s="271" t="s">
        <v>314</v>
      </c>
      <c r="E112" s="277">
        <v>25</v>
      </c>
      <c r="F112" s="144"/>
      <c r="G112" s="145"/>
      <c r="H112" s="299" t="s">
        <v>1162</v>
      </c>
      <c r="I112" s="105"/>
      <c r="J112" s="105"/>
      <c r="K112" s="105"/>
      <c r="L112" s="105"/>
      <c r="M112" s="105"/>
      <c r="N112" s="105"/>
      <c r="O112" s="105"/>
      <c r="P112" s="105"/>
      <c r="Q112" s="105"/>
    </row>
    <row r="113" spans="2:17" ht="38.25">
      <c r="B113" s="266" t="s">
        <v>521</v>
      </c>
      <c r="C113" s="270" t="s">
        <v>522</v>
      </c>
      <c r="D113" s="271" t="s">
        <v>314</v>
      </c>
      <c r="E113" s="277">
        <v>1151</v>
      </c>
      <c r="F113" s="144"/>
      <c r="G113" s="145"/>
      <c r="H113" s="299" t="s">
        <v>1154</v>
      </c>
      <c r="I113" s="105"/>
      <c r="J113" s="105"/>
      <c r="K113" s="105"/>
      <c r="L113" s="105"/>
      <c r="M113" s="105"/>
      <c r="N113" s="105"/>
      <c r="O113" s="105"/>
      <c r="P113" s="105"/>
      <c r="Q113" s="105"/>
    </row>
    <row r="114" spans="2:17" ht="38.25">
      <c r="B114" s="266" t="s">
        <v>523</v>
      </c>
      <c r="C114" s="270" t="s">
        <v>524</v>
      </c>
      <c r="D114" s="271" t="s">
        <v>314</v>
      </c>
      <c r="E114" s="272">
        <v>3808</v>
      </c>
      <c r="F114" s="144"/>
      <c r="G114" s="145"/>
      <c r="H114" s="299" t="s">
        <v>1154</v>
      </c>
      <c r="I114" s="105"/>
      <c r="J114" s="105"/>
      <c r="K114" s="105"/>
      <c r="L114" s="105"/>
      <c r="M114" s="105"/>
      <c r="N114" s="105"/>
      <c r="O114" s="105"/>
      <c r="P114" s="105"/>
      <c r="Q114" s="105"/>
    </row>
    <row r="115" spans="2:17" ht="38.25">
      <c r="B115" s="266" t="s">
        <v>525</v>
      </c>
      <c r="C115" s="270" t="s">
        <v>526</v>
      </c>
      <c r="D115" s="271" t="s">
        <v>314</v>
      </c>
      <c r="E115" s="272">
        <v>1249</v>
      </c>
      <c r="F115" s="144"/>
      <c r="G115" s="145"/>
      <c r="H115" s="299" t="s">
        <v>1154</v>
      </c>
      <c r="I115" s="105"/>
      <c r="J115" s="105"/>
      <c r="K115" s="105"/>
      <c r="L115" s="105"/>
      <c r="M115" s="105"/>
      <c r="N115" s="105"/>
      <c r="O115" s="105"/>
      <c r="P115" s="105"/>
      <c r="Q115" s="105"/>
    </row>
    <row r="116" spans="2:17" ht="25.5">
      <c r="B116" s="266" t="s">
        <v>527</v>
      </c>
      <c r="C116" s="270" t="s">
        <v>528</v>
      </c>
      <c r="D116" s="271" t="s">
        <v>314</v>
      </c>
      <c r="E116" s="272">
        <v>741</v>
      </c>
      <c r="F116" s="144"/>
      <c r="G116" s="145"/>
      <c r="H116" s="299" t="s">
        <v>1162</v>
      </c>
      <c r="I116" s="105"/>
      <c r="J116" s="105"/>
      <c r="K116" s="105"/>
      <c r="L116" s="105"/>
      <c r="M116" s="105"/>
      <c r="N116" s="105"/>
      <c r="O116" s="105"/>
      <c r="P116" s="105"/>
      <c r="Q116" s="105"/>
    </row>
    <row r="117" spans="2:17" ht="51">
      <c r="B117" s="266" t="s">
        <v>529</v>
      </c>
      <c r="C117" s="270" t="s">
        <v>530</v>
      </c>
      <c r="D117" s="271" t="s">
        <v>314</v>
      </c>
      <c r="E117" s="272">
        <v>766</v>
      </c>
      <c r="F117" s="144"/>
      <c r="G117" s="145"/>
      <c r="H117" s="299" t="s">
        <v>1154</v>
      </c>
      <c r="I117" s="105"/>
      <c r="J117" s="105"/>
      <c r="K117" s="105"/>
      <c r="L117" s="105"/>
      <c r="M117" s="105"/>
      <c r="N117" s="105"/>
      <c r="O117" s="105"/>
      <c r="P117" s="105"/>
      <c r="Q117" s="105"/>
    </row>
    <row r="118" spans="2:17" ht="63.75">
      <c r="B118" s="146" t="s">
        <v>531</v>
      </c>
      <c r="C118" s="279" t="s">
        <v>532</v>
      </c>
      <c r="D118" s="280" t="s">
        <v>314</v>
      </c>
      <c r="E118" s="272">
        <v>1916</v>
      </c>
      <c r="F118" s="144"/>
      <c r="G118" s="145"/>
      <c r="H118" s="299" t="s">
        <v>1154</v>
      </c>
      <c r="I118" s="105"/>
      <c r="J118" s="105"/>
      <c r="K118" s="105"/>
      <c r="L118" s="105"/>
      <c r="M118" s="105"/>
      <c r="N118" s="105"/>
      <c r="O118" s="105"/>
      <c r="P118" s="105"/>
      <c r="Q118" s="105"/>
    </row>
    <row r="119" spans="2:17" ht="25.5">
      <c r="B119" s="146" t="s">
        <v>533</v>
      </c>
      <c r="C119" s="279" t="s">
        <v>534</v>
      </c>
      <c r="D119" s="280" t="s">
        <v>314</v>
      </c>
      <c r="E119" s="272">
        <v>1457</v>
      </c>
      <c r="F119" s="144"/>
      <c r="G119" s="145"/>
      <c r="H119" s="299" t="s">
        <v>1162</v>
      </c>
      <c r="I119" s="105"/>
      <c r="J119" s="105"/>
      <c r="K119" s="105"/>
      <c r="L119" s="105"/>
      <c r="M119" s="105"/>
      <c r="N119" s="105"/>
      <c r="O119" s="105"/>
      <c r="P119" s="105"/>
      <c r="Q119" s="105"/>
    </row>
    <row r="120" spans="2:17" ht="25.5">
      <c r="B120" s="146" t="s">
        <v>535</v>
      </c>
      <c r="C120" s="279" t="s">
        <v>1206</v>
      </c>
      <c r="D120" s="280" t="s">
        <v>314</v>
      </c>
      <c r="E120" s="272">
        <v>1463</v>
      </c>
      <c r="F120" s="144"/>
      <c r="G120" s="145"/>
      <c r="H120" s="299" t="s">
        <v>1154</v>
      </c>
      <c r="I120" s="105"/>
      <c r="J120" s="105"/>
      <c r="K120" s="105"/>
      <c r="L120" s="105"/>
      <c r="M120" s="105"/>
      <c r="N120" s="105"/>
      <c r="O120" s="105"/>
      <c r="P120" s="105"/>
      <c r="Q120" s="105"/>
    </row>
    <row r="121" spans="2:17">
      <c r="B121" s="266"/>
      <c r="C121" s="273" t="s">
        <v>536</v>
      </c>
      <c r="D121" s="271"/>
      <c r="E121" s="274"/>
      <c r="F121" s="144"/>
      <c r="G121" s="145"/>
      <c r="H121" s="299"/>
      <c r="I121" s="105"/>
      <c r="J121" s="105"/>
      <c r="K121" s="105"/>
      <c r="L121" s="105"/>
      <c r="M121" s="105"/>
      <c r="N121" s="105"/>
      <c r="O121" s="105"/>
      <c r="P121" s="105"/>
      <c r="Q121" s="105"/>
    </row>
    <row r="122" spans="2:17">
      <c r="B122" s="275">
        <v>7</v>
      </c>
      <c r="C122" s="276" t="s">
        <v>537</v>
      </c>
      <c r="D122" s="271"/>
      <c r="E122" s="274"/>
      <c r="F122" s="144"/>
      <c r="G122" s="145"/>
      <c r="H122" s="299"/>
      <c r="I122" s="105"/>
      <c r="J122" s="105"/>
      <c r="K122" s="105"/>
      <c r="L122" s="105"/>
      <c r="M122" s="105"/>
      <c r="N122" s="105"/>
      <c r="O122" s="105"/>
      <c r="P122" s="105"/>
      <c r="Q122" s="105"/>
    </row>
    <row r="123" spans="2:17" ht="63.75">
      <c r="B123" s="266" t="s">
        <v>538</v>
      </c>
      <c r="C123" s="270" t="s">
        <v>539</v>
      </c>
      <c r="D123" s="271" t="s">
        <v>314</v>
      </c>
      <c r="E123" s="272">
        <v>1207</v>
      </c>
      <c r="F123" s="144"/>
      <c r="G123" s="145"/>
      <c r="H123" s="299" t="s">
        <v>1154</v>
      </c>
      <c r="I123" s="105"/>
      <c r="J123" s="105"/>
      <c r="K123" s="105"/>
      <c r="L123" s="105"/>
      <c r="M123" s="105"/>
      <c r="N123" s="105"/>
      <c r="O123" s="105"/>
      <c r="P123" s="105"/>
      <c r="Q123" s="105"/>
    </row>
    <row r="124" spans="2:17" ht="51">
      <c r="B124" s="266" t="s">
        <v>540</v>
      </c>
      <c r="C124" s="270" t="s">
        <v>541</v>
      </c>
      <c r="D124" s="271" t="s">
        <v>319</v>
      </c>
      <c r="E124" s="277">
        <v>76</v>
      </c>
      <c r="F124" s="144"/>
      <c r="G124" s="145"/>
      <c r="H124" s="299" t="s">
        <v>1162</v>
      </c>
      <c r="I124" s="105"/>
      <c r="J124" s="105"/>
      <c r="K124" s="105"/>
      <c r="L124" s="105"/>
      <c r="M124" s="105"/>
      <c r="N124" s="105"/>
      <c r="O124" s="105"/>
      <c r="P124" s="105"/>
      <c r="Q124" s="105"/>
    </row>
    <row r="125" spans="2:17">
      <c r="B125" s="266"/>
      <c r="C125" s="273" t="s">
        <v>542</v>
      </c>
      <c r="D125" s="271"/>
      <c r="E125" s="274"/>
      <c r="F125" s="144"/>
      <c r="G125" s="145"/>
      <c r="H125" s="299"/>
      <c r="I125" s="105"/>
      <c r="J125" s="105"/>
      <c r="K125" s="105"/>
      <c r="L125" s="105"/>
      <c r="M125" s="105"/>
      <c r="N125" s="105"/>
      <c r="O125" s="105"/>
      <c r="P125" s="105"/>
      <c r="Q125" s="105"/>
    </row>
    <row r="126" spans="2:17">
      <c r="B126" s="275">
        <v>8</v>
      </c>
      <c r="C126" s="276" t="s">
        <v>543</v>
      </c>
      <c r="D126" s="271"/>
      <c r="E126" s="274"/>
      <c r="F126" s="144"/>
      <c r="G126" s="145"/>
      <c r="H126" s="299"/>
      <c r="I126" s="105"/>
      <c r="J126" s="105"/>
      <c r="K126" s="105"/>
      <c r="L126" s="105"/>
      <c r="M126" s="105"/>
      <c r="N126" s="105"/>
      <c r="O126" s="105"/>
      <c r="P126" s="105"/>
      <c r="Q126" s="105"/>
    </row>
    <row r="127" spans="2:17">
      <c r="B127" s="266" t="s">
        <v>544</v>
      </c>
      <c r="C127" s="273" t="s">
        <v>545</v>
      </c>
      <c r="D127" s="271"/>
      <c r="E127" s="274"/>
      <c r="F127" s="144"/>
      <c r="G127" s="145"/>
      <c r="H127" s="299"/>
      <c r="I127" s="105"/>
      <c r="J127" s="105"/>
      <c r="K127" s="105"/>
      <c r="L127" s="105"/>
      <c r="M127" s="105"/>
      <c r="N127" s="105"/>
      <c r="O127" s="105"/>
      <c r="P127" s="105"/>
      <c r="Q127" s="105"/>
    </row>
    <row r="128" spans="2:17" ht="38.25">
      <c r="B128" s="266" t="s">
        <v>546</v>
      </c>
      <c r="C128" s="270" t="s">
        <v>547</v>
      </c>
      <c r="D128" s="271" t="s">
        <v>324</v>
      </c>
      <c r="E128" s="277">
        <v>48</v>
      </c>
      <c r="F128" s="144"/>
      <c r="G128" s="145"/>
      <c r="H128" s="299" t="s">
        <v>1162</v>
      </c>
      <c r="I128" s="105"/>
      <c r="J128" s="105"/>
      <c r="K128" s="105"/>
      <c r="L128" s="105"/>
      <c r="M128" s="105"/>
      <c r="N128" s="105"/>
      <c r="O128" s="105"/>
      <c r="P128" s="105"/>
      <c r="Q128" s="105"/>
    </row>
    <row r="129" spans="2:17" ht="38.25">
      <c r="B129" s="266" t="s">
        <v>548</v>
      </c>
      <c r="C129" s="270" t="s">
        <v>549</v>
      </c>
      <c r="D129" s="271" t="s">
        <v>324</v>
      </c>
      <c r="E129" s="277">
        <v>11</v>
      </c>
      <c r="F129" s="144"/>
      <c r="G129" s="145"/>
      <c r="H129" s="299" t="s">
        <v>1162</v>
      </c>
      <c r="I129" s="105"/>
      <c r="J129" s="105"/>
      <c r="K129" s="105"/>
      <c r="L129" s="105"/>
      <c r="M129" s="105"/>
      <c r="N129" s="105"/>
      <c r="O129" s="105"/>
      <c r="P129" s="105"/>
      <c r="Q129" s="105"/>
    </row>
    <row r="130" spans="2:17" ht="38.25">
      <c r="B130" s="266" t="s">
        <v>550</v>
      </c>
      <c r="C130" s="270" t="s">
        <v>551</v>
      </c>
      <c r="D130" s="271" t="s">
        <v>324</v>
      </c>
      <c r="E130" s="277">
        <v>4</v>
      </c>
      <c r="F130" s="144"/>
      <c r="G130" s="145"/>
      <c r="H130" s="299" t="s">
        <v>1162</v>
      </c>
      <c r="I130" s="105"/>
      <c r="J130" s="105"/>
      <c r="K130" s="105"/>
      <c r="L130" s="105"/>
      <c r="M130" s="105"/>
      <c r="N130" s="105"/>
      <c r="O130" s="105"/>
      <c r="P130" s="105"/>
      <c r="Q130" s="105"/>
    </row>
    <row r="131" spans="2:17" ht="38.25">
      <c r="B131" s="266" t="s">
        <v>552</v>
      </c>
      <c r="C131" s="270" t="s">
        <v>553</v>
      </c>
      <c r="D131" s="271" t="s">
        <v>324</v>
      </c>
      <c r="E131" s="277">
        <v>19</v>
      </c>
      <c r="F131" s="144"/>
      <c r="G131" s="145"/>
      <c r="H131" s="299" t="s">
        <v>1162</v>
      </c>
      <c r="I131" s="105"/>
      <c r="J131" s="105"/>
      <c r="K131" s="105"/>
      <c r="L131" s="105"/>
      <c r="M131" s="105"/>
      <c r="N131" s="105"/>
      <c r="O131" s="105"/>
      <c r="P131" s="105"/>
      <c r="Q131" s="105"/>
    </row>
    <row r="132" spans="2:17" ht="25.5">
      <c r="B132" s="266" t="s">
        <v>554</v>
      </c>
      <c r="C132" s="270" t="s">
        <v>555</v>
      </c>
      <c r="D132" s="271" t="s">
        <v>324</v>
      </c>
      <c r="E132" s="277">
        <v>4</v>
      </c>
      <c r="F132" s="144"/>
      <c r="G132" s="145"/>
      <c r="H132" s="299" t="s">
        <v>1162</v>
      </c>
      <c r="I132" s="105"/>
      <c r="J132" s="105"/>
      <c r="K132" s="105"/>
      <c r="L132" s="105"/>
      <c r="M132" s="105"/>
      <c r="N132" s="105"/>
      <c r="O132" s="105"/>
      <c r="P132" s="105"/>
      <c r="Q132" s="105"/>
    </row>
    <row r="133" spans="2:17" ht="25.5">
      <c r="B133" s="266" t="s">
        <v>556</v>
      </c>
      <c r="C133" s="270" t="s">
        <v>557</v>
      </c>
      <c r="D133" s="271" t="s">
        <v>324</v>
      </c>
      <c r="E133" s="277">
        <v>5</v>
      </c>
      <c r="F133" s="144"/>
      <c r="G133" s="145"/>
      <c r="H133" s="299" t="s">
        <v>1162</v>
      </c>
      <c r="I133" s="105"/>
      <c r="J133" s="105"/>
      <c r="K133" s="105"/>
      <c r="L133" s="105"/>
      <c r="M133" s="105"/>
      <c r="N133" s="105"/>
      <c r="O133" s="105"/>
      <c r="P133" s="105"/>
      <c r="Q133" s="105"/>
    </row>
    <row r="134" spans="2:17" ht="25.5">
      <c r="B134" s="266" t="s">
        <v>558</v>
      </c>
      <c r="C134" s="270" t="s">
        <v>559</v>
      </c>
      <c r="D134" s="271" t="s">
        <v>324</v>
      </c>
      <c r="E134" s="277">
        <v>22</v>
      </c>
      <c r="F134" s="144"/>
      <c r="G134" s="145"/>
      <c r="H134" s="299" t="s">
        <v>1162</v>
      </c>
      <c r="I134" s="105"/>
      <c r="J134" s="105"/>
      <c r="K134" s="105"/>
      <c r="L134" s="105"/>
      <c r="M134" s="105"/>
      <c r="N134" s="105"/>
      <c r="O134" s="105"/>
      <c r="P134" s="105"/>
      <c r="Q134" s="105"/>
    </row>
    <row r="135" spans="2:17" ht="38.25">
      <c r="B135" s="266" t="s">
        <v>560</v>
      </c>
      <c r="C135" s="270" t="s">
        <v>561</v>
      </c>
      <c r="D135" s="271" t="s">
        <v>319</v>
      </c>
      <c r="E135" s="277">
        <v>210</v>
      </c>
      <c r="F135" s="144"/>
      <c r="G135" s="145"/>
      <c r="H135" s="299" t="s">
        <v>1162</v>
      </c>
      <c r="I135" s="105"/>
      <c r="J135" s="105"/>
      <c r="K135" s="105"/>
      <c r="L135" s="105"/>
      <c r="M135" s="105"/>
      <c r="N135" s="105"/>
      <c r="O135" s="105"/>
      <c r="P135" s="105"/>
      <c r="Q135" s="105"/>
    </row>
    <row r="136" spans="2:17" ht="38.25">
      <c r="B136" s="266" t="s">
        <v>562</v>
      </c>
      <c r="C136" s="270" t="s">
        <v>563</v>
      </c>
      <c r="D136" s="271" t="s">
        <v>319</v>
      </c>
      <c r="E136" s="277">
        <v>135</v>
      </c>
      <c r="F136" s="144"/>
      <c r="G136" s="145"/>
      <c r="H136" s="299" t="s">
        <v>1162</v>
      </c>
      <c r="I136" s="105"/>
      <c r="J136" s="105"/>
      <c r="K136" s="105"/>
      <c r="L136" s="105"/>
      <c r="M136" s="105"/>
      <c r="N136" s="105"/>
      <c r="O136" s="105"/>
      <c r="P136" s="105"/>
      <c r="Q136" s="105"/>
    </row>
    <row r="137" spans="2:17" ht="38.25">
      <c r="B137" s="266" t="s">
        <v>564</v>
      </c>
      <c r="C137" s="270" t="s">
        <v>565</v>
      </c>
      <c r="D137" s="271" t="s">
        <v>319</v>
      </c>
      <c r="E137" s="277">
        <v>257</v>
      </c>
      <c r="F137" s="144"/>
      <c r="G137" s="145"/>
      <c r="H137" s="299" t="s">
        <v>1162</v>
      </c>
      <c r="I137" s="105"/>
      <c r="J137" s="105"/>
      <c r="K137" s="105"/>
      <c r="L137" s="105"/>
      <c r="M137" s="105"/>
      <c r="N137" s="105"/>
      <c r="O137" s="105"/>
      <c r="P137" s="105"/>
      <c r="Q137" s="105"/>
    </row>
    <row r="138" spans="2:17" ht="38.25">
      <c r="B138" s="266" t="s">
        <v>566</v>
      </c>
      <c r="C138" s="270" t="s">
        <v>567</v>
      </c>
      <c r="D138" s="271" t="s">
        <v>319</v>
      </c>
      <c r="E138" s="277">
        <v>31</v>
      </c>
      <c r="F138" s="144"/>
      <c r="G138" s="145"/>
      <c r="H138" s="299" t="s">
        <v>1162</v>
      </c>
      <c r="I138" s="105"/>
      <c r="J138" s="105"/>
      <c r="K138" s="105"/>
      <c r="L138" s="105"/>
      <c r="M138" s="105"/>
      <c r="N138" s="105"/>
      <c r="O138" s="105"/>
      <c r="P138" s="105"/>
      <c r="Q138" s="105"/>
    </row>
    <row r="139" spans="2:17" ht="38.25">
      <c r="B139" s="266" t="s">
        <v>568</v>
      </c>
      <c r="C139" s="270" t="s">
        <v>569</v>
      </c>
      <c r="D139" s="271" t="s">
        <v>319</v>
      </c>
      <c r="E139" s="277">
        <v>15</v>
      </c>
      <c r="F139" s="144"/>
      <c r="G139" s="145"/>
      <c r="H139" s="299" t="s">
        <v>1162</v>
      </c>
      <c r="I139" s="105"/>
      <c r="J139" s="105"/>
      <c r="K139" s="105"/>
      <c r="L139" s="105"/>
      <c r="M139" s="105"/>
      <c r="N139" s="105"/>
      <c r="O139" s="105"/>
      <c r="P139" s="105"/>
      <c r="Q139" s="105"/>
    </row>
    <row r="140" spans="2:17" ht="25.5">
      <c r="B140" s="266" t="s">
        <v>570</v>
      </c>
      <c r="C140" s="270" t="s">
        <v>571</v>
      </c>
      <c r="D140" s="271" t="s">
        <v>319</v>
      </c>
      <c r="E140" s="277">
        <v>68</v>
      </c>
      <c r="F140" s="144"/>
      <c r="G140" s="145"/>
      <c r="H140" s="299" t="s">
        <v>1162</v>
      </c>
      <c r="I140" s="105"/>
      <c r="J140" s="105"/>
      <c r="K140" s="105"/>
      <c r="L140" s="105"/>
      <c r="M140" s="105"/>
      <c r="N140" s="105"/>
      <c r="O140" s="105"/>
      <c r="P140" s="105"/>
      <c r="Q140" s="105"/>
    </row>
    <row r="141" spans="2:17" ht="38.25">
      <c r="B141" s="266" t="s">
        <v>572</v>
      </c>
      <c r="C141" s="270" t="s">
        <v>573</v>
      </c>
      <c r="D141" s="271" t="s">
        <v>319</v>
      </c>
      <c r="E141" s="277">
        <v>41</v>
      </c>
      <c r="F141" s="144"/>
      <c r="G141" s="145"/>
      <c r="H141" s="299" t="s">
        <v>1162</v>
      </c>
      <c r="I141" s="105"/>
      <c r="J141" s="105"/>
      <c r="K141" s="105"/>
      <c r="L141" s="105"/>
      <c r="M141" s="105"/>
      <c r="N141" s="105"/>
      <c r="O141" s="105"/>
      <c r="P141" s="105"/>
      <c r="Q141" s="105"/>
    </row>
    <row r="142" spans="2:17" ht="38.25">
      <c r="B142" s="266" t="s">
        <v>574</v>
      </c>
      <c r="C142" s="270" t="s">
        <v>575</v>
      </c>
      <c r="D142" s="271" t="s">
        <v>319</v>
      </c>
      <c r="E142" s="277">
        <v>23</v>
      </c>
      <c r="F142" s="144"/>
      <c r="G142" s="145"/>
      <c r="H142" s="299" t="s">
        <v>1162</v>
      </c>
      <c r="I142" s="105"/>
      <c r="J142" s="105"/>
      <c r="K142" s="105"/>
      <c r="L142" s="105"/>
      <c r="M142" s="105"/>
      <c r="N142" s="105"/>
      <c r="O142" s="105"/>
      <c r="P142" s="105"/>
      <c r="Q142" s="105"/>
    </row>
    <row r="143" spans="2:17" ht="25.5">
      <c r="B143" s="266" t="s">
        <v>576</v>
      </c>
      <c r="C143" s="270" t="s">
        <v>577</v>
      </c>
      <c r="D143" s="271" t="s">
        <v>324</v>
      </c>
      <c r="E143" s="277">
        <v>1</v>
      </c>
      <c r="F143" s="144"/>
      <c r="G143" s="145"/>
      <c r="H143" s="299" t="s">
        <v>1162</v>
      </c>
      <c r="I143" s="105"/>
      <c r="J143" s="105"/>
      <c r="K143" s="105"/>
      <c r="L143" s="105"/>
      <c r="M143" s="105"/>
      <c r="N143" s="105"/>
      <c r="O143" s="105"/>
      <c r="P143" s="105"/>
      <c r="Q143" s="105"/>
    </row>
    <row r="144" spans="2:17" ht="25.5">
      <c r="B144" s="266" t="s">
        <v>578</v>
      </c>
      <c r="C144" s="270" t="s">
        <v>579</v>
      </c>
      <c r="D144" s="271" t="s">
        <v>324</v>
      </c>
      <c r="E144" s="277">
        <v>3</v>
      </c>
      <c r="F144" s="144"/>
      <c r="G144" s="145"/>
      <c r="H144" s="299" t="s">
        <v>1162</v>
      </c>
      <c r="I144" s="105"/>
      <c r="J144" s="105"/>
      <c r="K144" s="105"/>
      <c r="L144" s="105"/>
      <c r="M144" s="105"/>
      <c r="N144" s="105"/>
      <c r="O144" s="105"/>
      <c r="P144" s="105"/>
      <c r="Q144" s="105"/>
    </row>
    <row r="145" spans="2:17" ht="25.5">
      <c r="B145" s="266" t="s">
        <v>580</v>
      </c>
      <c r="C145" s="270" t="s">
        <v>581</v>
      </c>
      <c r="D145" s="271" t="s">
        <v>324</v>
      </c>
      <c r="E145" s="277">
        <v>2</v>
      </c>
      <c r="F145" s="144"/>
      <c r="G145" s="145"/>
      <c r="H145" s="299" t="s">
        <v>1162</v>
      </c>
      <c r="I145" s="105"/>
      <c r="J145" s="105"/>
      <c r="K145" s="105"/>
      <c r="L145" s="105"/>
      <c r="M145" s="105"/>
      <c r="N145" s="105"/>
      <c r="O145" s="105"/>
      <c r="P145" s="105"/>
      <c r="Q145" s="105"/>
    </row>
    <row r="146" spans="2:17">
      <c r="B146" s="266" t="s">
        <v>582</v>
      </c>
      <c r="C146" s="273" t="s">
        <v>583</v>
      </c>
      <c r="D146" s="271"/>
      <c r="E146" s="274"/>
      <c r="F146" s="144"/>
      <c r="G146" s="145"/>
      <c r="H146" s="299"/>
      <c r="I146" s="105"/>
      <c r="J146" s="105"/>
      <c r="K146" s="105"/>
      <c r="L146" s="105"/>
      <c r="M146" s="105"/>
      <c r="N146" s="105"/>
      <c r="O146" s="105"/>
      <c r="P146" s="105"/>
      <c r="Q146" s="105"/>
    </row>
    <row r="147" spans="2:17">
      <c r="B147" s="266" t="s">
        <v>584</v>
      </c>
      <c r="C147" s="270" t="s">
        <v>585</v>
      </c>
      <c r="D147" s="271" t="s">
        <v>324</v>
      </c>
      <c r="E147" s="277">
        <v>1</v>
      </c>
      <c r="F147" s="144"/>
      <c r="G147" s="145"/>
      <c r="H147" s="299" t="s">
        <v>1162</v>
      </c>
      <c r="I147" s="105"/>
      <c r="J147" s="105"/>
      <c r="K147" s="105"/>
      <c r="L147" s="105"/>
      <c r="M147" s="105"/>
      <c r="N147" s="105"/>
      <c r="O147" s="105"/>
      <c r="P147" s="105"/>
      <c r="Q147" s="105"/>
    </row>
    <row r="148" spans="2:17">
      <c r="B148" s="266" t="s">
        <v>586</v>
      </c>
      <c r="C148" s="270" t="s">
        <v>587</v>
      </c>
      <c r="D148" s="271" t="s">
        <v>324</v>
      </c>
      <c r="E148" s="277">
        <v>1</v>
      </c>
      <c r="F148" s="144"/>
      <c r="G148" s="145"/>
      <c r="H148" s="299" t="s">
        <v>1162</v>
      </c>
      <c r="I148" s="105"/>
      <c r="J148" s="105"/>
      <c r="K148" s="105"/>
      <c r="L148" s="105"/>
      <c r="M148" s="105"/>
      <c r="N148" s="105"/>
      <c r="O148" s="105"/>
      <c r="P148" s="105"/>
      <c r="Q148" s="105"/>
    </row>
    <row r="149" spans="2:17">
      <c r="B149" s="266" t="s">
        <v>588</v>
      </c>
      <c r="C149" s="270" t="s">
        <v>589</v>
      </c>
      <c r="D149" s="271" t="s">
        <v>324</v>
      </c>
      <c r="E149" s="277">
        <v>1</v>
      </c>
      <c r="F149" s="144"/>
      <c r="G149" s="145"/>
      <c r="H149" s="299" t="s">
        <v>1162</v>
      </c>
      <c r="I149" s="105"/>
      <c r="J149" s="105"/>
      <c r="K149" s="105"/>
      <c r="L149" s="105"/>
      <c r="M149" s="105"/>
      <c r="N149" s="105"/>
      <c r="O149" s="105"/>
      <c r="P149" s="105"/>
      <c r="Q149" s="105"/>
    </row>
    <row r="150" spans="2:17">
      <c r="B150" s="266" t="s">
        <v>590</v>
      </c>
      <c r="C150" s="270" t="s">
        <v>591</v>
      </c>
      <c r="D150" s="271" t="s">
        <v>324</v>
      </c>
      <c r="E150" s="277">
        <v>6</v>
      </c>
      <c r="F150" s="144"/>
      <c r="G150" s="145"/>
      <c r="H150" s="299" t="s">
        <v>1162</v>
      </c>
      <c r="I150" s="105"/>
      <c r="J150" s="105"/>
      <c r="K150" s="105"/>
      <c r="L150" s="105"/>
      <c r="M150" s="105"/>
      <c r="N150" s="105"/>
      <c r="O150" s="105"/>
      <c r="P150" s="105"/>
      <c r="Q150" s="105"/>
    </row>
    <row r="151" spans="2:17">
      <c r="B151" s="266" t="s">
        <v>592</v>
      </c>
      <c r="C151" s="270" t="s">
        <v>593</v>
      </c>
      <c r="D151" s="271" t="s">
        <v>324</v>
      </c>
      <c r="E151" s="277">
        <v>6</v>
      </c>
      <c r="F151" s="144"/>
      <c r="G151" s="145"/>
      <c r="H151" s="299" t="s">
        <v>1162</v>
      </c>
      <c r="I151" s="105"/>
      <c r="J151" s="105"/>
      <c r="K151" s="105"/>
      <c r="L151" s="105"/>
      <c r="M151" s="105"/>
      <c r="N151" s="105"/>
      <c r="O151" s="105"/>
      <c r="P151" s="105"/>
      <c r="Q151" s="105"/>
    </row>
    <row r="152" spans="2:17" ht="25.5">
      <c r="B152" s="266" t="s">
        <v>594</v>
      </c>
      <c r="C152" s="270" t="s">
        <v>595</v>
      </c>
      <c r="D152" s="271" t="s">
        <v>319</v>
      </c>
      <c r="E152" s="277">
        <v>9</v>
      </c>
      <c r="F152" s="144"/>
      <c r="G152" s="145"/>
      <c r="H152" s="299" t="s">
        <v>1162</v>
      </c>
      <c r="I152" s="105"/>
      <c r="J152" s="105"/>
      <c r="K152" s="105"/>
      <c r="L152" s="105"/>
      <c r="M152" s="105"/>
      <c r="N152" s="105"/>
      <c r="O152" s="105"/>
      <c r="P152" s="105"/>
      <c r="Q152" s="105"/>
    </row>
    <row r="153" spans="2:17">
      <c r="B153" s="266" t="s">
        <v>596</v>
      </c>
      <c r="C153" s="273" t="s">
        <v>597</v>
      </c>
      <c r="D153" s="271"/>
      <c r="E153" s="274"/>
      <c r="F153" s="144"/>
      <c r="G153" s="145"/>
      <c r="H153" s="299"/>
      <c r="I153" s="105"/>
      <c r="J153" s="105"/>
      <c r="K153" s="105"/>
      <c r="L153" s="105"/>
      <c r="M153" s="105"/>
      <c r="N153" s="105"/>
      <c r="O153" s="105"/>
      <c r="P153" s="105"/>
      <c r="Q153" s="105"/>
    </row>
    <row r="154" spans="2:17">
      <c r="B154" s="266" t="s">
        <v>598</v>
      </c>
      <c r="C154" s="270" t="s">
        <v>599</v>
      </c>
      <c r="D154" s="271" t="s">
        <v>324</v>
      </c>
      <c r="E154" s="277">
        <v>1</v>
      </c>
      <c r="F154" s="144"/>
      <c r="G154" s="145"/>
      <c r="H154" s="299" t="s">
        <v>1162</v>
      </c>
      <c r="I154" s="105"/>
      <c r="J154" s="105"/>
      <c r="K154" s="105"/>
      <c r="L154" s="105"/>
      <c r="M154" s="105"/>
      <c r="N154" s="105"/>
      <c r="O154" s="105"/>
      <c r="P154" s="105"/>
      <c r="Q154" s="105"/>
    </row>
    <row r="155" spans="2:17" ht="51">
      <c r="B155" s="266" t="s">
        <v>600</v>
      </c>
      <c r="C155" s="270" t="s">
        <v>601</v>
      </c>
      <c r="D155" s="271" t="s">
        <v>324</v>
      </c>
      <c r="E155" s="277">
        <v>1</v>
      </c>
      <c r="F155" s="144"/>
      <c r="G155" s="145"/>
      <c r="H155" s="299" t="s">
        <v>1162</v>
      </c>
      <c r="I155" s="105"/>
      <c r="J155" s="105"/>
      <c r="K155" s="105"/>
      <c r="L155" s="105"/>
      <c r="M155" s="105"/>
      <c r="N155" s="105"/>
      <c r="O155" s="105"/>
      <c r="P155" s="105"/>
      <c r="Q155" s="105"/>
    </row>
    <row r="156" spans="2:17" ht="38.25">
      <c r="B156" s="266" t="s">
        <v>602</v>
      </c>
      <c r="C156" s="270" t="s">
        <v>603</v>
      </c>
      <c r="D156" s="271" t="s">
        <v>324</v>
      </c>
      <c r="E156" s="277">
        <v>1</v>
      </c>
      <c r="F156" s="144"/>
      <c r="G156" s="145"/>
      <c r="H156" s="299" t="s">
        <v>1162</v>
      </c>
      <c r="I156" s="105"/>
      <c r="J156" s="105"/>
      <c r="K156" s="105"/>
      <c r="L156" s="105"/>
      <c r="M156" s="105"/>
      <c r="N156" s="105"/>
      <c r="O156" s="105"/>
      <c r="P156" s="105"/>
      <c r="Q156" s="105"/>
    </row>
    <row r="157" spans="2:17">
      <c r="B157" s="266"/>
      <c r="C157" s="273" t="s">
        <v>604</v>
      </c>
      <c r="D157" s="271"/>
      <c r="E157" s="274"/>
      <c r="F157" s="144"/>
      <c r="G157" s="145"/>
      <c r="H157" s="299"/>
      <c r="I157" s="105"/>
      <c r="J157" s="105"/>
      <c r="K157" s="105"/>
      <c r="L157" s="105"/>
      <c r="M157" s="105"/>
      <c r="N157" s="105"/>
      <c r="O157" s="105"/>
      <c r="P157" s="105"/>
      <c r="Q157" s="105"/>
    </row>
    <row r="158" spans="2:17">
      <c r="B158" s="275">
        <v>9</v>
      </c>
      <c r="C158" s="276" t="s">
        <v>605</v>
      </c>
      <c r="D158" s="271"/>
      <c r="E158" s="274"/>
      <c r="F158" s="144"/>
      <c r="G158" s="145"/>
      <c r="H158" s="299"/>
      <c r="I158" s="105"/>
      <c r="J158" s="105"/>
      <c r="K158" s="105"/>
      <c r="L158" s="105"/>
      <c r="M158" s="105"/>
      <c r="N158" s="105"/>
      <c r="O158" s="105"/>
      <c r="P158" s="105"/>
      <c r="Q158" s="105"/>
    </row>
    <row r="159" spans="2:17">
      <c r="B159" s="266" t="s">
        <v>606</v>
      </c>
      <c r="C159" s="273" t="s">
        <v>607</v>
      </c>
      <c r="D159" s="271"/>
      <c r="E159" s="274"/>
      <c r="F159" s="144"/>
      <c r="G159" s="145"/>
      <c r="H159" s="299"/>
      <c r="I159" s="105"/>
      <c r="J159" s="105"/>
      <c r="K159" s="105"/>
      <c r="L159" s="105"/>
      <c r="M159" s="105"/>
      <c r="N159" s="105"/>
      <c r="O159" s="105"/>
      <c r="P159" s="105"/>
      <c r="Q159" s="105"/>
    </row>
    <row r="160" spans="2:17" ht="25.5">
      <c r="B160" s="266" t="s">
        <v>608</v>
      </c>
      <c r="C160" s="270" t="s">
        <v>609</v>
      </c>
      <c r="D160" s="271" t="s">
        <v>324</v>
      </c>
      <c r="E160" s="277">
        <v>34</v>
      </c>
      <c r="F160" s="144"/>
      <c r="G160" s="145"/>
      <c r="H160" s="299" t="s">
        <v>1162</v>
      </c>
      <c r="I160" s="105"/>
      <c r="J160" s="105"/>
      <c r="K160" s="105"/>
      <c r="L160" s="105"/>
      <c r="M160" s="105"/>
      <c r="N160" s="105"/>
      <c r="O160" s="105"/>
      <c r="P160" s="105"/>
      <c r="Q160" s="105"/>
    </row>
    <row r="161" spans="2:17">
      <c r="B161" s="281" t="s">
        <v>610</v>
      </c>
      <c r="C161" s="270" t="s">
        <v>611</v>
      </c>
      <c r="D161" s="271" t="s">
        <v>324</v>
      </c>
      <c r="E161" s="277">
        <v>46</v>
      </c>
      <c r="F161" s="144"/>
      <c r="G161" s="145"/>
      <c r="H161" s="299" t="s">
        <v>1162</v>
      </c>
      <c r="I161" s="105"/>
      <c r="J161" s="105"/>
      <c r="K161" s="105"/>
      <c r="L161" s="105"/>
      <c r="M161" s="105"/>
      <c r="N161" s="105"/>
      <c r="O161" s="105"/>
      <c r="P161" s="105"/>
      <c r="Q161" s="105"/>
    </row>
    <row r="162" spans="2:17" ht="25.5">
      <c r="B162" s="281" t="s">
        <v>612</v>
      </c>
      <c r="C162" s="270" t="s">
        <v>613</v>
      </c>
      <c r="D162" s="271" t="s">
        <v>324</v>
      </c>
      <c r="E162" s="277">
        <v>8</v>
      </c>
      <c r="F162" s="144"/>
      <c r="G162" s="145"/>
      <c r="H162" s="299" t="s">
        <v>1162</v>
      </c>
      <c r="I162" s="105"/>
      <c r="J162" s="105"/>
      <c r="K162" s="105"/>
      <c r="L162" s="105"/>
      <c r="M162" s="105"/>
      <c r="N162" s="105"/>
      <c r="O162" s="105"/>
      <c r="P162" s="105"/>
      <c r="Q162" s="105"/>
    </row>
    <row r="163" spans="2:17" ht="25.5">
      <c r="B163" s="281" t="s">
        <v>614</v>
      </c>
      <c r="C163" s="270" t="s">
        <v>615</v>
      </c>
      <c r="D163" s="271" t="s">
        <v>319</v>
      </c>
      <c r="E163" s="277">
        <v>98</v>
      </c>
      <c r="F163" s="144"/>
      <c r="G163" s="145"/>
      <c r="H163" s="299" t="s">
        <v>1162</v>
      </c>
      <c r="I163" s="105"/>
      <c r="J163" s="105"/>
      <c r="K163" s="105"/>
      <c r="L163" s="105"/>
      <c r="M163" s="105"/>
      <c r="N163" s="105"/>
      <c r="O163" s="105"/>
      <c r="P163" s="105"/>
      <c r="Q163" s="105"/>
    </row>
    <row r="164" spans="2:17" ht="25.5">
      <c r="B164" s="281" t="s">
        <v>616</v>
      </c>
      <c r="C164" s="270" t="s">
        <v>617</v>
      </c>
      <c r="D164" s="271" t="s">
        <v>319</v>
      </c>
      <c r="E164" s="277">
        <v>14</v>
      </c>
      <c r="F164" s="144"/>
      <c r="G164" s="145"/>
      <c r="H164" s="299" t="s">
        <v>1162</v>
      </c>
      <c r="I164" s="105"/>
      <c r="J164" s="105"/>
      <c r="K164" s="105"/>
      <c r="L164" s="105"/>
      <c r="M164" s="105"/>
      <c r="N164" s="105"/>
      <c r="O164" s="105"/>
      <c r="P164" s="105"/>
      <c r="Q164" s="105"/>
    </row>
    <row r="165" spans="2:17" ht="25.5">
      <c r="B165" s="281" t="s">
        <v>618</v>
      </c>
      <c r="C165" s="270" t="s">
        <v>619</v>
      </c>
      <c r="D165" s="271" t="s">
        <v>319</v>
      </c>
      <c r="E165" s="277">
        <v>150</v>
      </c>
      <c r="F165" s="144"/>
      <c r="G165" s="145"/>
      <c r="H165" s="299" t="s">
        <v>1162</v>
      </c>
      <c r="I165" s="105"/>
      <c r="J165" s="105"/>
      <c r="K165" s="105"/>
      <c r="L165" s="105"/>
      <c r="M165" s="105"/>
      <c r="N165" s="105"/>
      <c r="O165" s="105"/>
      <c r="P165" s="105"/>
      <c r="Q165" s="105"/>
    </row>
    <row r="166" spans="2:17" ht="25.5">
      <c r="B166" s="281" t="s">
        <v>620</v>
      </c>
      <c r="C166" s="270" t="s">
        <v>656</v>
      </c>
      <c r="D166" s="271" t="s">
        <v>319</v>
      </c>
      <c r="E166" s="277">
        <v>121</v>
      </c>
      <c r="F166" s="144"/>
      <c r="G166" s="145"/>
      <c r="H166" s="299" t="s">
        <v>1162</v>
      </c>
      <c r="I166" s="105"/>
      <c r="J166" s="105"/>
      <c r="K166" s="105"/>
      <c r="L166" s="105"/>
      <c r="M166" s="105"/>
      <c r="N166" s="105"/>
      <c r="O166" s="105"/>
      <c r="P166" s="105"/>
      <c r="Q166" s="105"/>
    </row>
    <row r="167" spans="2:17" ht="25.5">
      <c r="B167" s="281" t="s">
        <v>621</v>
      </c>
      <c r="C167" s="270" t="s">
        <v>622</v>
      </c>
      <c r="D167" s="271" t="s">
        <v>319</v>
      </c>
      <c r="E167" s="277">
        <v>75</v>
      </c>
      <c r="F167" s="144"/>
      <c r="G167" s="145"/>
      <c r="H167" s="299" t="s">
        <v>1162</v>
      </c>
      <c r="I167" s="105"/>
      <c r="J167" s="105"/>
      <c r="K167" s="105"/>
      <c r="L167" s="105"/>
      <c r="M167" s="105"/>
      <c r="N167" s="105"/>
      <c r="O167" s="105"/>
      <c r="P167" s="105"/>
      <c r="Q167" s="105"/>
    </row>
    <row r="168" spans="2:17" ht="25.5">
      <c r="B168" s="281" t="s">
        <v>623</v>
      </c>
      <c r="C168" s="270" t="s">
        <v>624</v>
      </c>
      <c r="D168" s="271" t="s">
        <v>319</v>
      </c>
      <c r="E168" s="277">
        <v>39</v>
      </c>
      <c r="F168" s="144"/>
      <c r="G168" s="145"/>
      <c r="H168" s="299" t="s">
        <v>1162</v>
      </c>
      <c r="I168" s="105"/>
      <c r="J168" s="105"/>
      <c r="K168" s="105"/>
      <c r="L168" s="105"/>
      <c r="M168" s="105"/>
      <c r="N168" s="105"/>
      <c r="O168" s="105"/>
      <c r="P168" s="105"/>
      <c r="Q168" s="105"/>
    </row>
    <row r="169" spans="2:17" ht="25.5">
      <c r="B169" s="281" t="s">
        <v>625</v>
      </c>
      <c r="C169" s="270" t="s">
        <v>626</v>
      </c>
      <c r="D169" s="271" t="s">
        <v>319</v>
      </c>
      <c r="E169" s="277">
        <v>18</v>
      </c>
      <c r="F169" s="144"/>
      <c r="G169" s="145"/>
      <c r="H169" s="299" t="s">
        <v>1162</v>
      </c>
      <c r="I169" s="105"/>
      <c r="J169" s="105"/>
      <c r="K169" s="105"/>
      <c r="L169" s="105"/>
      <c r="M169" s="105"/>
      <c r="N169" s="105"/>
      <c r="O169" s="105"/>
      <c r="P169" s="105"/>
      <c r="Q169" s="105"/>
    </row>
    <row r="170" spans="2:17" ht="25.5">
      <c r="B170" s="281" t="s">
        <v>627</v>
      </c>
      <c r="C170" s="270" t="s">
        <v>628</v>
      </c>
      <c r="D170" s="271" t="s">
        <v>319</v>
      </c>
      <c r="E170" s="277">
        <v>7</v>
      </c>
      <c r="F170" s="144"/>
      <c r="G170" s="145"/>
      <c r="H170" s="299" t="s">
        <v>1162</v>
      </c>
      <c r="I170" s="105"/>
      <c r="J170" s="105"/>
      <c r="K170" s="105"/>
      <c r="L170" s="105"/>
      <c r="M170" s="105"/>
      <c r="N170" s="105"/>
      <c r="O170" s="105"/>
      <c r="P170" s="105"/>
      <c r="Q170" s="105"/>
    </row>
    <row r="171" spans="2:17" ht="38.25">
      <c r="B171" s="281" t="s">
        <v>629</v>
      </c>
      <c r="C171" s="270" t="s">
        <v>630</v>
      </c>
      <c r="D171" s="271" t="s">
        <v>324</v>
      </c>
      <c r="E171" s="277">
        <v>81</v>
      </c>
      <c r="F171" s="144"/>
      <c r="G171" s="145"/>
      <c r="H171" s="299" t="s">
        <v>1162</v>
      </c>
      <c r="I171" s="105"/>
      <c r="J171" s="105"/>
      <c r="K171" s="105"/>
      <c r="L171" s="105"/>
      <c r="M171" s="105"/>
      <c r="N171" s="105"/>
      <c r="O171" s="105"/>
      <c r="P171" s="105"/>
      <c r="Q171" s="105"/>
    </row>
    <row r="172" spans="2:17">
      <c r="B172" s="266" t="s">
        <v>631</v>
      </c>
      <c r="C172" s="273" t="s">
        <v>632</v>
      </c>
      <c r="D172" s="271"/>
      <c r="E172" s="274"/>
      <c r="F172" s="144"/>
      <c r="G172" s="145"/>
      <c r="H172" s="299"/>
      <c r="I172" s="105"/>
      <c r="J172" s="105"/>
      <c r="K172" s="105"/>
      <c r="L172" s="105"/>
      <c r="M172" s="105"/>
      <c r="N172" s="105"/>
      <c r="O172" s="105"/>
      <c r="P172" s="105"/>
      <c r="Q172" s="105"/>
    </row>
    <row r="173" spans="2:17" ht="25.5">
      <c r="B173" s="281" t="s">
        <v>633</v>
      </c>
      <c r="C173" s="270" t="s">
        <v>666</v>
      </c>
      <c r="D173" s="271" t="s">
        <v>324</v>
      </c>
      <c r="E173" s="277">
        <v>12</v>
      </c>
      <c r="F173" s="144"/>
      <c r="G173" s="145"/>
      <c r="H173" s="299" t="s">
        <v>1162</v>
      </c>
      <c r="I173" s="105"/>
      <c r="J173" s="105"/>
      <c r="K173" s="105"/>
      <c r="L173" s="105"/>
      <c r="M173" s="105"/>
      <c r="N173" s="105"/>
      <c r="O173" s="105"/>
      <c r="P173" s="105"/>
      <c r="Q173" s="105"/>
    </row>
    <row r="174" spans="2:17" ht="25.5">
      <c r="B174" s="281" t="s">
        <v>634</v>
      </c>
      <c r="C174" s="270" t="s">
        <v>635</v>
      </c>
      <c r="D174" s="271" t="s">
        <v>324</v>
      </c>
      <c r="E174" s="277">
        <v>11</v>
      </c>
      <c r="F174" s="144"/>
      <c r="G174" s="145"/>
      <c r="H174" s="299" t="s">
        <v>1162</v>
      </c>
      <c r="I174" s="105"/>
      <c r="J174" s="105"/>
      <c r="K174" s="105"/>
      <c r="L174" s="105"/>
      <c r="M174" s="105"/>
      <c r="N174" s="105"/>
      <c r="O174" s="105"/>
      <c r="P174" s="105"/>
      <c r="Q174" s="105"/>
    </row>
    <row r="175" spans="2:17">
      <c r="B175" s="266" t="s">
        <v>636</v>
      </c>
      <c r="C175" s="273" t="s">
        <v>637</v>
      </c>
      <c r="D175" s="271"/>
      <c r="E175" s="274"/>
      <c r="F175" s="144"/>
      <c r="G175" s="145"/>
      <c r="H175" s="299"/>
      <c r="I175" s="105"/>
      <c r="J175" s="105"/>
      <c r="K175" s="105"/>
      <c r="L175" s="105"/>
      <c r="M175" s="105"/>
      <c r="N175" s="105"/>
      <c r="O175" s="105"/>
      <c r="P175" s="105"/>
      <c r="Q175" s="105"/>
    </row>
    <row r="176" spans="2:17" ht="51">
      <c r="B176" s="281" t="s">
        <v>638</v>
      </c>
      <c r="C176" s="270" t="s">
        <v>1169</v>
      </c>
      <c r="D176" s="271" t="s">
        <v>329</v>
      </c>
      <c r="E176" s="277">
        <v>169</v>
      </c>
      <c r="F176" s="144"/>
      <c r="G176" s="145"/>
      <c r="H176" s="299" t="s">
        <v>1162</v>
      </c>
      <c r="I176" s="105"/>
      <c r="J176" s="105"/>
      <c r="K176" s="105"/>
      <c r="L176" s="105"/>
      <c r="M176" s="105"/>
      <c r="N176" s="105"/>
      <c r="O176" s="105"/>
      <c r="P176" s="105"/>
      <c r="Q176" s="105"/>
    </row>
    <row r="177" spans="2:17" ht="25.5">
      <c r="B177" s="281" t="s">
        <v>639</v>
      </c>
      <c r="C177" s="270" t="s">
        <v>352</v>
      </c>
      <c r="D177" s="271" t="s">
        <v>329</v>
      </c>
      <c r="E177" s="277">
        <v>141</v>
      </c>
      <c r="F177" s="144"/>
      <c r="G177" s="145"/>
      <c r="H177" s="299" t="s">
        <v>1162</v>
      </c>
      <c r="I177" s="105"/>
      <c r="J177" s="105"/>
      <c r="K177" s="105"/>
      <c r="L177" s="105"/>
      <c r="M177" s="105"/>
      <c r="N177" s="105"/>
      <c r="O177" s="105"/>
      <c r="P177" s="105"/>
      <c r="Q177" s="105"/>
    </row>
    <row r="178" spans="2:17" ht="76.5">
      <c r="B178" s="281" t="s">
        <v>640</v>
      </c>
      <c r="C178" s="270" t="s">
        <v>340</v>
      </c>
      <c r="D178" s="271" t="s">
        <v>329</v>
      </c>
      <c r="E178" s="277">
        <v>29</v>
      </c>
      <c r="F178" s="144"/>
      <c r="G178" s="145"/>
      <c r="H178" s="299" t="s">
        <v>1162</v>
      </c>
      <c r="I178" s="105"/>
      <c r="J178" s="105"/>
      <c r="K178" s="105"/>
      <c r="L178" s="105"/>
      <c r="M178" s="105"/>
      <c r="N178" s="105"/>
      <c r="O178" s="105"/>
      <c r="P178" s="105"/>
      <c r="Q178" s="105"/>
    </row>
    <row r="179" spans="2:17">
      <c r="B179" s="266" t="s">
        <v>641</v>
      </c>
      <c r="C179" s="273" t="s">
        <v>642</v>
      </c>
      <c r="D179" s="271"/>
      <c r="E179" s="274"/>
      <c r="F179" s="144"/>
      <c r="G179" s="145"/>
      <c r="H179" s="299"/>
      <c r="I179" s="105"/>
      <c r="J179" s="105"/>
      <c r="K179" s="105"/>
      <c r="L179" s="105"/>
      <c r="M179" s="105"/>
      <c r="N179" s="105"/>
      <c r="O179" s="105"/>
      <c r="P179" s="105"/>
      <c r="Q179" s="105"/>
    </row>
    <row r="180" spans="2:17" ht="25.5">
      <c r="B180" s="281" t="s">
        <v>643</v>
      </c>
      <c r="C180" s="270" t="s">
        <v>644</v>
      </c>
      <c r="D180" s="271" t="s">
        <v>324</v>
      </c>
      <c r="E180" s="277">
        <v>41</v>
      </c>
      <c r="F180" s="144"/>
      <c r="G180" s="145"/>
      <c r="H180" s="299" t="s">
        <v>1162</v>
      </c>
      <c r="I180" s="105"/>
      <c r="J180" s="105"/>
      <c r="K180" s="105"/>
      <c r="L180" s="105"/>
      <c r="M180" s="105"/>
      <c r="N180" s="105"/>
      <c r="O180" s="105"/>
      <c r="P180" s="105"/>
      <c r="Q180" s="105"/>
    </row>
    <row r="181" spans="2:17" ht="25.5">
      <c r="B181" s="281" t="s">
        <v>645</v>
      </c>
      <c r="C181" s="270" t="s">
        <v>646</v>
      </c>
      <c r="D181" s="271" t="s">
        <v>319</v>
      </c>
      <c r="E181" s="277">
        <v>294</v>
      </c>
      <c r="F181" s="144"/>
      <c r="G181" s="145"/>
      <c r="H181" s="299" t="s">
        <v>1162</v>
      </c>
      <c r="I181" s="105"/>
      <c r="J181" s="105"/>
      <c r="K181" s="105"/>
      <c r="L181" s="105"/>
      <c r="M181" s="105"/>
      <c r="N181" s="105"/>
      <c r="O181" s="105"/>
      <c r="P181" s="105"/>
      <c r="Q181" s="105"/>
    </row>
    <row r="182" spans="2:17" ht="25.5">
      <c r="B182" s="281" t="s">
        <v>647</v>
      </c>
      <c r="C182" s="270" t="s">
        <v>648</v>
      </c>
      <c r="D182" s="271" t="s">
        <v>319</v>
      </c>
      <c r="E182" s="277">
        <v>173</v>
      </c>
      <c r="F182" s="144"/>
      <c r="G182" s="145"/>
      <c r="H182" s="299" t="s">
        <v>1162</v>
      </c>
      <c r="I182" s="105"/>
      <c r="J182" s="105"/>
      <c r="K182" s="105"/>
      <c r="L182" s="105"/>
      <c r="M182" s="105"/>
      <c r="N182" s="105"/>
      <c r="O182" s="105"/>
      <c r="P182" s="105"/>
      <c r="Q182" s="105"/>
    </row>
    <row r="183" spans="2:17" ht="25.5">
      <c r="B183" s="281" t="s">
        <v>649</v>
      </c>
      <c r="C183" s="270" t="s">
        <v>650</v>
      </c>
      <c r="D183" s="271" t="s">
        <v>319</v>
      </c>
      <c r="E183" s="277">
        <v>52</v>
      </c>
      <c r="F183" s="144"/>
      <c r="G183" s="145"/>
      <c r="H183" s="299" t="s">
        <v>1162</v>
      </c>
      <c r="I183" s="105"/>
      <c r="J183" s="105"/>
      <c r="K183" s="105"/>
      <c r="L183" s="105"/>
      <c r="M183" s="105"/>
      <c r="N183" s="105"/>
      <c r="O183" s="105"/>
      <c r="P183" s="105"/>
      <c r="Q183" s="105"/>
    </row>
    <row r="184" spans="2:17" ht="25.5">
      <c r="B184" s="281" t="s">
        <v>651</v>
      </c>
      <c r="C184" s="270" t="s">
        <v>652</v>
      </c>
      <c r="D184" s="271" t="s">
        <v>429</v>
      </c>
      <c r="E184" s="277">
        <v>6</v>
      </c>
      <c r="F184" s="144"/>
      <c r="G184" s="145"/>
      <c r="H184" s="299" t="s">
        <v>1162</v>
      </c>
      <c r="I184" s="105"/>
      <c r="J184" s="105"/>
      <c r="K184" s="105"/>
      <c r="L184" s="105"/>
      <c r="M184" s="105"/>
      <c r="N184" s="105"/>
      <c r="O184" s="105"/>
      <c r="P184" s="105"/>
      <c r="Q184" s="105"/>
    </row>
    <row r="185" spans="2:17" ht="25.5">
      <c r="B185" s="281" t="s">
        <v>653</v>
      </c>
      <c r="C185" s="270" t="s">
        <v>654</v>
      </c>
      <c r="D185" s="271" t="s">
        <v>319</v>
      </c>
      <c r="E185" s="277">
        <v>22</v>
      </c>
      <c r="F185" s="144"/>
      <c r="G185" s="145"/>
      <c r="H185" s="299" t="s">
        <v>1162</v>
      </c>
      <c r="I185" s="105"/>
      <c r="J185" s="105"/>
      <c r="K185" s="105"/>
      <c r="L185" s="105"/>
      <c r="M185" s="105"/>
      <c r="N185" s="105"/>
      <c r="O185" s="105"/>
      <c r="P185" s="105"/>
      <c r="Q185" s="105"/>
    </row>
    <row r="186" spans="2:17" ht="25.5">
      <c r="B186" s="281" t="s">
        <v>655</v>
      </c>
      <c r="C186" s="270" t="s">
        <v>656</v>
      </c>
      <c r="D186" s="271" t="s">
        <v>319</v>
      </c>
      <c r="E186" s="277">
        <v>133</v>
      </c>
      <c r="F186" s="144"/>
      <c r="G186" s="145"/>
      <c r="H186" s="299" t="s">
        <v>1162</v>
      </c>
      <c r="I186" s="105"/>
      <c r="J186" s="105"/>
      <c r="K186" s="105"/>
      <c r="L186" s="105"/>
      <c r="M186" s="105"/>
      <c r="N186" s="105"/>
      <c r="O186" s="105"/>
      <c r="P186" s="105"/>
      <c r="Q186" s="105"/>
    </row>
    <row r="187" spans="2:17" ht="25.5">
      <c r="B187" s="281" t="s">
        <v>657</v>
      </c>
      <c r="C187" s="270" t="s">
        <v>658</v>
      </c>
      <c r="D187" s="271" t="s">
        <v>319</v>
      </c>
      <c r="E187" s="277">
        <v>49</v>
      </c>
      <c r="F187" s="144"/>
      <c r="G187" s="145"/>
      <c r="H187" s="299" t="s">
        <v>1162</v>
      </c>
      <c r="I187" s="105"/>
      <c r="J187" s="105"/>
      <c r="K187" s="105"/>
      <c r="L187" s="105"/>
      <c r="M187" s="105"/>
      <c r="N187" s="105"/>
      <c r="O187" s="105"/>
      <c r="P187" s="105"/>
      <c r="Q187" s="105"/>
    </row>
    <row r="188" spans="2:17" ht="25.5">
      <c r="B188" s="281" t="s">
        <v>659</v>
      </c>
      <c r="C188" s="270" t="s">
        <v>660</v>
      </c>
      <c r="D188" s="271" t="s">
        <v>319</v>
      </c>
      <c r="E188" s="277">
        <v>55</v>
      </c>
      <c r="F188" s="144"/>
      <c r="G188" s="145"/>
      <c r="H188" s="299" t="s">
        <v>1162</v>
      </c>
      <c r="I188" s="105"/>
      <c r="J188" s="105"/>
      <c r="K188" s="105"/>
      <c r="L188" s="105"/>
      <c r="M188" s="105"/>
      <c r="N188" s="105"/>
      <c r="O188" s="105"/>
      <c r="P188" s="105"/>
      <c r="Q188" s="105"/>
    </row>
    <row r="189" spans="2:17" ht="25.5">
      <c r="B189" s="281" t="s">
        <v>661</v>
      </c>
      <c r="C189" s="270" t="s">
        <v>692</v>
      </c>
      <c r="D189" s="271" t="s">
        <v>319</v>
      </c>
      <c r="E189" s="277">
        <v>57</v>
      </c>
      <c r="F189" s="144"/>
      <c r="G189" s="145"/>
      <c r="H189" s="299" t="s">
        <v>1162</v>
      </c>
      <c r="I189" s="105"/>
      <c r="J189" s="105"/>
      <c r="K189" s="105"/>
      <c r="L189" s="105"/>
      <c r="M189" s="105"/>
      <c r="N189" s="105"/>
      <c r="O189" s="105"/>
      <c r="P189" s="105"/>
      <c r="Q189" s="105"/>
    </row>
    <row r="190" spans="2:17" ht="38.25">
      <c r="B190" s="281" t="s">
        <v>662</v>
      </c>
      <c r="C190" s="270" t="s">
        <v>630</v>
      </c>
      <c r="D190" s="271" t="s">
        <v>324</v>
      </c>
      <c r="E190" s="277">
        <v>108</v>
      </c>
      <c r="F190" s="144"/>
      <c r="G190" s="145"/>
      <c r="H190" s="299" t="s">
        <v>1162</v>
      </c>
      <c r="I190" s="105"/>
      <c r="J190" s="105"/>
      <c r="K190" s="105"/>
      <c r="L190" s="105"/>
      <c r="M190" s="105"/>
      <c r="N190" s="105"/>
      <c r="O190" s="105"/>
      <c r="P190" s="105"/>
      <c r="Q190" s="105"/>
    </row>
    <row r="191" spans="2:17">
      <c r="B191" s="266" t="s">
        <v>663</v>
      </c>
      <c r="C191" s="273" t="s">
        <v>664</v>
      </c>
      <c r="D191" s="271"/>
      <c r="E191" s="274"/>
      <c r="F191" s="144"/>
      <c r="G191" s="145"/>
      <c r="H191" s="299"/>
      <c r="I191" s="105"/>
      <c r="J191" s="105"/>
      <c r="K191" s="105"/>
      <c r="L191" s="105"/>
      <c r="M191" s="105"/>
      <c r="N191" s="105"/>
      <c r="O191" s="105"/>
      <c r="P191" s="105"/>
      <c r="Q191" s="105"/>
    </row>
    <row r="192" spans="2:17" ht="25.5">
      <c r="B192" s="281" t="s">
        <v>665</v>
      </c>
      <c r="C192" s="270" t="s">
        <v>666</v>
      </c>
      <c r="D192" s="271" t="s">
        <v>324</v>
      </c>
      <c r="E192" s="277">
        <v>10</v>
      </c>
      <c r="F192" s="144"/>
      <c r="G192" s="145"/>
      <c r="H192" s="299" t="s">
        <v>1162</v>
      </c>
      <c r="I192" s="105"/>
      <c r="J192" s="105"/>
      <c r="K192" s="105"/>
      <c r="L192" s="105"/>
      <c r="M192" s="105"/>
      <c r="N192" s="105"/>
      <c r="O192" s="105"/>
      <c r="P192" s="105"/>
      <c r="Q192" s="105"/>
    </row>
    <row r="193" spans="2:17" ht="25.5">
      <c r="B193" s="281" t="s">
        <v>667</v>
      </c>
      <c r="C193" s="270" t="s">
        <v>668</v>
      </c>
      <c r="D193" s="271" t="s">
        <v>324</v>
      </c>
      <c r="E193" s="277">
        <v>1</v>
      </c>
      <c r="F193" s="144"/>
      <c r="G193" s="145"/>
      <c r="H193" s="299" t="s">
        <v>1162</v>
      </c>
      <c r="I193" s="105"/>
      <c r="J193" s="105"/>
      <c r="K193" s="105"/>
      <c r="L193" s="105"/>
      <c r="M193" s="105"/>
      <c r="N193" s="105"/>
      <c r="O193" s="105"/>
      <c r="P193" s="105"/>
      <c r="Q193" s="105"/>
    </row>
    <row r="194" spans="2:17" ht="25.5">
      <c r="B194" s="281" t="s">
        <v>669</v>
      </c>
      <c r="C194" s="270" t="s">
        <v>670</v>
      </c>
      <c r="D194" s="271" t="s">
        <v>324</v>
      </c>
      <c r="E194" s="277">
        <v>1</v>
      </c>
      <c r="F194" s="144"/>
      <c r="G194" s="145"/>
      <c r="H194" s="299" t="s">
        <v>1162</v>
      </c>
      <c r="I194" s="105"/>
      <c r="J194" s="105"/>
      <c r="K194" s="105"/>
      <c r="L194" s="105"/>
      <c r="M194" s="105"/>
      <c r="N194" s="105"/>
      <c r="O194" s="105"/>
      <c r="P194" s="105"/>
      <c r="Q194" s="105"/>
    </row>
    <row r="195" spans="2:17">
      <c r="B195" s="266" t="s">
        <v>671</v>
      </c>
      <c r="C195" s="273" t="s">
        <v>672</v>
      </c>
      <c r="D195" s="271"/>
      <c r="E195" s="274"/>
      <c r="F195" s="144"/>
      <c r="G195" s="145"/>
      <c r="H195" s="299"/>
      <c r="I195" s="105"/>
      <c r="J195" s="105"/>
      <c r="K195" s="105"/>
      <c r="L195" s="105"/>
      <c r="M195" s="105"/>
      <c r="N195" s="105"/>
      <c r="O195" s="105"/>
      <c r="P195" s="105"/>
      <c r="Q195" s="105"/>
    </row>
    <row r="196" spans="2:17" ht="51">
      <c r="B196" s="281" t="s">
        <v>673</v>
      </c>
      <c r="C196" s="270" t="s">
        <v>1169</v>
      </c>
      <c r="D196" s="271" t="s">
        <v>329</v>
      </c>
      <c r="E196" s="277">
        <v>132</v>
      </c>
      <c r="F196" s="144"/>
      <c r="G196" s="145"/>
      <c r="H196" s="299" t="s">
        <v>1162</v>
      </c>
      <c r="I196" s="105"/>
      <c r="J196" s="105"/>
      <c r="K196" s="105"/>
      <c r="L196" s="105"/>
      <c r="M196" s="105"/>
      <c r="N196" s="105"/>
      <c r="O196" s="105"/>
      <c r="P196" s="105"/>
      <c r="Q196" s="105"/>
    </row>
    <row r="197" spans="2:17" ht="25.5">
      <c r="B197" s="281" t="s">
        <v>674</v>
      </c>
      <c r="C197" s="270" t="s">
        <v>352</v>
      </c>
      <c r="D197" s="271" t="s">
        <v>329</v>
      </c>
      <c r="E197" s="277">
        <v>114</v>
      </c>
      <c r="F197" s="144"/>
      <c r="G197" s="145"/>
      <c r="H197" s="299" t="s">
        <v>1162</v>
      </c>
      <c r="I197" s="105"/>
      <c r="J197" s="105"/>
      <c r="K197" s="105"/>
      <c r="L197" s="105"/>
      <c r="M197" s="105"/>
      <c r="N197" s="105"/>
      <c r="O197" s="105"/>
      <c r="P197" s="105"/>
      <c r="Q197" s="105"/>
    </row>
    <row r="198" spans="2:17" ht="76.5">
      <c r="B198" s="281" t="s">
        <v>675</v>
      </c>
      <c r="C198" s="270" t="s">
        <v>340</v>
      </c>
      <c r="D198" s="271" t="s">
        <v>329</v>
      </c>
      <c r="E198" s="277">
        <v>18</v>
      </c>
      <c r="F198" s="144"/>
      <c r="G198" s="145"/>
      <c r="H198" s="299" t="s">
        <v>1162</v>
      </c>
      <c r="I198" s="105"/>
      <c r="J198" s="105"/>
      <c r="K198" s="105"/>
      <c r="L198" s="105"/>
      <c r="M198" s="105"/>
      <c r="N198" s="105"/>
      <c r="O198" s="105"/>
      <c r="P198" s="105"/>
      <c r="Q198" s="105"/>
    </row>
    <row r="199" spans="2:17">
      <c r="B199" s="266" t="s">
        <v>676</v>
      </c>
      <c r="C199" s="273" t="s">
        <v>597</v>
      </c>
      <c r="D199" s="271"/>
      <c r="E199" s="274"/>
      <c r="F199" s="144"/>
      <c r="G199" s="145"/>
      <c r="H199" s="299"/>
      <c r="I199" s="105"/>
      <c r="J199" s="105"/>
      <c r="K199" s="105"/>
      <c r="L199" s="105"/>
      <c r="M199" s="105"/>
      <c r="N199" s="105"/>
      <c r="O199" s="105"/>
      <c r="P199" s="105"/>
      <c r="Q199" s="105"/>
    </row>
    <row r="200" spans="2:17" ht="38.25">
      <c r="B200" s="281" t="s">
        <v>677</v>
      </c>
      <c r="C200" s="282" t="s">
        <v>678</v>
      </c>
      <c r="D200" s="283" t="s">
        <v>324</v>
      </c>
      <c r="E200" s="277">
        <v>4</v>
      </c>
      <c r="F200" s="144"/>
      <c r="G200" s="145"/>
      <c r="H200" s="299" t="s">
        <v>1162</v>
      </c>
      <c r="I200" s="105"/>
      <c r="J200" s="105"/>
      <c r="K200" s="105"/>
      <c r="L200" s="105"/>
      <c r="M200" s="105"/>
      <c r="N200" s="105"/>
      <c r="O200" s="105"/>
      <c r="P200" s="105"/>
      <c r="Q200" s="105"/>
    </row>
    <row r="201" spans="2:17">
      <c r="B201" s="266"/>
      <c r="C201" s="273" t="s">
        <v>679</v>
      </c>
      <c r="D201" s="271"/>
      <c r="E201" s="274"/>
      <c r="F201" s="144"/>
      <c r="G201" s="145"/>
      <c r="H201" s="299"/>
      <c r="I201" s="105"/>
      <c r="J201" s="105"/>
      <c r="K201" s="105"/>
      <c r="L201" s="105"/>
      <c r="M201" s="105"/>
      <c r="N201" s="105"/>
      <c r="O201" s="105"/>
      <c r="P201" s="105"/>
      <c r="Q201" s="105"/>
    </row>
    <row r="202" spans="2:17">
      <c r="B202" s="275">
        <v>13</v>
      </c>
      <c r="C202" s="276" t="s">
        <v>680</v>
      </c>
      <c r="D202" s="271"/>
      <c r="E202" s="274"/>
      <c r="F202" s="144"/>
      <c r="G202" s="145"/>
      <c r="H202" s="299"/>
      <c r="I202" s="105"/>
      <c r="J202" s="105"/>
      <c r="K202" s="105"/>
      <c r="L202" s="105"/>
      <c r="M202" s="105"/>
      <c r="N202" s="105"/>
      <c r="O202" s="105"/>
      <c r="P202" s="105"/>
      <c r="Q202" s="105"/>
    </row>
    <row r="203" spans="2:17">
      <c r="B203" s="266" t="s">
        <v>681</v>
      </c>
      <c r="C203" s="273" t="s">
        <v>311</v>
      </c>
      <c r="D203" s="271"/>
      <c r="E203" s="274"/>
      <c r="F203" s="144"/>
      <c r="G203" s="145"/>
      <c r="H203" s="299"/>
      <c r="I203" s="105"/>
      <c r="J203" s="105"/>
      <c r="K203" s="105"/>
      <c r="L203" s="105"/>
      <c r="M203" s="105"/>
      <c r="N203" s="105"/>
      <c r="O203" s="105"/>
      <c r="P203" s="105"/>
      <c r="Q203" s="105"/>
    </row>
    <row r="204" spans="2:17">
      <c r="B204" s="266" t="s">
        <v>682</v>
      </c>
      <c r="C204" s="270" t="s">
        <v>683</v>
      </c>
      <c r="D204" s="271" t="s">
        <v>319</v>
      </c>
      <c r="E204" s="277">
        <v>391</v>
      </c>
      <c r="F204" s="144"/>
      <c r="G204" s="145"/>
      <c r="H204" s="299" t="s">
        <v>1162</v>
      </c>
      <c r="I204" s="105"/>
      <c r="J204" s="105"/>
      <c r="K204" s="105"/>
      <c r="L204" s="105"/>
      <c r="M204" s="105"/>
      <c r="N204" s="105"/>
      <c r="O204" s="105"/>
      <c r="P204" s="105"/>
      <c r="Q204" s="105"/>
    </row>
    <row r="205" spans="2:17">
      <c r="B205" s="266" t="s">
        <v>684</v>
      </c>
      <c r="C205" s="270" t="s">
        <v>685</v>
      </c>
      <c r="D205" s="271" t="s">
        <v>319</v>
      </c>
      <c r="E205" s="277">
        <v>50</v>
      </c>
      <c r="F205" s="144"/>
      <c r="G205" s="145"/>
      <c r="H205" s="299" t="s">
        <v>1162</v>
      </c>
      <c r="I205" s="105"/>
      <c r="J205" s="105"/>
      <c r="K205" s="105"/>
      <c r="L205" s="105"/>
      <c r="M205" s="105"/>
      <c r="N205" s="105"/>
      <c r="O205" s="105"/>
      <c r="P205" s="105"/>
      <c r="Q205" s="105"/>
    </row>
    <row r="206" spans="2:17">
      <c r="B206" s="266" t="s">
        <v>686</v>
      </c>
      <c r="C206" s="273" t="s">
        <v>687</v>
      </c>
      <c r="D206" s="271"/>
      <c r="E206" s="274"/>
      <c r="F206" s="144"/>
      <c r="G206" s="145"/>
      <c r="H206" s="299"/>
      <c r="I206" s="105"/>
      <c r="J206" s="105"/>
      <c r="K206" s="105"/>
      <c r="L206" s="105"/>
      <c r="M206" s="105"/>
      <c r="N206" s="105"/>
      <c r="O206" s="105"/>
      <c r="P206" s="105"/>
      <c r="Q206" s="105"/>
    </row>
    <row r="207" spans="2:17" ht="51">
      <c r="B207" s="266" t="s">
        <v>688</v>
      </c>
      <c r="C207" s="270" t="s">
        <v>1170</v>
      </c>
      <c r="D207" s="271" t="s">
        <v>329</v>
      </c>
      <c r="E207" s="277">
        <v>221</v>
      </c>
      <c r="F207" s="144"/>
      <c r="G207" s="145"/>
      <c r="H207" s="299" t="s">
        <v>1162</v>
      </c>
      <c r="I207" s="105"/>
      <c r="J207" s="105"/>
      <c r="K207" s="105"/>
      <c r="L207" s="105"/>
      <c r="M207" s="105"/>
      <c r="N207" s="105"/>
      <c r="O207" s="105"/>
      <c r="P207" s="105"/>
      <c r="Q207" s="105"/>
    </row>
    <row r="208" spans="2:17" ht="63.75">
      <c r="B208" s="266" t="s">
        <v>689</v>
      </c>
      <c r="C208" s="270" t="s">
        <v>1171</v>
      </c>
      <c r="D208" s="271" t="s">
        <v>329</v>
      </c>
      <c r="E208" s="277">
        <v>7</v>
      </c>
      <c r="F208" s="144"/>
      <c r="G208" s="145"/>
      <c r="H208" s="299" t="s">
        <v>1162</v>
      </c>
      <c r="I208" s="105"/>
      <c r="J208" s="105"/>
      <c r="K208" s="105"/>
      <c r="L208" s="105"/>
      <c r="M208" s="105"/>
      <c r="N208" s="105"/>
      <c r="O208" s="105"/>
      <c r="P208" s="105"/>
      <c r="Q208" s="105"/>
    </row>
    <row r="209" spans="2:17" ht="63.75">
      <c r="B209" s="266" t="s">
        <v>690</v>
      </c>
      <c r="C209" s="270" t="s">
        <v>353</v>
      </c>
      <c r="D209" s="271" t="s">
        <v>314</v>
      </c>
      <c r="E209" s="277">
        <v>25</v>
      </c>
      <c r="F209" s="144"/>
      <c r="G209" s="145"/>
      <c r="H209" s="299" t="s">
        <v>1162</v>
      </c>
      <c r="I209" s="105"/>
      <c r="J209" s="105"/>
      <c r="K209" s="105"/>
      <c r="L209" s="105"/>
      <c r="M209" s="105"/>
      <c r="N209" s="105"/>
      <c r="O209" s="105"/>
      <c r="P209" s="105"/>
      <c r="Q209" s="105"/>
    </row>
    <row r="210" spans="2:17" ht="25.5">
      <c r="B210" s="266" t="s">
        <v>691</v>
      </c>
      <c r="C210" s="270" t="s">
        <v>692</v>
      </c>
      <c r="D210" s="271" t="s">
        <v>319</v>
      </c>
      <c r="E210" s="277">
        <v>115</v>
      </c>
      <c r="F210" s="144"/>
      <c r="G210" s="145"/>
      <c r="H210" s="299" t="s">
        <v>1162</v>
      </c>
      <c r="I210" s="105"/>
      <c r="J210" s="105"/>
      <c r="K210" s="105"/>
      <c r="L210" s="105"/>
      <c r="M210" s="105"/>
      <c r="N210" s="105"/>
      <c r="O210" s="105"/>
      <c r="P210" s="105"/>
      <c r="Q210" s="105"/>
    </row>
    <row r="211" spans="2:17" ht="25.5">
      <c r="B211" s="266" t="s">
        <v>693</v>
      </c>
      <c r="C211" s="270" t="s">
        <v>694</v>
      </c>
      <c r="D211" s="271" t="s">
        <v>319</v>
      </c>
      <c r="E211" s="277">
        <v>48</v>
      </c>
      <c r="F211" s="144"/>
      <c r="G211" s="145"/>
      <c r="H211" s="299" t="s">
        <v>1162</v>
      </c>
      <c r="I211" s="105"/>
      <c r="J211" s="105"/>
      <c r="K211" s="105"/>
      <c r="L211" s="105"/>
      <c r="M211" s="105"/>
      <c r="N211" s="105"/>
      <c r="O211" s="105"/>
      <c r="P211" s="105"/>
      <c r="Q211" s="105"/>
    </row>
    <row r="212" spans="2:17" ht="25.5">
      <c r="B212" s="266" t="s">
        <v>695</v>
      </c>
      <c r="C212" s="270" t="s">
        <v>352</v>
      </c>
      <c r="D212" s="271" t="s">
        <v>329</v>
      </c>
      <c r="E212" s="277">
        <v>28</v>
      </c>
      <c r="F212" s="144"/>
      <c r="G212" s="145"/>
      <c r="H212" s="299" t="s">
        <v>1162</v>
      </c>
      <c r="I212" s="105"/>
      <c r="J212" s="105"/>
      <c r="K212" s="105"/>
      <c r="L212" s="105"/>
      <c r="M212" s="105"/>
      <c r="N212" s="105"/>
      <c r="O212" s="105"/>
      <c r="P212" s="105"/>
      <c r="Q212" s="105"/>
    </row>
    <row r="213" spans="2:17">
      <c r="B213" s="266" t="s">
        <v>696</v>
      </c>
      <c r="C213" s="270" t="s">
        <v>697</v>
      </c>
      <c r="D213" s="271" t="s">
        <v>329</v>
      </c>
      <c r="E213" s="277">
        <v>28</v>
      </c>
      <c r="F213" s="144"/>
      <c r="G213" s="145"/>
      <c r="H213" s="299" t="s">
        <v>1162</v>
      </c>
      <c r="I213" s="105"/>
      <c r="J213" s="105"/>
      <c r="K213" s="105"/>
      <c r="L213" s="105"/>
      <c r="M213" s="105"/>
      <c r="N213" s="105"/>
      <c r="O213" s="105"/>
      <c r="P213" s="105"/>
      <c r="Q213" s="105"/>
    </row>
    <row r="214" spans="2:17" ht="76.5">
      <c r="B214" s="266" t="s">
        <v>698</v>
      </c>
      <c r="C214" s="270" t="s">
        <v>340</v>
      </c>
      <c r="D214" s="271" t="s">
        <v>329</v>
      </c>
      <c r="E214" s="277">
        <v>64</v>
      </c>
      <c r="F214" s="144"/>
      <c r="G214" s="145"/>
      <c r="H214" s="299" t="s">
        <v>1162</v>
      </c>
      <c r="I214" s="105"/>
      <c r="J214" s="105"/>
      <c r="K214" s="105"/>
      <c r="L214" s="105"/>
      <c r="M214" s="105"/>
      <c r="N214" s="105"/>
      <c r="O214" s="105"/>
      <c r="P214" s="105"/>
      <c r="Q214" s="105"/>
    </row>
    <row r="215" spans="2:17">
      <c r="B215" s="266" t="s">
        <v>699</v>
      </c>
      <c r="C215" s="273" t="s">
        <v>700</v>
      </c>
      <c r="D215" s="271"/>
      <c r="E215" s="274"/>
      <c r="F215" s="144"/>
      <c r="G215" s="145"/>
      <c r="H215" s="299" t="s">
        <v>1162</v>
      </c>
      <c r="I215" s="105"/>
      <c r="J215" s="105"/>
      <c r="K215" s="105"/>
      <c r="L215" s="105"/>
      <c r="M215" s="105"/>
      <c r="N215" s="105"/>
      <c r="O215" s="105"/>
      <c r="P215" s="105"/>
      <c r="Q215" s="105"/>
    </row>
    <row r="216" spans="2:17" ht="25.5">
      <c r="B216" s="266" t="s">
        <v>701</v>
      </c>
      <c r="C216" s="270" t="s">
        <v>702</v>
      </c>
      <c r="D216" s="271" t="s">
        <v>319</v>
      </c>
      <c r="E216" s="277">
        <v>14</v>
      </c>
      <c r="F216" s="144"/>
      <c r="G216" s="145"/>
      <c r="H216" s="299" t="s">
        <v>1162</v>
      </c>
      <c r="I216" s="105"/>
      <c r="J216" s="105"/>
      <c r="K216" s="105"/>
      <c r="L216" s="105"/>
      <c r="M216" s="105"/>
      <c r="N216" s="105"/>
      <c r="O216" s="105"/>
      <c r="P216" s="105"/>
      <c r="Q216" s="105"/>
    </row>
    <row r="217" spans="2:17" ht="25.5">
      <c r="B217" s="266" t="s">
        <v>703</v>
      </c>
      <c r="C217" s="270" t="s">
        <v>704</v>
      </c>
      <c r="D217" s="271" t="s">
        <v>324</v>
      </c>
      <c r="E217" s="277">
        <v>3</v>
      </c>
      <c r="F217" s="144"/>
      <c r="G217" s="145"/>
      <c r="H217" s="299" t="s">
        <v>1162</v>
      </c>
      <c r="I217" s="105"/>
      <c r="J217" s="105"/>
      <c r="K217" s="105"/>
      <c r="L217" s="105"/>
      <c r="M217" s="105"/>
      <c r="N217" s="105"/>
      <c r="O217" s="105"/>
      <c r="P217" s="105"/>
      <c r="Q217" s="105"/>
    </row>
    <row r="218" spans="2:17" ht="38.25">
      <c r="B218" s="266" t="s">
        <v>705</v>
      </c>
      <c r="C218" s="270" t="s">
        <v>706</v>
      </c>
      <c r="D218" s="271" t="s">
        <v>324</v>
      </c>
      <c r="E218" s="277">
        <v>3</v>
      </c>
      <c r="F218" s="144"/>
      <c r="G218" s="145"/>
      <c r="H218" s="299" t="s">
        <v>1162</v>
      </c>
      <c r="I218" s="105"/>
      <c r="J218" s="105"/>
      <c r="K218" s="105"/>
      <c r="L218" s="105"/>
      <c r="M218" s="105"/>
      <c r="N218" s="105"/>
      <c r="O218" s="105"/>
      <c r="P218" s="105"/>
      <c r="Q218" s="105"/>
    </row>
    <row r="219" spans="2:17" ht="25.5">
      <c r="B219" s="266" t="s">
        <v>707</v>
      </c>
      <c r="C219" s="270" t="s">
        <v>708</v>
      </c>
      <c r="D219" s="271" t="s">
        <v>324</v>
      </c>
      <c r="E219" s="277">
        <v>3</v>
      </c>
      <c r="F219" s="144"/>
      <c r="G219" s="145"/>
      <c r="H219" s="299" t="s">
        <v>1162</v>
      </c>
      <c r="I219" s="105"/>
      <c r="J219" s="105"/>
      <c r="K219" s="105"/>
      <c r="L219" s="105"/>
      <c r="M219" s="105"/>
      <c r="N219" s="105"/>
      <c r="O219" s="105"/>
      <c r="P219" s="105"/>
      <c r="Q219" s="105"/>
    </row>
    <row r="220" spans="2:17" ht="38.25">
      <c r="B220" s="266" t="s">
        <v>709</v>
      </c>
      <c r="C220" s="270" t="s">
        <v>710</v>
      </c>
      <c r="D220" s="271" t="s">
        <v>319</v>
      </c>
      <c r="E220" s="277">
        <v>28</v>
      </c>
      <c r="F220" s="144"/>
      <c r="G220" s="145"/>
      <c r="H220" s="299" t="s">
        <v>1162</v>
      </c>
      <c r="I220" s="105"/>
      <c r="J220" s="105"/>
      <c r="K220" s="105"/>
      <c r="L220" s="105"/>
      <c r="M220" s="105"/>
      <c r="N220" s="105"/>
      <c r="O220" s="105"/>
      <c r="P220" s="105"/>
      <c r="Q220" s="105"/>
    </row>
    <row r="221" spans="2:17">
      <c r="B221" s="266" t="s">
        <v>711</v>
      </c>
      <c r="C221" s="273" t="s">
        <v>712</v>
      </c>
      <c r="D221" s="271"/>
      <c r="E221" s="274"/>
      <c r="F221" s="144"/>
      <c r="G221" s="145"/>
      <c r="H221" s="299"/>
      <c r="I221" s="105"/>
      <c r="J221" s="105"/>
      <c r="K221" s="105"/>
      <c r="L221" s="105"/>
      <c r="M221" s="105"/>
      <c r="N221" s="105"/>
      <c r="O221" s="105"/>
      <c r="P221" s="105"/>
      <c r="Q221" s="105"/>
    </row>
    <row r="222" spans="2:17" ht="51">
      <c r="B222" s="266" t="s">
        <v>713</v>
      </c>
      <c r="C222" s="270" t="s">
        <v>1169</v>
      </c>
      <c r="D222" s="271" t="s">
        <v>329</v>
      </c>
      <c r="E222" s="277">
        <v>60</v>
      </c>
      <c r="F222" s="144"/>
      <c r="G222" s="145"/>
      <c r="H222" s="299" t="s">
        <v>1162</v>
      </c>
      <c r="I222" s="105"/>
      <c r="J222" s="105"/>
      <c r="K222" s="105"/>
      <c r="L222" s="105"/>
      <c r="M222" s="105"/>
      <c r="N222" s="105"/>
      <c r="O222" s="105"/>
      <c r="P222" s="105"/>
      <c r="Q222" s="105"/>
    </row>
    <row r="223" spans="2:17" ht="63.75">
      <c r="B223" s="266" t="s">
        <v>714</v>
      </c>
      <c r="C223" s="270" t="s">
        <v>1171</v>
      </c>
      <c r="D223" s="271" t="s">
        <v>329</v>
      </c>
      <c r="E223" s="277">
        <v>33</v>
      </c>
      <c r="F223" s="144"/>
      <c r="G223" s="145"/>
      <c r="H223" s="299" t="s">
        <v>1162</v>
      </c>
      <c r="I223" s="105"/>
      <c r="J223" s="105"/>
      <c r="K223" s="105"/>
      <c r="L223" s="105"/>
      <c r="M223" s="105"/>
      <c r="N223" s="105"/>
      <c r="O223" s="105"/>
      <c r="P223" s="105"/>
      <c r="Q223" s="105"/>
    </row>
    <row r="224" spans="2:17" ht="63.75">
      <c r="B224" s="266" t="s">
        <v>715</v>
      </c>
      <c r="C224" s="270" t="s">
        <v>353</v>
      </c>
      <c r="D224" s="271" t="s">
        <v>314</v>
      </c>
      <c r="E224" s="277">
        <v>343</v>
      </c>
      <c r="F224" s="144"/>
      <c r="G224" s="145"/>
      <c r="H224" s="299" t="s">
        <v>1162</v>
      </c>
      <c r="I224" s="105"/>
      <c r="J224" s="105"/>
      <c r="K224" s="105"/>
      <c r="L224" s="105"/>
      <c r="M224" s="105"/>
      <c r="N224" s="105"/>
      <c r="O224" s="105"/>
      <c r="P224" s="105"/>
      <c r="Q224" s="105"/>
    </row>
    <row r="225" spans="2:17" ht="25.5">
      <c r="B225" s="266" t="s">
        <v>716</v>
      </c>
      <c r="C225" s="270" t="s">
        <v>660</v>
      </c>
      <c r="D225" s="271" t="s">
        <v>319</v>
      </c>
      <c r="E225" s="277">
        <v>86</v>
      </c>
      <c r="F225" s="144"/>
      <c r="G225" s="145"/>
      <c r="H225" s="299" t="s">
        <v>1162</v>
      </c>
      <c r="I225" s="105"/>
      <c r="J225" s="105"/>
      <c r="K225" s="105"/>
      <c r="L225" s="105"/>
      <c r="M225" s="105"/>
      <c r="N225" s="105"/>
      <c r="O225" s="105"/>
      <c r="P225" s="105"/>
      <c r="Q225" s="105"/>
    </row>
    <row r="226" spans="2:17" ht="25.5">
      <c r="B226" s="266" t="s">
        <v>717</v>
      </c>
      <c r="C226" s="270" t="s">
        <v>692</v>
      </c>
      <c r="D226" s="271" t="s">
        <v>319</v>
      </c>
      <c r="E226" s="277">
        <v>40</v>
      </c>
      <c r="F226" s="144"/>
      <c r="G226" s="145"/>
      <c r="H226" s="299" t="s">
        <v>1162</v>
      </c>
      <c r="I226" s="105"/>
      <c r="J226" s="105"/>
      <c r="K226" s="105"/>
      <c r="L226" s="105"/>
      <c r="M226" s="105"/>
      <c r="N226" s="105"/>
      <c r="O226" s="105"/>
      <c r="P226" s="105"/>
      <c r="Q226" s="105"/>
    </row>
    <row r="227" spans="2:17" ht="25.5">
      <c r="B227" s="266" t="s">
        <v>718</v>
      </c>
      <c r="C227" s="270" t="s">
        <v>719</v>
      </c>
      <c r="D227" s="271" t="s">
        <v>319</v>
      </c>
      <c r="E227" s="277">
        <v>42</v>
      </c>
      <c r="F227" s="144"/>
      <c r="G227" s="145"/>
      <c r="H227" s="299" t="s">
        <v>1162</v>
      </c>
      <c r="I227" s="105"/>
      <c r="J227" s="105"/>
      <c r="K227" s="105"/>
      <c r="L227" s="105"/>
      <c r="M227" s="105"/>
      <c r="N227" s="105"/>
      <c r="O227" s="105"/>
      <c r="P227" s="105"/>
      <c r="Q227" s="105"/>
    </row>
    <row r="228" spans="2:17" ht="25.5">
      <c r="B228" s="266" t="s">
        <v>720</v>
      </c>
      <c r="C228" s="270" t="s">
        <v>721</v>
      </c>
      <c r="D228" s="271" t="s">
        <v>319</v>
      </c>
      <c r="E228" s="277">
        <v>43</v>
      </c>
      <c r="F228" s="144"/>
      <c r="G228" s="145"/>
      <c r="H228" s="299" t="s">
        <v>1162</v>
      </c>
      <c r="I228" s="105"/>
      <c r="J228" s="105"/>
      <c r="K228" s="105"/>
      <c r="L228" s="105"/>
      <c r="M228" s="105"/>
      <c r="N228" s="105"/>
      <c r="O228" s="105"/>
      <c r="P228" s="105"/>
      <c r="Q228" s="105"/>
    </row>
    <row r="229" spans="2:17" ht="25.5">
      <c r="B229" s="266" t="s">
        <v>722</v>
      </c>
      <c r="C229" s="270" t="s">
        <v>723</v>
      </c>
      <c r="D229" s="271" t="s">
        <v>319</v>
      </c>
      <c r="E229" s="277">
        <v>65</v>
      </c>
      <c r="F229" s="144"/>
      <c r="G229" s="145"/>
      <c r="H229" s="299" t="s">
        <v>1162</v>
      </c>
      <c r="I229" s="105"/>
      <c r="J229" s="105"/>
      <c r="K229" s="105"/>
      <c r="L229" s="105"/>
      <c r="M229" s="105"/>
      <c r="N229" s="105"/>
      <c r="O229" s="105"/>
      <c r="P229" s="105"/>
      <c r="Q229" s="105"/>
    </row>
    <row r="230" spans="2:17" ht="25.5">
      <c r="B230" s="266" t="s">
        <v>724</v>
      </c>
      <c r="C230" s="270" t="s">
        <v>352</v>
      </c>
      <c r="D230" s="271" t="s">
        <v>329</v>
      </c>
      <c r="E230" s="277">
        <v>793</v>
      </c>
      <c r="F230" s="144"/>
      <c r="G230" s="145"/>
      <c r="H230" s="299" t="s">
        <v>1154</v>
      </c>
      <c r="I230" s="105"/>
      <c r="J230" s="105"/>
      <c r="K230" s="105"/>
      <c r="L230" s="105"/>
      <c r="M230" s="105"/>
      <c r="N230" s="105"/>
      <c r="O230" s="105"/>
      <c r="P230" s="105"/>
      <c r="Q230" s="105"/>
    </row>
    <row r="231" spans="2:17">
      <c r="B231" s="266" t="s">
        <v>725</v>
      </c>
      <c r="C231" s="270" t="s">
        <v>697</v>
      </c>
      <c r="D231" s="271" t="s">
        <v>329</v>
      </c>
      <c r="E231" s="277">
        <v>47</v>
      </c>
      <c r="F231" s="144"/>
      <c r="G231" s="145"/>
      <c r="H231" s="299" t="s">
        <v>1162</v>
      </c>
      <c r="I231" s="105"/>
      <c r="J231" s="105"/>
      <c r="K231" s="105"/>
      <c r="L231" s="105"/>
      <c r="M231" s="105"/>
      <c r="N231" s="105"/>
      <c r="O231" s="105"/>
      <c r="P231" s="105"/>
      <c r="Q231" s="105"/>
    </row>
    <row r="232" spans="2:17" ht="76.5">
      <c r="B232" s="266" t="s">
        <v>726</v>
      </c>
      <c r="C232" s="270" t="s">
        <v>340</v>
      </c>
      <c r="D232" s="271" t="s">
        <v>329</v>
      </c>
      <c r="E232" s="277">
        <v>20</v>
      </c>
      <c r="F232" s="144"/>
      <c r="G232" s="145"/>
      <c r="H232" s="299" t="s">
        <v>1162</v>
      </c>
      <c r="I232" s="105"/>
      <c r="J232" s="105"/>
      <c r="K232" s="105"/>
      <c r="L232" s="105"/>
      <c r="M232" s="105"/>
      <c r="N232" s="105"/>
      <c r="O232" s="105"/>
      <c r="P232" s="105"/>
      <c r="Q232" s="105"/>
    </row>
    <row r="233" spans="2:17">
      <c r="B233" s="266" t="s">
        <v>727</v>
      </c>
      <c r="C233" s="273" t="s">
        <v>728</v>
      </c>
      <c r="D233" s="271"/>
      <c r="E233" s="274"/>
      <c r="F233" s="144"/>
      <c r="G233" s="145"/>
      <c r="H233" s="299"/>
      <c r="I233" s="105"/>
      <c r="J233" s="105"/>
      <c r="K233" s="105"/>
      <c r="L233" s="105"/>
      <c r="M233" s="105"/>
      <c r="N233" s="105"/>
      <c r="O233" s="105"/>
      <c r="P233" s="105"/>
      <c r="Q233" s="105"/>
    </row>
    <row r="234" spans="2:17" ht="25.5">
      <c r="B234" s="266" t="s">
        <v>729</v>
      </c>
      <c r="C234" s="270" t="s">
        <v>702</v>
      </c>
      <c r="D234" s="271" t="s">
        <v>319</v>
      </c>
      <c r="E234" s="277">
        <v>29</v>
      </c>
      <c r="F234" s="144"/>
      <c r="G234" s="145"/>
      <c r="H234" s="299" t="s">
        <v>1162</v>
      </c>
      <c r="I234" s="105"/>
      <c r="J234" s="105"/>
      <c r="K234" s="105"/>
      <c r="L234" s="105"/>
      <c r="M234" s="105"/>
      <c r="N234" s="105"/>
      <c r="O234" s="105"/>
      <c r="P234" s="105"/>
      <c r="Q234" s="105"/>
    </row>
    <row r="235" spans="2:17" ht="25.5">
      <c r="B235" s="266" t="s">
        <v>730</v>
      </c>
      <c r="C235" s="270" t="s">
        <v>704</v>
      </c>
      <c r="D235" s="271" t="s">
        <v>324</v>
      </c>
      <c r="E235" s="277">
        <v>7</v>
      </c>
      <c r="F235" s="144"/>
      <c r="G235" s="145"/>
      <c r="H235" s="299" t="s">
        <v>1162</v>
      </c>
      <c r="I235" s="105"/>
      <c r="J235" s="105"/>
      <c r="K235" s="105"/>
      <c r="L235" s="105"/>
      <c r="M235" s="105"/>
      <c r="N235" s="105"/>
      <c r="O235" s="105"/>
      <c r="P235" s="105"/>
      <c r="Q235" s="105"/>
    </row>
    <row r="236" spans="2:17" ht="38.25">
      <c r="B236" s="266" t="s">
        <v>731</v>
      </c>
      <c r="C236" s="270" t="s">
        <v>706</v>
      </c>
      <c r="D236" s="271" t="s">
        <v>324</v>
      </c>
      <c r="E236" s="277">
        <v>7</v>
      </c>
      <c r="F236" s="144"/>
      <c r="G236" s="145"/>
      <c r="H236" s="299" t="s">
        <v>1162</v>
      </c>
      <c r="I236" s="105"/>
      <c r="J236" s="105"/>
      <c r="K236" s="105"/>
      <c r="L236" s="105"/>
      <c r="M236" s="105"/>
      <c r="N236" s="105"/>
      <c r="O236" s="105"/>
      <c r="P236" s="105"/>
      <c r="Q236" s="105"/>
    </row>
    <row r="237" spans="2:17" ht="25.5">
      <c r="B237" s="266" t="s">
        <v>732</v>
      </c>
      <c r="C237" s="270" t="s">
        <v>668</v>
      </c>
      <c r="D237" s="271" t="s">
        <v>324</v>
      </c>
      <c r="E237" s="277">
        <v>10</v>
      </c>
      <c r="F237" s="144"/>
      <c r="G237" s="145"/>
      <c r="H237" s="299" t="s">
        <v>1162</v>
      </c>
      <c r="I237" s="105"/>
      <c r="J237" s="105"/>
      <c r="K237" s="105"/>
      <c r="L237" s="105"/>
      <c r="M237" s="105"/>
      <c r="N237" s="105"/>
      <c r="O237" s="105"/>
      <c r="P237" s="105"/>
      <c r="Q237" s="105"/>
    </row>
    <row r="238" spans="2:17" ht="25.5">
      <c r="B238" s="266" t="s">
        <v>733</v>
      </c>
      <c r="C238" s="270" t="s">
        <v>734</v>
      </c>
      <c r="D238" s="271" t="s">
        <v>324</v>
      </c>
      <c r="E238" s="277">
        <v>1</v>
      </c>
      <c r="F238" s="144"/>
      <c r="G238" s="145"/>
      <c r="H238" s="299" t="s">
        <v>1162</v>
      </c>
      <c r="I238" s="105"/>
      <c r="J238" s="105"/>
      <c r="K238" s="105"/>
      <c r="L238" s="105"/>
      <c r="M238" s="105"/>
      <c r="N238" s="105"/>
      <c r="O238" s="105"/>
      <c r="P238" s="105"/>
      <c r="Q238" s="105"/>
    </row>
    <row r="239" spans="2:17">
      <c r="B239" s="266"/>
      <c r="C239" s="273" t="s">
        <v>735</v>
      </c>
      <c r="D239" s="271"/>
      <c r="E239" s="274"/>
      <c r="F239" s="144"/>
      <c r="G239" s="145"/>
      <c r="H239" s="299"/>
      <c r="I239" s="105"/>
      <c r="J239" s="105"/>
      <c r="K239" s="105"/>
      <c r="L239" s="105"/>
      <c r="M239" s="105"/>
      <c r="N239" s="105"/>
      <c r="O239" s="105"/>
      <c r="P239" s="105"/>
      <c r="Q239" s="105"/>
    </row>
    <row r="240" spans="2:17">
      <c r="B240" s="275">
        <v>14</v>
      </c>
      <c r="C240" s="276" t="s">
        <v>736</v>
      </c>
      <c r="D240" s="271"/>
      <c r="E240" s="274"/>
      <c r="F240" s="144"/>
      <c r="G240" s="145"/>
      <c r="H240" s="299"/>
      <c r="I240" s="105"/>
      <c r="J240" s="105"/>
      <c r="K240" s="105"/>
      <c r="L240" s="105"/>
      <c r="M240" s="105"/>
      <c r="N240" s="105"/>
      <c r="O240" s="105"/>
      <c r="P240" s="105"/>
      <c r="Q240" s="105"/>
    </row>
    <row r="241" spans="2:17">
      <c r="B241" s="266" t="s">
        <v>737</v>
      </c>
      <c r="C241" s="273" t="s">
        <v>738</v>
      </c>
      <c r="D241" s="271"/>
      <c r="E241" s="274"/>
      <c r="F241" s="144"/>
      <c r="G241" s="145"/>
      <c r="H241" s="299"/>
      <c r="I241" s="105"/>
      <c r="J241" s="105"/>
      <c r="K241" s="105"/>
      <c r="L241" s="105"/>
      <c r="M241" s="105"/>
      <c r="N241" s="105"/>
      <c r="O241" s="105"/>
      <c r="P241" s="105"/>
      <c r="Q241" s="105"/>
    </row>
    <row r="242" spans="2:17" ht="25.5">
      <c r="B242" s="266" t="s">
        <v>739</v>
      </c>
      <c r="C242" s="270" t="s">
        <v>740</v>
      </c>
      <c r="D242" s="271" t="s">
        <v>324</v>
      </c>
      <c r="E242" s="277">
        <v>1</v>
      </c>
      <c r="F242" s="144"/>
      <c r="G242" s="258"/>
      <c r="H242" s="299" t="s">
        <v>1162</v>
      </c>
      <c r="I242" s="105"/>
      <c r="J242" s="105"/>
      <c r="K242" s="105"/>
      <c r="L242" s="105"/>
      <c r="M242" s="105"/>
      <c r="N242" s="105"/>
      <c r="O242" s="105"/>
      <c r="P242" s="105"/>
      <c r="Q242" s="105"/>
    </row>
    <row r="243" spans="2:17">
      <c r="B243" s="266" t="s">
        <v>741</v>
      </c>
      <c r="C243" s="270" t="s">
        <v>742</v>
      </c>
      <c r="D243" s="271" t="s">
        <v>324</v>
      </c>
      <c r="E243" s="277">
        <v>2</v>
      </c>
      <c r="F243" s="261"/>
      <c r="G243" s="262"/>
      <c r="H243" s="299" t="s">
        <v>1162</v>
      </c>
      <c r="I243" s="105"/>
      <c r="J243" s="105"/>
      <c r="K243" s="105"/>
      <c r="L243" s="105"/>
      <c r="M243" s="105"/>
      <c r="N243" s="105"/>
      <c r="O243" s="105"/>
      <c r="P243" s="105"/>
      <c r="Q243" s="105"/>
    </row>
    <row r="244" spans="2:17" ht="25.5">
      <c r="B244" s="266" t="s">
        <v>743</v>
      </c>
      <c r="C244" s="270" t="s">
        <v>744</v>
      </c>
      <c r="D244" s="271" t="s">
        <v>324</v>
      </c>
      <c r="E244" s="277">
        <v>4</v>
      </c>
      <c r="F244" s="144"/>
      <c r="G244" s="145"/>
      <c r="H244" s="299" t="s">
        <v>1162</v>
      </c>
      <c r="I244" s="105"/>
      <c r="J244" s="105"/>
      <c r="K244" s="105"/>
      <c r="L244" s="105"/>
      <c r="M244" s="105"/>
      <c r="N244" s="105"/>
      <c r="O244" s="105"/>
      <c r="P244" s="105"/>
      <c r="Q244" s="105"/>
    </row>
    <row r="245" spans="2:17" ht="25.5">
      <c r="B245" s="266" t="s">
        <v>745</v>
      </c>
      <c r="C245" s="270" t="s">
        <v>746</v>
      </c>
      <c r="D245" s="271" t="s">
        <v>324</v>
      </c>
      <c r="E245" s="277">
        <v>2</v>
      </c>
      <c r="F245" s="144"/>
      <c r="G245" s="145"/>
      <c r="H245" s="299" t="s">
        <v>1162</v>
      </c>
      <c r="I245" s="105"/>
      <c r="J245" s="105"/>
      <c r="K245" s="105"/>
      <c r="L245" s="105"/>
      <c r="M245" s="105"/>
      <c r="N245" s="105"/>
      <c r="O245" s="105"/>
      <c r="P245" s="105"/>
      <c r="Q245" s="105"/>
    </row>
    <row r="246" spans="2:17" ht="25.5">
      <c r="B246" s="266" t="s">
        <v>747</v>
      </c>
      <c r="C246" s="270" t="s">
        <v>748</v>
      </c>
      <c r="D246" s="271" t="s">
        <v>319</v>
      </c>
      <c r="E246" s="277">
        <v>190</v>
      </c>
      <c r="F246" s="144"/>
      <c r="G246" s="145"/>
      <c r="H246" s="299" t="s">
        <v>1162</v>
      </c>
      <c r="I246" s="105"/>
      <c r="J246" s="105"/>
      <c r="K246" s="105"/>
      <c r="L246" s="105"/>
      <c r="M246" s="105"/>
      <c r="N246" s="105"/>
      <c r="O246" s="105"/>
      <c r="P246" s="105"/>
      <c r="Q246" s="105"/>
    </row>
    <row r="247" spans="2:17" ht="25.5">
      <c r="B247" s="266" t="s">
        <v>749</v>
      </c>
      <c r="C247" s="270" t="s">
        <v>750</v>
      </c>
      <c r="D247" s="271" t="s">
        <v>324</v>
      </c>
      <c r="E247" s="277">
        <v>4</v>
      </c>
      <c r="F247" s="144"/>
      <c r="G247" s="145"/>
      <c r="H247" s="299" t="s">
        <v>1162</v>
      </c>
      <c r="I247" s="105"/>
      <c r="J247" s="105"/>
      <c r="K247" s="105"/>
      <c r="L247" s="105"/>
      <c r="M247" s="105"/>
      <c r="N247" s="105"/>
      <c r="O247" s="105"/>
      <c r="P247" s="105"/>
      <c r="Q247" s="105"/>
    </row>
    <row r="248" spans="2:17">
      <c r="B248" s="266" t="s">
        <v>751</v>
      </c>
      <c r="C248" s="270" t="s">
        <v>752</v>
      </c>
      <c r="D248" s="271" t="s">
        <v>324</v>
      </c>
      <c r="E248" s="277">
        <v>2</v>
      </c>
      <c r="F248" s="144"/>
      <c r="G248" s="145"/>
      <c r="H248" s="299" t="s">
        <v>1162</v>
      </c>
      <c r="I248" s="105"/>
      <c r="J248" s="105"/>
      <c r="K248" s="105"/>
      <c r="L248" s="105"/>
      <c r="M248" s="105"/>
      <c r="N248" s="105"/>
      <c r="O248" s="105"/>
      <c r="P248" s="105"/>
      <c r="Q248" s="105"/>
    </row>
    <row r="249" spans="2:17" ht="25.5">
      <c r="B249" s="266" t="s">
        <v>753</v>
      </c>
      <c r="C249" s="270" t="s">
        <v>754</v>
      </c>
      <c r="D249" s="271" t="s">
        <v>319</v>
      </c>
      <c r="E249" s="277">
        <v>200</v>
      </c>
      <c r="F249" s="144"/>
      <c r="G249" s="145"/>
      <c r="H249" s="299" t="s">
        <v>1162</v>
      </c>
      <c r="I249" s="105"/>
      <c r="J249" s="105"/>
      <c r="K249" s="105"/>
      <c r="L249" s="105"/>
      <c r="M249" s="105"/>
      <c r="N249" s="105"/>
      <c r="O249" s="105"/>
      <c r="P249" s="105"/>
      <c r="Q249" s="105"/>
    </row>
    <row r="250" spans="2:17" ht="25.5">
      <c r="B250" s="266" t="s">
        <v>755</v>
      </c>
      <c r="C250" s="270" t="s">
        <v>756</v>
      </c>
      <c r="D250" s="271" t="s">
        <v>324</v>
      </c>
      <c r="E250" s="277">
        <v>2</v>
      </c>
      <c r="F250" s="144"/>
      <c r="G250" s="145"/>
      <c r="H250" s="299" t="s">
        <v>1154</v>
      </c>
      <c r="I250" s="105"/>
      <c r="J250" s="105"/>
      <c r="K250" s="105"/>
      <c r="L250" s="105"/>
      <c r="M250" s="105"/>
      <c r="N250" s="105"/>
      <c r="O250" s="105"/>
      <c r="P250" s="105"/>
      <c r="Q250" s="105"/>
    </row>
    <row r="251" spans="2:17" ht="25.5">
      <c r="B251" s="266" t="s">
        <v>757</v>
      </c>
      <c r="C251" s="270" t="s">
        <v>758</v>
      </c>
      <c r="D251" s="271" t="s">
        <v>324</v>
      </c>
      <c r="E251" s="277">
        <v>1</v>
      </c>
      <c r="F251" s="144"/>
      <c r="G251" s="145"/>
      <c r="H251" s="299" t="s">
        <v>1162</v>
      </c>
      <c r="I251" s="105"/>
      <c r="J251" s="105"/>
      <c r="K251" s="105"/>
      <c r="L251" s="105"/>
      <c r="M251" s="105"/>
      <c r="N251" s="105"/>
      <c r="O251" s="105"/>
      <c r="P251" s="105"/>
      <c r="Q251" s="105"/>
    </row>
    <row r="252" spans="2:17">
      <c r="B252" s="266" t="s">
        <v>759</v>
      </c>
      <c r="C252" s="273" t="s">
        <v>760</v>
      </c>
      <c r="D252" s="271"/>
      <c r="E252" s="274"/>
      <c r="F252" s="144"/>
      <c r="G252" s="258"/>
      <c r="H252" s="299"/>
      <c r="I252" s="105"/>
      <c r="J252" s="105"/>
      <c r="K252" s="105"/>
      <c r="L252" s="105"/>
      <c r="M252" s="105"/>
      <c r="N252" s="105"/>
      <c r="O252" s="105"/>
      <c r="P252" s="105"/>
      <c r="Q252" s="105"/>
    </row>
    <row r="253" spans="2:17" ht="25.5">
      <c r="B253" s="266" t="s">
        <v>761</v>
      </c>
      <c r="C253" s="270" t="s">
        <v>762</v>
      </c>
      <c r="D253" s="271" t="s">
        <v>324</v>
      </c>
      <c r="E253" s="277">
        <v>1</v>
      </c>
      <c r="F253" s="261"/>
      <c r="G253" s="262"/>
      <c r="H253" s="299" t="s">
        <v>1162</v>
      </c>
      <c r="I253" s="105"/>
      <c r="J253" s="105"/>
      <c r="K253" s="105"/>
      <c r="L253" s="105"/>
      <c r="M253" s="105"/>
      <c r="N253" s="105"/>
      <c r="O253" s="105"/>
      <c r="P253" s="105"/>
      <c r="Q253" s="105"/>
    </row>
    <row r="254" spans="2:17" ht="25.5">
      <c r="B254" s="266" t="s">
        <v>763</v>
      </c>
      <c r="C254" s="270" t="s">
        <v>764</v>
      </c>
      <c r="D254" s="271" t="s">
        <v>319</v>
      </c>
      <c r="E254" s="277">
        <v>200</v>
      </c>
      <c r="F254" s="144"/>
      <c r="G254" s="145"/>
      <c r="H254" s="299" t="s">
        <v>1162</v>
      </c>
      <c r="I254" s="105"/>
      <c r="J254" s="105"/>
      <c r="K254" s="105"/>
      <c r="L254" s="105"/>
      <c r="M254" s="105"/>
      <c r="N254" s="105"/>
      <c r="O254" s="105"/>
      <c r="P254" s="105"/>
      <c r="Q254" s="105"/>
    </row>
    <row r="255" spans="2:17">
      <c r="B255" s="266" t="s">
        <v>765</v>
      </c>
      <c r="C255" s="273" t="s">
        <v>766</v>
      </c>
      <c r="D255" s="271"/>
      <c r="E255" s="274"/>
      <c r="F255" s="144"/>
      <c r="G255" s="145"/>
      <c r="H255" s="299"/>
      <c r="I255" s="105"/>
      <c r="J255" s="105"/>
      <c r="K255" s="105"/>
      <c r="L255" s="105"/>
      <c r="M255" s="105"/>
      <c r="N255" s="105"/>
      <c r="O255" s="105"/>
      <c r="P255" s="105"/>
      <c r="Q255" s="105"/>
    </row>
    <row r="256" spans="2:17" ht="25.5">
      <c r="B256" s="266" t="s">
        <v>767</v>
      </c>
      <c r="C256" s="270" t="s">
        <v>768</v>
      </c>
      <c r="D256" s="271" t="s">
        <v>319</v>
      </c>
      <c r="E256" s="277">
        <v>360</v>
      </c>
      <c r="F256" s="144"/>
      <c r="G256" s="145"/>
      <c r="H256" s="299" t="s">
        <v>1162</v>
      </c>
      <c r="I256" s="105"/>
      <c r="J256" s="105"/>
      <c r="K256" s="105"/>
      <c r="L256" s="105"/>
      <c r="M256" s="105"/>
      <c r="N256" s="105"/>
      <c r="O256" s="105"/>
      <c r="P256" s="105"/>
      <c r="Q256" s="105"/>
    </row>
    <row r="257" spans="2:17" ht="25.5">
      <c r="B257" s="266" t="s">
        <v>769</v>
      </c>
      <c r="C257" s="270" t="s">
        <v>770</v>
      </c>
      <c r="D257" s="271" t="s">
        <v>319</v>
      </c>
      <c r="E257" s="277">
        <v>740</v>
      </c>
      <c r="F257" s="144"/>
      <c r="G257" s="145"/>
      <c r="H257" s="299" t="s">
        <v>1162</v>
      </c>
      <c r="I257" s="105"/>
      <c r="J257" s="105"/>
      <c r="K257" s="105"/>
      <c r="L257" s="105"/>
      <c r="M257" s="105"/>
      <c r="N257" s="105"/>
      <c r="O257" s="105"/>
      <c r="P257" s="105"/>
      <c r="Q257" s="105"/>
    </row>
    <row r="258" spans="2:17" ht="25.5">
      <c r="B258" s="266" t="s">
        <v>771</v>
      </c>
      <c r="C258" s="270" t="s">
        <v>772</v>
      </c>
      <c r="D258" s="271" t="s">
        <v>319</v>
      </c>
      <c r="E258" s="277">
        <v>140</v>
      </c>
      <c r="F258" s="144"/>
      <c r="G258" s="145"/>
      <c r="H258" s="299" t="s">
        <v>1162</v>
      </c>
      <c r="I258" s="105"/>
      <c r="J258" s="105"/>
      <c r="K258" s="105"/>
      <c r="L258" s="105"/>
      <c r="M258" s="105"/>
      <c r="N258" s="105"/>
      <c r="O258" s="105"/>
      <c r="P258" s="105"/>
      <c r="Q258" s="105"/>
    </row>
    <row r="259" spans="2:17" ht="25.5">
      <c r="B259" s="266" t="s">
        <v>773</v>
      </c>
      <c r="C259" s="270" t="s">
        <v>774</v>
      </c>
      <c r="D259" s="271" t="s">
        <v>319</v>
      </c>
      <c r="E259" s="277">
        <v>270</v>
      </c>
      <c r="F259" s="144"/>
      <c r="G259" s="145"/>
      <c r="H259" s="299" t="s">
        <v>1162</v>
      </c>
      <c r="I259" s="105"/>
      <c r="J259" s="105"/>
      <c r="K259" s="105"/>
      <c r="L259" s="105"/>
      <c r="M259" s="105"/>
      <c r="N259" s="105"/>
      <c r="O259" s="105"/>
      <c r="P259" s="105"/>
      <c r="Q259" s="105"/>
    </row>
    <row r="260" spans="2:17" ht="25.5">
      <c r="B260" s="266" t="s">
        <v>775</v>
      </c>
      <c r="C260" s="270" t="s">
        <v>776</v>
      </c>
      <c r="D260" s="271" t="s">
        <v>319</v>
      </c>
      <c r="E260" s="277">
        <v>25</v>
      </c>
      <c r="F260" s="144"/>
      <c r="G260" s="145"/>
      <c r="H260" s="299" t="s">
        <v>1162</v>
      </c>
      <c r="I260" s="105"/>
      <c r="J260" s="105"/>
      <c r="K260" s="105"/>
      <c r="L260" s="105"/>
      <c r="M260" s="105"/>
      <c r="N260" s="105"/>
      <c r="O260" s="105"/>
      <c r="P260" s="105"/>
      <c r="Q260" s="105"/>
    </row>
    <row r="261" spans="2:17" ht="25.5">
      <c r="B261" s="266" t="s">
        <v>777</v>
      </c>
      <c r="C261" s="270" t="s">
        <v>778</v>
      </c>
      <c r="D261" s="271" t="s">
        <v>319</v>
      </c>
      <c r="E261" s="277">
        <v>80</v>
      </c>
      <c r="F261" s="144"/>
      <c r="G261" s="145"/>
      <c r="H261" s="299" t="s">
        <v>1162</v>
      </c>
      <c r="I261" s="105"/>
      <c r="J261" s="105"/>
      <c r="K261" s="105"/>
      <c r="L261" s="105"/>
      <c r="M261" s="105"/>
      <c r="N261" s="105"/>
      <c r="O261" s="105"/>
      <c r="P261" s="105"/>
      <c r="Q261" s="105"/>
    </row>
    <row r="262" spans="2:17">
      <c r="B262" s="266" t="s">
        <v>779</v>
      </c>
      <c r="C262" s="270" t="s">
        <v>780</v>
      </c>
      <c r="D262" s="271" t="s">
        <v>324</v>
      </c>
      <c r="E262" s="277">
        <v>120</v>
      </c>
      <c r="F262" s="144"/>
      <c r="G262" s="145"/>
      <c r="H262" s="299" t="s">
        <v>1162</v>
      </c>
      <c r="I262" s="105"/>
      <c r="J262" s="105"/>
      <c r="K262" s="105"/>
      <c r="L262" s="105"/>
      <c r="M262" s="105"/>
      <c r="N262" s="105"/>
      <c r="O262" s="105"/>
      <c r="P262" s="105"/>
      <c r="Q262" s="105"/>
    </row>
    <row r="263" spans="2:17">
      <c r="B263" s="266" t="s">
        <v>781</v>
      </c>
      <c r="C263" s="270" t="s">
        <v>782</v>
      </c>
      <c r="D263" s="271" t="s">
        <v>319</v>
      </c>
      <c r="E263" s="277">
        <v>170</v>
      </c>
      <c r="F263" s="144"/>
      <c r="G263" s="258"/>
      <c r="H263" s="299" t="s">
        <v>1162</v>
      </c>
      <c r="I263" s="105"/>
      <c r="J263" s="105"/>
      <c r="K263" s="105"/>
      <c r="L263" s="105"/>
      <c r="M263" s="105"/>
      <c r="N263" s="105"/>
      <c r="O263" s="105"/>
      <c r="P263" s="105"/>
      <c r="Q263" s="105"/>
    </row>
    <row r="264" spans="2:17">
      <c r="B264" s="266" t="s">
        <v>783</v>
      </c>
      <c r="C264" s="270" t="s">
        <v>784</v>
      </c>
      <c r="D264" s="271" t="s">
        <v>319</v>
      </c>
      <c r="E264" s="277">
        <v>300</v>
      </c>
      <c r="F264" s="261"/>
      <c r="G264" s="262"/>
      <c r="H264" s="299" t="s">
        <v>1154</v>
      </c>
      <c r="I264" s="105"/>
      <c r="J264" s="105"/>
      <c r="K264" s="105"/>
      <c r="L264" s="105"/>
      <c r="M264" s="105"/>
      <c r="N264" s="105"/>
      <c r="O264" s="105"/>
      <c r="P264" s="105"/>
      <c r="Q264" s="105"/>
    </row>
    <row r="265" spans="2:17">
      <c r="B265" s="266" t="s">
        <v>785</v>
      </c>
      <c r="C265" s="270" t="s">
        <v>786</v>
      </c>
      <c r="D265" s="271" t="s">
        <v>319</v>
      </c>
      <c r="E265" s="277">
        <v>750</v>
      </c>
      <c r="F265" s="261"/>
      <c r="G265" s="262"/>
      <c r="H265" s="299" t="s">
        <v>1154</v>
      </c>
      <c r="I265" s="105"/>
      <c r="J265" s="105"/>
      <c r="K265" s="105"/>
      <c r="L265" s="105"/>
      <c r="M265" s="105"/>
      <c r="N265" s="105"/>
      <c r="O265" s="105"/>
      <c r="P265" s="105"/>
      <c r="Q265" s="105"/>
    </row>
    <row r="266" spans="2:17">
      <c r="B266" s="266" t="s">
        <v>787</v>
      </c>
      <c r="C266" s="270" t="s">
        <v>788</v>
      </c>
      <c r="D266" s="271" t="s">
        <v>319</v>
      </c>
      <c r="E266" s="277">
        <v>300</v>
      </c>
      <c r="F266" s="144"/>
      <c r="G266" s="145"/>
      <c r="H266" s="299" t="s">
        <v>1162</v>
      </c>
      <c r="I266" s="105"/>
      <c r="J266" s="105"/>
      <c r="K266" s="105"/>
      <c r="L266" s="105"/>
      <c r="M266" s="105"/>
      <c r="N266" s="105"/>
      <c r="O266" s="105"/>
      <c r="P266" s="105"/>
      <c r="Q266" s="105"/>
    </row>
    <row r="267" spans="2:17">
      <c r="B267" s="266" t="s">
        <v>789</v>
      </c>
      <c r="C267" s="270" t="s">
        <v>790</v>
      </c>
      <c r="D267" s="271" t="s">
        <v>319</v>
      </c>
      <c r="E267" s="277">
        <v>2500</v>
      </c>
      <c r="F267" s="144"/>
      <c r="G267" s="145"/>
      <c r="H267" s="299" t="s">
        <v>1154</v>
      </c>
      <c r="I267" s="105"/>
      <c r="J267" s="105"/>
      <c r="K267" s="105"/>
      <c r="L267" s="105"/>
      <c r="M267" s="105"/>
      <c r="N267" s="105"/>
      <c r="O267" s="105"/>
      <c r="P267" s="105"/>
      <c r="Q267" s="105"/>
    </row>
    <row r="268" spans="2:17">
      <c r="B268" s="266" t="s">
        <v>791</v>
      </c>
      <c r="C268" s="270" t="s">
        <v>792</v>
      </c>
      <c r="D268" s="271" t="s">
        <v>319</v>
      </c>
      <c r="E268" s="277">
        <v>335</v>
      </c>
      <c r="F268" s="144"/>
      <c r="G268" s="145"/>
      <c r="H268" s="299" t="s">
        <v>1162</v>
      </c>
      <c r="I268" s="105"/>
      <c r="J268" s="105"/>
      <c r="K268" s="105"/>
      <c r="L268" s="105"/>
      <c r="M268" s="105"/>
      <c r="N268" s="105"/>
      <c r="O268" s="105"/>
      <c r="P268" s="105"/>
      <c r="Q268" s="105"/>
    </row>
    <row r="269" spans="2:17">
      <c r="B269" s="266" t="s">
        <v>793</v>
      </c>
      <c r="C269" s="270" t="s">
        <v>794</v>
      </c>
      <c r="D269" s="271" t="s">
        <v>319</v>
      </c>
      <c r="E269" s="277">
        <v>1180</v>
      </c>
      <c r="F269" s="144"/>
      <c r="G269" s="145"/>
      <c r="H269" s="299" t="s">
        <v>1162</v>
      </c>
      <c r="I269" s="105"/>
      <c r="J269" s="105"/>
      <c r="K269" s="105"/>
      <c r="L269" s="105"/>
      <c r="M269" s="105"/>
      <c r="N269" s="105"/>
      <c r="O269" s="105"/>
      <c r="P269" s="105"/>
      <c r="Q269" s="105"/>
    </row>
    <row r="270" spans="2:17">
      <c r="B270" s="266" t="s">
        <v>795</v>
      </c>
      <c r="C270" s="270" t="s">
        <v>796</v>
      </c>
      <c r="D270" s="271" t="s">
        <v>319</v>
      </c>
      <c r="E270" s="277">
        <v>42</v>
      </c>
      <c r="F270" s="144"/>
      <c r="G270" s="145"/>
      <c r="H270" s="299" t="s">
        <v>1162</v>
      </c>
      <c r="I270" s="105"/>
      <c r="J270" s="105"/>
      <c r="K270" s="105"/>
      <c r="L270" s="105"/>
      <c r="M270" s="105"/>
      <c r="N270" s="105"/>
      <c r="O270" s="105"/>
      <c r="P270" s="105"/>
      <c r="Q270" s="105"/>
    </row>
    <row r="271" spans="2:17">
      <c r="B271" s="266" t="s">
        <v>797</v>
      </c>
      <c r="C271" s="270" t="s">
        <v>798</v>
      </c>
      <c r="D271" s="271" t="s">
        <v>319</v>
      </c>
      <c r="E271" s="277">
        <v>10</v>
      </c>
      <c r="F271" s="144"/>
      <c r="G271" s="145"/>
      <c r="H271" s="299" t="s">
        <v>1162</v>
      </c>
      <c r="I271" s="105"/>
      <c r="J271" s="105"/>
      <c r="K271" s="105"/>
      <c r="L271" s="105"/>
      <c r="M271" s="105"/>
      <c r="N271" s="105"/>
      <c r="O271" s="105"/>
      <c r="P271" s="105"/>
      <c r="Q271" s="105"/>
    </row>
    <row r="272" spans="2:17">
      <c r="B272" s="266" t="s">
        <v>799</v>
      </c>
      <c r="C272" s="270" t="s">
        <v>800</v>
      </c>
      <c r="D272" s="271" t="s">
        <v>319</v>
      </c>
      <c r="E272" s="277">
        <v>120</v>
      </c>
      <c r="F272" s="144"/>
      <c r="G272" s="145"/>
      <c r="H272" s="299" t="s">
        <v>1162</v>
      </c>
      <c r="I272" s="105"/>
      <c r="J272" s="105"/>
      <c r="K272" s="105"/>
      <c r="L272" s="105"/>
      <c r="M272" s="105"/>
      <c r="N272" s="105"/>
      <c r="O272" s="105"/>
      <c r="P272" s="105"/>
      <c r="Q272" s="105"/>
    </row>
    <row r="273" spans="2:17">
      <c r="B273" s="266" t="s">
        <v>801</v>
      </c>
      <c r="C273" s="270" t="s">
        <v>802</v>
      </c>
      <c r="D273" s="271" t="s">
        <v>319</v>
      </c>
      <c r="E273" s="277">
        <v>1250</v>
      </c>
      <c r="F273" s="144"/>
      <c r="G273" s="145"/>
      <c r="H273" s="299" t="s">
        <v>1162</v>
      </c>
      <c r="I273" s="105"/>
      <c r="J273" s="105"/>
      <c r="K273" s="105"/>
      <c r="L273" s="105"/>
      <c r="M273" s="105"/>
      <c r="N273" s="105"/>
      <c r="O273" s="105"/>
      <c r="P273" s="105"/>
      <c r="Q273" s="105"/>
    </row>
    <row r="274" spans="2:17">
      <c r="B274" s="266" t="s">
        <v>803</v>
      </c>
      <c r="C274" s="270" t="s">
        <v>804</v>
      </c>
      <c r="D274" s="271" t="s">
        <v>319</v>
      </c>
      <c r="E274" s="277">
        <v>350</v>
      </c>
      <c r="F274" s="144"/>
      <c r="G274" s="145"/>
      <c r="H274" s="299" t="s">
        <v>1162</v>
      </c>
      <c r="I274" s="105"/>
      <c r="J274" s="105"/>
      <c r="K274" s="105"/>
      <c r="L274" s="105"/>
      <c r="M274" s="105"/>
      <c r="N274" s="105"/>
      <c r="O274" s="105"/>
      <c r="P274" s="105"/>
      <c r="Q274" s="105"/>
    </row>
    <row r="275" spans="2:17">
      <c r="B275" s="266" t="s">
        <v>805</v>
      </c>
      <c r="C275" s="270" t="s">
        <v>806</v>
      </c>
      <c r="D275" s="271" t="s">
        <v>319</v>
      </c>
      <c r="E275" s="277">
        <v>1520</v>
      </c>
      <c r="F275" s="144"/>
      <c r="G275" s="145"/>
      <c r="H275" s="299" t="s">
        <v>1162</v>
      </c>
      <c r="I275" s="105"/>
      <c r="J275" s="105"/>
      <c r="K275" s="105"/>
      <c r="L275" s="105"/>
      <c r="M275" s="105"/>
      <c r="N275" s="105"/>
      <c r="O275" s="105"/>
      <c r="P275" s="105"/>
      <c r="Q275" s="105"/>
    </row>
    <row r="276" spans="2:17">
      <c r="B276" s="266" t="s">
        <v>807</v>
      </c>
      <c r="C276" s="270" t="s">
        <v>808</v>
      </c>
      <c r="D276" s="271" t="s">
        <v>319</v>
      </c>
      <c r="E276" s="277">
        <v>400</v>
      </c>
      <c r="F276" s="144"/>
      <c r="G276" s="145"/>
      <c r="H276" s="299" t="s">
        <v>1162</v>
      </c>
      <c r="I276" s="105"/>
      <c r="J276" s="105"/>
      <c r="K276" s="105"/>
      <c r="L276" s="105"/>
      <c r="M276" s="105"/>
      <c r="N276" s="105"/>
      <c r="O276" s="105"/>
      <c r="P276" s="105"/>
      <c r="Q276" s="105"/>
    </row>
    <row r="277" spans="2:17">
      <c r="B277" s="266" t="s">
        <v>809</v>
      </c>
      <c r="C277" s="270" t="s">
        <v>810</v>
      </c>
      <c r="D277" s="271" t="s">
        <v>319</v>
      </c>
      <c r="E277" s="277">
        <v>1100</v>
      </c>
      <c r="F277" s="144"/>
      <c r="G277" s="145"/>
      <c r="H277" s="299" t="s">
        <v>1162</v>
      </c>
      <c r="I277" s="105"/>
      <c r="J277" s="105"/>
      <c r="K277" s="105"/>
      <c r="L277" s="105"/>
      <c r="M277" s="105"/>
      <c r="N277" s="105"/>
      <c r="O277" s="105"/>
      <c r="P277" s="105"/>
      <c r="Q277" s="105"/>
    </row>
    <row r="278" spans="2:17">
      <c r="B278" s="266" t="s">
        <v>811</v>
      </c>
      <c r="C278" s="273" t="s">
        <v>812</v>
      </c>
      <c r="D278" s="271"/>
      <c r="E278" s="274"/>
      <c r="F278" s="144"/>
      <c r="G278" s="145"/>
      <c r="H278" s="299"/>
      <c r="I278" s="105"/>
      <c r="J278" s="105"/>
      <c r="K278" s="105"/>
      <c r="L278" s="105"/>
      <c r="M278" s="105"/>
      <c r="N278" s="105"/>
      <c r="O278" s="105"/>
      <c r="P278" s="105"/>
      <c r="Q278" s="105"/>
    </row>
    <row r="279" spans="2:17">
      <c r="B279" s="266" t="s">
        <v>813</v>
      </c>
      <c r="C279" s="270" t="s">
        <v>814</v>
      </c>
      <c r="D279" s="271" t="s">
        <v>324</v>
      </c>
      <c r="E279" s="277">
        <v>1</v>
      </c>
      <c r="F279" s="144"/>
      <c r="G279" s="145"/>
      <c r="H279" s="299" t="s">
        <v>1162</v>
      </c>
      <c r="I279" s="105"/>
      <c r="J279" s="105"/>
      <c r="K279" s="105"/>
      <c r="L279" s="105"/>
      <c r="M279" s="105"/>
      <c r="N279" s="105"/>
      <c r="O279" s="105"/>
      <c r="P279" s="105"/>
      <c r="Q279" s="105"/>
    </row>
    <row r="280" spans="2:17">
      <c r="B280" s="266" t="s">
        <v>815</v>
      </c>
      <c r="C280" s="270" t="s">
        <v>816</v>
      </c>
      <c r="D280" s="271" t="s">
        <v>324</v>
      </c>
      <c r="E280" s="277">
        <v>1</v>
      </c>
      <c r="F280" s="144"/>
      <c r="G280" s="145"/>
      <c r="H280" s="299" t="s">
        <v>1162</v>
      </c>
      <c r="I280" s="105"/>
      <c r="J280" s="105"/>
      <c r="K280" s="105"/>
      <c r="L280" s="105"/>
      <c r="M280" s="105"/>
      <c r="N280" s="105"/>
      <c r="O280" s="105"/>
      <c r="P280" s="105"/>
      <c r="Q280" s="105"/>
    </row>
    <row r="281" spans="2:17">
      <c r="B281" s="266" t="s">
        <v>817</v>
      </c>
      <c r="C281" s="270" t="s">
        <v>818</v>
      </c>
      <c r="D281" s="271" t="s">
        <v>324</v>
      </c>
      <c r="E281" s="277">
        <v>1</v>
      </c>
      <c r="F281" s="144"/>
      <c r="G281" s="145"/>
      <c r="H281" s="299" t="s">
        <v>1162</v>
      </c>
      <c r="I281" s="105"/>
      <c r="J281" s="105"/>
      <c r="K281" s="105"/>
      <c r="L281" s="105"/>
      <c r="M281" s="105"/>
      <c r="N281" s="105"/>
      <c r="O281" s="105"/>
      <c r="P281" s="105"/>
      <c r="Q281" s="105"/>
    </row>
    <row r="282" spans="2:17">
      <c r="B282" s="266" t="s">
        <v>819</v>
      </c>
      <c r="C282" s="270" t="s">
        <v>820</v>
      </c>
      <c r="D282" s="271" t="s">
        <v>324</v>
      </c>
      <c r="E282" s="277">
        <v>1</v>
      </c>
      <c r="F282" s="144"/>
      <c r="G282" s="145"/>
      <c r="H282" s="299" t="s">
        <v>1162</v>
      </c>
      <c r="I282" s="105"/>
      <c r="J282" s="105"/>
      <c r="K282" s="105"/>
      <c r="L282" s="105"/>
      <c r="M282" s="105"/>
      <c r="N282" s="105"/>
      <c r="O282" s="105"/>
      <c r="P282" s="105"/>
      <c r="Q282" s="105"/>
    </row>
    <row r="283" spans="2:17">
      <c r="B283" s="266" t="s">
        <v>821</v>
      </c>
      <c r="C283" s="270" t="s">
        <v>822</v>
      </c>
      <c r="D283" s="271" t="s">
        <v>324</v>
      </c>
      <c r="E283" s="277">
        <v>1</v>
      </c>
      <c r="F283" s="144"/>
      <c r="G283" s="145"/>
      <c r="H283" s="299" t="s">
        <v>1162</v>
      </c>
      <c r="I283" s="105"/>
      <c r="J283" s="105"/>
      <c r="K283" s="105"/>
      <c r="L283" s="105"/>
      <c r="M283" s="105"/>
      <c r="N283" s="105"/>
      <c r="O283" s="105"/>
      <c r="P283" s="105"/>
      <c r="Q283" s="105"/>
    </row>
    <row r="284" spans="2:17" ht="25.5">
      <c r="B284" s="266" t="s">
        <v>823</v>
      </c>
      <c r="C284" s="270" t="s">
        <v>824</v>
      </c>
      <c r="D284" s="271" t="s">
        <v>324</v>
      </c>
      <c r="E284" s="277">
        <v>1</v>
      </c>
      <c r="F284" s="144"/>
      <c r="G284" s="145"/>
      <c r="H284" s="299" t="s">
        <v>1162</v>
      </c>
      <c r="I284" s="105"/>
      <c r="J284" s="105"/>
      <c r="K284" s="105"/>
      <c r="L284" s="105"/>
      <c r="M284" s="105"/>
      <c r="N284" s="105"/>
      <c r="O284" s="105"/>
      <c r="P284" s="105"/>
      <c r="Q284" s="105"/>
    </row>
    <row r="285" spans="2:17">
      <c r="B285" s="266" t="s">
        <v>825</v>
      </c>
      <c r="C285" s="270" t="s">
        <v>826</v>
      </c>
      <c r="D285" s="271" t="s">
        <v>324</v>
      </c>
      <c r="E285" s="277">
        <v>1</v>
      </c>
      <c r="F285" s="144"/>
      <c r="G285" s="258"/>
      <c r="H285" s="299" t="s">
        <v>1162</v>
      </c>
      <c r="I285" s="105"/>
      <c r="J285" s="105"/>
      <c r="K285" s="105"/>
      <c r="L285" s="105"/>
      <c r="M285" s="105"/>
      <c r="N285" s="105"/>
      <c r="O285" s="105"/>
      <c r="P285" s="105"/>
      <c r="Q285" s="105"/>
    </row>
    <row r="286" spans="2:17">
      <c r="B286" s="266" t="s">
        <v>827</v>
      </c>
      <c r="C286" s="270" t="s">
        <v>828</v>
      </c>
      <c r="D286" s="271" t="s">
        <v>324</v>
      </c>
      <c r="E286" s="277">
        <v>1.5</v>
      </c>
      <c r="F286" s="261"/>
      <c r="G286" s="262"/>
      <c r="H286" s="299" t="s">
        <v>1162</v>
      </c>
      <c r="I286" s="105"/>
      <c r="J286" s="105"/>
      <c r="K286" s="105"/>
      <c r="L286" s="105"/>
      <c r="M286" s="105"/>
      <c r="N286" s="105"/>
      <c r="O286" s="105"/>
      <c r="P286" s="105"/>
      <c r="Q286" s="105"/>
    </row>
    <row r="287" spans="2:17">
      <c r="B287" s="266" t="s">
        <v>829</v>
      </c>
      <c r="C287" s="270" t="s">
        <v>830</v>
      </c>
      <c r="D287" s="271" t="s">
        <v>324</v>
      </c>
      <c r="E287" s="277">
        <v>1.5</v>
      </c>
      <c r="F287" s="144"/>
      <c r="G287" s="145"/>
      <c r="H287" s="299" t="s">
        <v>1162</v>
      </c>
      <c r="I287" s="105"/>
      <c r="J287" s="105"/>
      <c r="K287" s="105"/>
      <c r="L287" s="105"/>
      <c r="M287" s="105"/>
      <c r="N287" s="105"/>
      <c r="O287" s="105"/>
      <c r="P287" s="105"/>
      <c r="Q287" s="105"/>
    </row>
    <row r="288" spans="2:17">
      <c r="B288" s="266" t="s">
        <v>831</v>
      </c>
      <c r="C288" s="270" t="s">
        <v>832</v>
      </c>
      <c r="D288" s="271" t="s">
        <v>324</v>
      </c>
      <c r="E288" s="277">
        <v>1</v>
      </c>
      <c r="F288" s="144"/>
      <c r="G288" s="145"/>
      <c r="H288" s="299" t="s">
        <v>1154</v>
      </c>
      <c r="I288" s="105"/>
      <c r="J288" s="105"/>
      <c r="K288" s="105"/>
      <c r="L288" s="105"/>
      <c r="M288" s="105"/>
      <c r="N288" s="105"/>
      <c r="O288" s="105"/>
      <c r="P288" s="105"/>
      <c r="Q288" s="105"/>
    </row>
    <row r="289" spans="2:17" ht="25.5">
      <c r="B289" s="266" t="s">
        <v>833</v>
      </c>
      <c r="C289" s="270" t="s">
        <v>834</v>
      </c>
      <c r="D289" s="271" t="s">
        <v>324</v>
      </c>
      <c r="E289" s="277">
        <v>2</v>
      </c>
      <c r="F289" s="144"/>
      <c r="G289" s="145"/>
      <c r="H289" s="299" t="s">
        <v>1162</v>
      </c>
      <c r="I289" s="105"/>
      <c r="J289" s="105"/>
      <c r="K289" s="105"/>
      <c r="L289" s="105"/>
      <c r="M289" s="105"/>
      <c r="N289" s="105"/>
      <c r="O289" s="105"/>
      <c r="P289" s="105"/>
      <c r="Q289" s="105"/>
    </row>
    <row r="290" spans="2:17" ht="25.5">
      <c r="B290" s="266" t="s">
        <v>835</v>
      </c>
      <c r="C290" s="270" t="s">
        <v>836</v>
      </c>
      <c r="D290" s="271" t="s">
        <v>324</v>
      </c>
      <c r="E290" s="277">
        <v>1</v>
      </c>
      <c r="F290" s="144"/>
      <c r="G290" s="145"/>
      <c r="H290" s="299" t="s">
        <v>1162</v>
      </c>
      <c r="I290" s="105"/>
      <c r="J290" s="105"/>
      <c r="K290" s="105"/>
      <c r="L290" s="105"/>
      <c r="M290" s="105"/>
      <c r="N290" s="105"/>
      <c r="O290" s="105"/>
      <c r="P290" s="105"/>
      <c r="Q290" s="105"/>
    </row>
    <row r="291" spans="2:17">
      <c r="B291" s="266" t="s">
        <v>837</v>
      </c>
      <c r="C291" s="270" t="s">
        <v>838</v>
      </c>
      <c r="D291" s="271" t="s">
        <v>324</v>
      </c>
      <c r="E291" s="277">
        <v>1</v>
      </c>
      <c r="F291" s="144"/>
      <c r="G291" s="145"/>
      <c r="H291" s="299" t="s">
        <v>1162</v>
      </c>
      <c r="I291" s="105"/>
      <c r="J291" s="105"/>
      <c r="K291" s="105"/>
      <c r="L291" s="105"/>
      <c r="M291" s="105"/>
      <c r="N291" s="105"/>
      <c r="O291" s="105"/>
      <c r="P291" s="105"/>
      <c r="Q291" s="105"/>
    </row>
    <row r="292" spans="2:17">
      <c r="B292" s="266" t="s">
        <v>839</v>
      </c>
      <c r="C292" s="270" t="s">
        <v>840</v>
      </c>
      <c r="D292" s="271" t="s">
        <v>324</v>
      </c>
      <c r="E292" s="277">
        <v>1</v>
      </c>
      <c r="F292" s="144"/>
      <c r="G292" s="145"/>
      <c r="H292" s="299" t="s">
        <v>1162</v>
      </c>
      <c r="I292" s="105"/>
      <c r="J292" s="105"/>
      <c r="K292" s="105"/>
      <c r="L292" s="105"/>
      <c r="M292" s="105"/>
      <c r="N292" s="105"/>
      <c r="O292" s="105"/>
      <c r="P292" s="105"/>
      <c r="Q292" s="105"/>
    </row>
    <row r="293" spans="2:17">
      <c r="B293" s="266" t="s">
        <v>841</v>
      </c>
      <c r="C293" s="270" t="s">
        <v>842</v>
      </c>
      <c r="D293" s="271" t="s">
        <v>324</v>
      </c>
      <c r="E293" s="277">
        <v>2</v>
      </c>
      <c r="F293" s="144"/>
      <c r="G293" s="145"/>
      <c r="H293" s="299" t="s">
        <v>1162</v>
      </c>
      <c r="I293" s="105"/>
      <c r="J293" s="105"/>
      <c r="K293" s="105"/>
      <c r="L293" s="105"/>
      <c r="M293" s="105"/>
      <c r="N293" s="105"/>
      <c r="O293" s="105"/>
      <c r="P293" s="105"/>
      <c r="Q293" s="105"/>
    </row>
    <row r="294" spans="2:17" ht="25.5">
      <c r="B294" s="266" t="s">
        <v>843</v>
      </c>
      <c r="C294" s="270" t="s">
        <v>844</v>
      </c>
      <c r="D294" s="271" t="s">
        <v>324</v>
      </c>
      <c r="E294" s="277">
        <v>1</v>
      </c>
      <c r="F294" s="144"/>
      <c r="G294" s="145"/>
      <c r="H294" s="299" t="s">
        <v>1162</v>
      </c>
      <c r="I294" s="105"/>
      <c r="J294" s="105"/>
      <c r="K294" s="105"/>
      <c r="L294" s="105"/>
      <c r="M294" s="105"/>
      <c r="N294" s="105"/>
      <c r="O294" s="105"/>
      <c r="P294" s="105"/>
      <c r="Q294" s="105"/>
    </row>
    <row r="295" spans="2:17">
      <c r="B295" s="266" t="s">
        <v>845</v>
      </c>
      <c r="C295" s="273" t="s">
        <v>846</v>
      </c>
      <c r="D295" s="271"/>
      <c r="E295" s="274"/>
      <c r="F295" s="144"/>
      <c r="G295" s="258"/>
      <c r="H295" s="299"/>
      <c r="I295" s="105"/>
      <c r="J295" s="105"/>
      <c r="K295" s="105"/>
      <c r="L295" s="105"/>
      <c r="M295" s="105"/>
      <c r="N295" s="105"/>
      <c r="O295" s="105"/>
      <c r="P295" s="105"/>
      <c r="Q295" s="105"/>
    </row>
    <row r="296" spans="2:17" ht="25.5">
      <c r="B296" s="266" t="s">
        <v>847</v>
      </c>
      <c r="C296" s="270" t="s">
        <v>848</v>
      </c>
      <c r="D296" s="271" t="s">
        <v>324</v>
      </c>
      <c r="E296" s="277">
        <v>379</v>
      </c>
      <c r="F296" s="261"/>
      <c r="G296" s="262"/>
      <c r="H296" s="299" t="s">
        <v>1162</v>
      </c>
      <c r="I296" s="105"/>
      <c r="J296" s="105"/>
      <c r="K296" s="105"/>
      <c r="L296" s="105"/>
      <c r="M296" s="105"/>
      <c r="N296" s="105"/>
      <c r="O296" s="105"/>
      <c r="P296" s="105"/>
      <c r="Q296" s="105"/>
    </row>
    <row r="297" spans="2:17">
      <c r="B297" s="266" t="s">
        <v>849</v>
      </c>
      <c r="C297" s="270" t="s">
        <v>850</v>
      </c>
      <c r="D297" s="271" t="s">
        <v>324</v>
      </c>
      <c r="E297" s="277">
        <v>33</v>
      </c>
      <c r="F297" s="261"/>
      <c r="G297" s="262"/>
      <c r="H297" s="299" t="s">
        <v>1162</v>
      </c>
      <c r="I297" s="105"/>
      <c r="J297" s="105"/>
      <c r="K297" s="105"/>
      <c r="L297" s="105"/>
      <c r="M297" s="105"/>
      <c r="N297" s="105"/>
      <c r="O297" s="105"/>
      <c r="P297" s="105"/>
      <c r="Q297" s="105"/>
    </row>
    <row r="298" spans="2:17">
      <c r="B298" s="266" t="s">
        <v>851</v>
      </c>
      <c r="C298" s="270" t="s">
        <v>852</v>
      </c>
      <c r="D298" s="271" t="s">
        <v>324</v>
      </c>
      <c r="E298" s="277">
        <v>14</v>
      </c>
      <c r="F298" s="144"/>
      <c r="G298" s="145"/>
      <c r="H298" s="299" t="s">
        <v>1162</v>
      </c>
      <c r="I298" s="105"/>
      <c r="J298" s="105"/>
      <c r="K298" s="105"/>
      <c r="L298" s="105"/>
      <c r="M298" s="105"/>
      <c r="N298" s="105"/>
      <c r="O298" s="105"/>
      <c r="P298" s="105"/>
      <c r="Q298" s="105"/>
    </row>
    <row r="299" spans="2:17">
      <c r="B299" s="266" t="s">
        <v>853</v>
      </c>
      <c r="C299" s="273" t="s">
        <v>854</v>
      </c>
      <c r="D299" s="271"/>
      <c r="E299" s="274"/>
      <c r="F299" s="144"/>
      <c r="G299" s="145"/>
      <c r="H299" s="299"/>
      <c r="I299" s="105"/>
      <c r="J299" s="105"/>
      <c r="K299" s="105"/>
      <c r="L299" s="105"/>
      <c r="M299" s="105"/>
      <c r="N299" s="105"/>
      <c r="O299" s="105"/>
      <c r="P299" s="105"/>
      <c r="Q299" s="105"/>
    </row>
    <row r="300" spans="2:17" ht="25.5">
      <c r="B300" s="266" t="s">
        <v>855</v>
      </c>
      <c r="C300" s="270" t="s">
        <v>856</v>
      </c>
      <c r="D300" s="271" t="s">
        <v>324</v>
      </c>
      <c r="E300" s="277">
        <v>95</v>
      </c>
      <c r="F300" s="144"/>
      <c r="G300" s="145"/>
      <c r="H300" s="299" t="s">
        <v>1162</v>
      </c>
      <c r="I300" s="105"/>
      <c r="J300" s="105"/>
      <c r="K300" s="105"/>
      <c r="L300" s="105"/>
      <c r="M300" s="105"/>
      <c r="N300" s="105"/>
      <c r="O300" s="105"/>
      <c r="P300" s="105"/>
      <c r="Q300" s="105"/>
    </row>
    <row r="301" spans="2:17" ht="25.5">
      <c r="B301" s="266" t="s">
        <v>857</v>
      </c>
      <c r="C301" s="270" t="s">
        <v>858</v>
      </c>
      <c r="D301" s="271" t="s">
        <v>324</v>
      </c>
      <c r="E301" s="277">
        <v>30</v>
      </c>
      <c r="F301" s="144"/>
      <c r="G301" s="145"/>
      <c r="H301" s="299" t="s">
        <v>1162</v>
      </c>
      <c r="I301" s="105"/>
      <c r="J301" s="105"/>
      <c r="K301" s="105"/>
      <c r="L301" s="105"/>
      <c r="M301" s="105"/>
      <c r="N301" s="105"/>
      <c r="O301" s="105"/>
      <c r="P301" s="105"/>
      <c r="Q301" s="105"/>
    </row>
    <row r="302" spans="2:17">
      <c r="B302" s="266" t="s">
        <v>859</v>
      </c>
      <c r="C302" s="273" t="s">
        <v>860</v>
      </c>
      <c r="D302" s="271"/>
      <c r="E302" s="274"/>
      <c r="F302" s="144"/>
      <c r="G302" s="145"/>
      <c r="H302" s="299"/>
      <c r="I302" s="105"/>
      <c r="J302" s="105"/>
      <c r="K302" s="105"/>
      <c r="L302" s="105"/>
      <c r="M302" s="105"/>
      <c r="N302" s="105"/>
      <c r="O302" s="105"/>
      <c r="P302" s="105"/>
      <c r="Q302" s="105"/>
    </row>
    <row r="303" spans="2:17">
      <c r="B303" s="281" t="s">
        <v>861</v>
      </c>
      <c r="C303" s="270" t="s">
        <v>862</v>
      </c>
      <c r="D303" s="271" t="s">
        <v>324</v>
      </c>
      <c r="E303" s="277">
        <v>92</v>
      </c>
      <c r="F303" s="144"/>
      <c r="G303" s="145"/>
      <c r="H303" s="299" t="s">
        <v>1162</v>
      </c>
      <c r="I303" s="105"/>
      <c r="J303" s="105"/>
      <c r="K303" s="105"/>
      <c r="L303" s="105"/>
      <c r="M303" s="105"/>
      <c r="N303" s="105"/>
      <c r="O303" s="105"/>
      <c r="P303" s="105"/>
      <c r="Q303" s="105"/>
    </row>
    <row r="304" spans="2:17">
      <c r="B304" s="281" t="s">
        <v>863</v>
      </c>
      <c r="C304" s="270" t="s">
        <v>864</v>
      </c>
      <c r="D304" s="271" t="s">
        <v>324</v>
      </c>
      <c r="E304" s="277">
        <v>64</v>
      </c>
      <c r="F304" s="144"/>
      <c r="G304" s="145"/>
      <c r="H304" s="299" t="s">
        <v>1162</v>
      </c>
      <c r="I304" s="105"/>
      <c r="J304" s="105"/>
      <c r="K304" s="105"/>
      <c r="L304" s="105"/>
      <c r="M304" s="105"/>
      <c r="N304" s="105"/>
      <c r="O304" s="105"/>
      <c r="P304" s="105"/>
      <c r="Q304" s="105"/>
    </row>
    <row r="305" spans="2:17">
      <c r="B305" s="281" t="s">
        <v>865</v>
      </c>
      <c r="C305" s="270" t="s">
        <v>866</v>
      </c>
      <c r="D305" s="271" t="s">
        <v>324</v>
      </c>
      <c r="E305" s="277">
        <v>42</v>
      </c>
      <c r="F305" s="144"/>
      <c r="G305" s="145"/>
      <c r="H305" s="299" t="s">
        <v>1162</v>
      </c>
      <c r="I305" s="105"/>
      <c r="J305" s="105"/>
      <c r="K305" s="105"/>
      <c r="L305" s="105"/>
      <c r="M305" s="105"/>
      <c r="N305" s="105"/>
      <c r="O305" s="105"/>
      <c r="P305" s="105"/>
      <c r="Q305" s="105"/>
    </row>
    <row r="306" spans="2:17">
      <c r="B306" s="281" t="s">
        <v>867</v>
      </c>
      <c r="C306" s="270" t="s">
        <v>868</v>
      </c>
      <c r="D306" s="271" t="s">
        <v>324</v>
      </c>
      <c r="E306" s="277">
        <v>48</v>
      </c>
      <c r="F306" s="144"/>
      <c r="G306" s="145"/>
      <c r="H306" s="299" t="s">
        <v>1162</v>
      </c>
      <c r="I306" s="105"/>
      <c r="J306" s="105"/>
      <c r="K306" s="105"/>
      <c r="L306" s="105"/>
      <c r="M306" s="105"/>
      <c r="N306" s="105"/>
      <c r="O306" s="105"/>
      <c r="P306" s="105"/>
      <c r="Q306" s="105"/>
    </row>
    <row r="307" spans="2:17">
      <c r="B307" s="281" t="s">
        <v>869</v>
      </c>
      <c r="C307" s="270" t="s">
        <v>870</v>
      </c>
      <c r="D307" s="271" t="s">
        <v>324</v>
      </c>
      <c r="E307" s="277">
        <v>14</v>
      </c>
      <c r="F307" s="144"/>
      <c r="G307" s="258"/>
      <c r="H307" s="299" t="s">
        <v>1162</v>
      </c>
      <c r="I307" s="105"/>
      <c r="J307" s="105"/>
      <c r="K307" s="105"/>
      <c r="L307" s="105"/>
      <c r="M307" s="105"/>
      <c r="N307" s="105"/>
      <c r="O307" s="105"/>
      <c r="P307" s="105"/>
      <c r="Q307" s="105"/>
    </row>
    <row r="308" spans="2:17">
      <c r="B308" s="266" t="s">
        <v>871</v>
      </c>
      <c r="C308" s="273" t="s">
        <v>872</v>
      </c>
      <c r="D308" s="271"/>
      <c r="E308" s="274"/>
      <c r="F308" s="261"/>
      <c r="G308" s="262"/>
      <c r="H308" s="299"/>
      <c r="I308" s="105"/>
      <c r="J308" s="105"/>
      <c r="K308" s="105"/>
      <c r="L308" s="105"/>
      <c r="M308" s="105"/>
      <c r="N308" s="105"/>
      <c r="O308" s="105"/>
      <c r="P308" s="105"/>
      <c r="Q308" s="105"/>
    </row>
    <row r="309" spans="2:17" ht="25.5">
      <c r="B309" s="281" t="s">
        <v>873</v>
      </c>
      <c r="C309" s="270" t="s">
        <v>874</v>
      </c>
      <c r="D309" s="271" t="s">
        <v>319</v>
      </c>
      <c r="E309" s="277">
        <v>800</v>
      </c>
      <c r="F309" s="144"/>
      <c r="G309" s="145"/>
      <c r="H309" s="299" t="s">
        <v>1162</v>
      </c>
      <c r="I309" s="105"/>
      <c r="J309" s="105"/>
      <c r="K309" s="105"/>
      <c r="L309" s="105"/>
      <c r="M309" s="105"/>
      <c r="N309" s="105"/>
      <c r="O309" s="105"/>
      <c r="P309" s="105"/>
      <c r="Q309" s="105"/>
    </row>
    <row r="310" spans="2:17">
      <c r="B310" s="281" t="s">
        <v>875</v>
      </c>
      <c r="C310" s="270" t="s">
        <v>876</v>
      </c>
      <c r="D310" s="271" t="s">
        <v>319</v>
      </c>
      <c r="E310" s="277">
        <v>225</v>
      </c>
      <c r="F310" s="144"/>
      <c r="G310" s="145"/>
      <c r="H310" s="299" t="s">
        <v>1162</v>
      </c>
      <c r="I310" s="105"/>
      <c r="J310" s="105"/>
      <c r="K310" s="105"/>
      <c r="L310" s="105"/>
      <c r="M310" s="105"/>
      <c r="N310" s="105"/>
      <c r="O310" s="105"/>
      <c r="P310" s="105"/>
      <c r="Q310" s="105"/>
    </row>
    <row r="311" spans="2:17">
      <c r="B311" s="266" t="s">
        <v>877</v>
      </c>
      <c r="C311" s="273" t="s">
        <v>878</v>
      </c>
      <c r="D311" s="271"/>
      <c r="E311" s="274"/>
      <c r="F311" s="144"/>
      <c r="G311" s="145"/>
      <c r="H311" s="299"/>
      <c r="I311" s="105"/>
      <c r="J311" s="105"/>
      <c r="K311" s="105"/>
      <c r="L311" s="105"/>
      <c r="M311" s="105"/>
      <c r="N311" s="105"/>
      <c r="O311" s="105"/>
      <c r="P311" s="105"/>
      <c r="Q311" s="105"/>
    </row>
    <row r="312" spans="2:17" ht="25.5">
      <c r="B312" s="281" t="s">
        <v>879</v>
      </c>
      <c r="C312" s="270" t="s">
        <v>880</v>
      </c>
      <c r="D312" s="271" t="s">
        <v>319</v>
      </c>
      <c r="E312" s="277">
        <v>388</v>
      </c>
      <c r="F312" s="144"/>
      <c r="G312" s="145"/>
      <c r="H312" s="299" t="s">
        <v>1162</v>
      </c>
      <c r="I312" s="105"/>
      <c r="J312" s="105"/>
      <c r="K312" s="105"/>
      <c r="L312" s="105"/>
      <c r="M312" s="105"/>
      <c r="N312" s="105"/>
      <c r="O312" s="105"/>
      <c r="P312" s="105"/>
      <c r="Q312" s="105"/>
    </row>
    <row r="313" spans="2:17" ht="25.5">
      <c r="B313" s="281" t="s">
        <v>881</v>
      </c>
      <c r="C313" s="270" t="s">
        <v>882</v>
      </c>
      <c r="D313" s="271" t="s">
        <v>319</v>
      </c>
      <c r="E313" s="277">
        <v>264</v>
      </c>
      <c r="F313" s="144"/>
      <c r="G313" s="145"/>
      <c r="H313" s="299" t="s">
        <v>1162</v>
      </c>
      <c r="I313" s="105"/>
      <c r="J313" s="105"/>
      <c r="K313" s="105"/>
      <c r="L313" s="105"/>
      <c r="M313" s="105"/>
      <c r="N313" s="105"/>
      <c r="O313" s="105"/>
      <c r="P313" s="105"/>
      <c r="Q313" s="105"/>
    </row>
    <row r="314" spans="2:17">
      <c r="B314" s="266" t="s">
        <v>883</v>
      </c>
      <c r="C314" s="273" t="s">
        <v>884</v>
      </c>
      <c r="D314" s="271"/>
      <c r="E314" s="274"/>
      <c r="F314" s="144"/>
      <c r="G314" s="258"/>
      <c r="H314" s="299"/>
      <c r="I314" s="105"/>
      <c r="J314" s="105"/>
      <c r="K314" s="105"/>
      <c r="L314" s="105"/>
      <c r="M314" s="105"/>
      <c r="N314" s="105"/>
      <c r="O314" s="105"/>
      <c r="P314" s="105"/>
      <c r="Q314" s="105"/>
    </row>
    <row r="315" spans="2:17" ht="25.5">
      <c r="B315" s="266" t="s">
        <v>885</v>
      </c>
      <c r="C315" s="270" t="s">
        <v>886</v>
      </c>
      <c r="D315" s="271" t="s">
        <v>887</v>
      </c>
      <c r="E315" s="277">
        <v>1</v>
      </c>
      <c r="F315" s="261"/>
      <c r="G315" s="262"/>
      <c r="H315" s="299" t="s">
        <v>1162</v>
      </c>
      <c r="I315" s="105"/>
      <c r="J315" s="105"/>
      <c r="K315" s="105"/>
      <c r="L315" s="105"/>
      <c r="M315" s="105"/>
      <c r="N315" s="105"/>
      <c r="O315" s="105"/>
      <c r="P315" s="105"/>
      <c r="Q315" s="105"/>
    </row>
    <row r="316" spans="2:17" ht="25.5">
      <c r="B316" s="281" t="s">
        <v>888</v>
      </c>
      <c r="C316" s="270" t="s">
        <v>889</v>
      </c>
      <c r="D316" s="271" t="s">
        <v>324</v>
      </c>
      <c r="E316" s="277">
        <v>26</v>
      </c>
      <c r="F316" s="144"/>
      <c r="G316" s="145"/>
      <c r="H316" s="299" t="s">
        <v>1162</v>
      </c>
      <c r="I316" s="105"/>
      <c r="J316" s="105"/>
      <c r="K316" s="105"/>
      <c r="L316" s="105"/>
      <c r="M316" s="105"/>
      <c r="N316" s="105"/>
      <c r="O316" s="105"/>
      <c r="P316" s="105"/>
      <c r="Q316" s="105"/>
    </row>
    <row r="317" spans="2:17" ht="25.5">
      <c r="B317" s="266" t="s">
        <v>890</v>
      </c>
      <c r="C317" s="270" t="s">
        <v>891</v>
      </c>
      <c r="D317" s="271" t="s">
        <v>324</v>
      </c>
      <c r="E317" s="277">
        <v>14</v>
      </c>
      <c r="F317" s="144"/>
      <c r="G317" s="145"/>
      <c r="H317" s="299" t="s">
        <v>1162</v>
      </c>
      <c r="I317" s="105"/>
      <c r="J317" s="105"/>
      <c r="K317" s="105"/>
      <c r="L317" s="105"/>
      <c r="M317" s="105"/>
      <c r="N317" s="105"/>
      <c r="O317" s="105"/>
      <c r="P317" s="105"/>
      <c r="Q317" s="105"/>
    </row>
    <row r="318" spans="2:17">
      <c r="B318" s="281" t="s">
        <v>892</v>
      </c>
      <c r="C318" s="270" t="s">
        <v>893</v>
      </c>
      <c r="D318" s="271" t="s">
        <v>319</v>
      </c>
      <c r="E318" s="277">
        <v>325</v>
      </c>
      <c r="F318" s="144"/>
      <c r="G318" s="145"/>
      <c r="H318" s="299" t="s">
        <v>1162</v>
      </c>
      <c r="I318" s="105"/>
      <c r="J318" s="105"/>
      <c r="K318" s="105"/>
      <c r="L318" s="105"/>
      <c r="M318" s="105"/>
      <c r="N318" s="105"/>
      <c r="O318" s="105"/>
      <c r="P318" s="105"/>
      <c r="Q318" s="105"/>
    </row>
    <row r="319" spans="2:17">
      <c r="B319" s="266" t="s">
        <v>894</v>
      </c>
      <c r="C319" s="273" t="s">
        <v>895</v>
      </c>
      <c r="D319" s="271"/>
      <c r="E319" s="274"/>
      <c r="F319" s="144"/>
      <c r="G319" s="145"/>
      <c r="H319" s="299"/>
      <c r="I319" s="105"/>
      <c r="J319" s="105"/>
      <c r="K319" s="105"/>
      <c r="L319" s="105"/>
      <c r="M319" s="105"/>
      <c r="N319" s="105"/>
      <c r="O319" s="105"/>
      <c r="P319" s="105"/>
      <c r="Q319" s="105"/>
    </row>
    <row r="320" spans="2:17" ht="25.5">
      <c r="B320" s="266" t="s">
        <v>896</v>
      </c>
      <c r="C320" s="270" t="s">
        <v>897</v>
      </c>
      <c r="D320" s="271" t="s">
        <v>324</v>
      </c>
      <c r="E320" s="277">
        <v>8</v>
      </c>
      <c r="F320" s="144"/>
      <c r="G320" s="145"/>
      <c r="H320" s="299" t="s">
        <v>1162</v>
      </c>
      <c r="I320" s="105"/>
      <c r="J320" s="105"/>
      <c r="K320" s="105"/>
      <c r="L320" s="105"/>
      <c r="M320" s="105"/>
      <c r="N320" s="105"/>
      <c r="O320" s="105"/>
      <c r="P320" s="105"/>
      <c r="Q320" s="105"/>
    </row>
    <row r="321" spans="2:17" ht="25.5">
      <c r="B321" s="266" t="s">
        <v>898</v>
      </c>
      <c r="C321" s="270" t="s">
        <v>899</v>
      </c>
      <c r="D321" s="271" t="s">
        <v>324</v>
      </c>
      <c r="E321" s="277">
        <v>1</v>
      </c>
      <c r="F321" s="144"/>
      <c r="G321" s="145"/>
      <c r="H321" s="299" t="s">
        <v>1162</v>
      </c>
      <c r="I321" s="105"/>
      <c r="J321" s="105"/>
      <c r="K321" s="105"/>
      <c r="L321" s="105"/>
      <c r="M321" s="105"/>
      <c r="N321" s="105"/>
      <c r="O321" s="105"/>
      <c r="P321" s="105"/>
      <c r="Q321" s="105"/>
    </row>
    <row r="322" spans="2:17">
      <c r="B322" s="266" t="s">
        <v>900</v>
      </c>
      <c r="C322" s="273" t="s">
        <v>901</v>
      </c>
      <c r="D322" s="271"/>
      <c r="E322" s="274"/>
      <c r="F322" s="144"/>
      <c r="G322" s="145"/>
      <c r="H322" s="299"/>
      <c r="I322" s="105"/>
      <c r="J322" s="105"/>
      <c r="K322" s="105"/>
      <c r="L322" s="105"/>
      <c r="M322" s="105"/>
      <c r="N322" s="105"/>
      <c r="O322" s="105"/>
      <c r="P322" s="105"/>
      <c r="Q322" s="105"/>
    </row>
    <row r="323" spans="2:17" ht="38.25">
      <c r="B323" s="266" t="s">
        <v>902</v>
      </c>
      <c r="C323" s="270" t="s">
        <v>903</v>
      </c>
      <c r="D323" s="271" t="s">
        <v>324</v>
      </c>
      <c r="E323" s="277">
        <v>1</v>
      </c>
      <c r="F323" s="144"/>
      <c r="G323" s="258"/>
      <c r="H323" s="299" t="s">
        <v>1162</v>
      </c>
      <c r="I323" s="105"/>
      <c r="J323" s="105"/>
      <c r="K323" s="105"/>
      <c r="L323" s="105"/>
      <c r="M323" s="105"/>
      <c r="N323" s="105"/>
      <c r="O323" s="105"/>
      <c r="P323" s="105"/>
      <c r="Q323" s="105"/>
    </row>
    <row r="324" spans="2:17">
      <c r="B324" s="266" t="s">
        <v>904</v>
      </c>
      <c r="C324" s="273" t="s">
        <v>905</v>
      </c>
      <c r="D324" s="271"/>
      <c r="E324" s="274"/>
      <c r="F324" s="261"/>
      <c r="G324" s="262"/>
      <c r="H324" s="299"/>
      <c r="I324" s="105"/>
      <c r="J324" s="105"/>
      <c r="K324" s="105"/>
      <c r="L324" s="105"/>
      <c r="M324" s="105"/>
      <c r="N324" s="105"/>
      <c r="O324" s="105"/>
      <c r="P324" s="105"/>
      <c r="Q324" s="105"/>
    </row>
    <row r="325" spans="2:17" ht="25.5">
      <c r="B325" s="281" t="s">
        <v>906</v>
      </c>
      <c r="C325" s="270" t="s">
        <v>907</v>
      </c>
      <c r="D325" s="271" t="s">
        <v>887</v>
      </c>
      <c r="E325" s="277">
        <v>1</v>
      </c>
      <c r="F325" s="144"/>
      <c r="G325" s="145"/>
      <c r="H325" s="299" t="s">
        <v>1162</v>
      </c>
      <c r="I325" s="105"/>
      <c r="J325" s="105"/>
      <c r="K325" s="105"/>
      <c r="L325" s="105"/>
      <c r="M325" s="105"/>
      <c r="N325" s="105"/>
      <c r="O325" s="105"/>
      <c r="P325" s="105"/>
      <c r="Q325" s="105"/>
    </row>
    <row r="326" spans="2:17">
      <c r="B326" s="281" t="s">
        <v>908</v>
      </c>
      <c r="C326" s="270" t="s">
        <v>909</v>
      </c>
      <c r="D326" s="271" t="s">
        <v>887</v>
      </c>
      <c r="E326" s="277">
        <v>1</v>
      </c>
      <c r="F326" s="144"/>
      <c r="G326" s="145"/>
      <c r="H326" s="299" t="s">
        <v>1162</v>
      </c>
      <c r="I326" s="105"/>
      <c r="J326" s="105"/>
      <c r="K326" s="105"/>
      <c r="L326" s="105"/>
      <c r="M326" s="105"/>
      <c r="N326" s="105"/>
      <c r="O326" s="105"/>
      <c r="P326" s="105"/>
      <c r="Q326" s="105"/>
    </row>
    <row r="327" spans="2:17">
      <c r="B327" s="281" t="s">
        <v>910</v>
      </c>
      <c r="C327" s="270" t="s">
        <v>911</v>
      </c>
      <c r="D327" s="271" t="s">
        <v>887</v>
      </c>
      <c r="E327" s="277">
        <v>1</v>
      </c>
      <c r="F327" s="144"/>
      <c r="G327" s="145"/>
      <c r="H327" s="299" t="s">
        <v>1162</v>
      </c>
      <c r="I327" s="105"/>
      <c r="J327" s="105"/>
      <c r="K327" s="105"/>
      <c r="L327" s="105"/>
      <c r="M327" s="105"/>
      <c r="N327" s="105"/>
      <c r="O327" s="105"/>
      <c r="P327" s="105"/>
      <c r="Q327" s="105"/>
    </row>
    <row r="328" spans="2:17">
      <c r="B328" s="266"/>
      <c r="C328" s="273" t="s">
        <v>912</v>
      </c>
      <c r="D328" s="271"/>
      <c r="E328" s="274"/>
      <c r="F328" s="144"/>
      <c r="G328" s="145"/>
      <c r="H328" s="299"/>
      <c r="I328" s="105"/>
      <c r="J328" s="105"/>
      <c r="K328" s="105"/>
      <c r="L328" s="105"/>
      <c r="M328" s="105"/>
      <c r="N328" s="105"/>
      <c r="O328" s="105"/>
      <c r="P328" s="105"/>
      <c r="Q328" s="105"/>
    </row>
    <row r="329" spans="2:17">
      <c r="B329" s="275">
        <v>15</v>
      </c>
      <c r="C329" s="276" t="s">
        <v>913</v>
      </c>
      <c r="D329" s="271"/>
      <c r="E329" s="274"/>
      <c r="F329" s="144"/>
      <c r="G329" s="258"/>
      <c r="H329" s="299"/>
      <c r="I329" s="105"/>
      <c r="J329" s="105"/>
      <c r="K329" s="105"/>
      <c r="L329" s="105"/>
      <c r="M329" s="105"/>
      <c r="N329" s="105"/>
      <c r="O329" s="105"/>
      <c r="P329" s="105"/>
      <c r="Q329" s="105"/>
    </row>
    <row r="330" spans="2:17" ht="25.5">
      <c r="B330" s="266" t="s">
        <v>914</v>
      </c>
      <c r="C330" s="270" t="s">
        <v>915</v>
      </c>
      <c r="D330" s="271" t="s">
        <v>319</v>
      </c>
      <c r="E330" s="277">
        <v>320</v>
      </c>
      <c r="F330" s="261"/>
      <c r="G330" s="262"/>
      <c r="H330" s="299" t="s">
        <v>1154</v>
      </c>
      <c r="I330" s="105"/>
      <c r="J330" s="105"/>
      <c r="K330" s="105"/>
      <c r="L330" s="105"/>
      <c r="M330" s="105"/>
      <c r="N330" s="105"/>
      <c r="O330" s="105"/>
      <c r="P330" s="105"/>
      <c r="Q330" s="105"/>
    </row>
    <row r="331" spans="2:17" ht="25.5">
      <c r="B331" s="266" t="s">
        <v>916</v>
      </c>
      <c r="C331" s="270" t="s">
        <v>917</v>
      </c>
      <c r="D331" s="271" t="s">
        <v>319</v>
      </c>
      <c r="E331" s="277">
        <v>630</v>
      </c>
      <c r="F331" s="144"/>
      <c r="G331" s="145"/>
      <c r="H331" s="299" t="s">
        <v>1162</v>
      </c>
      <c r="I331" s="105"/>
      <c r="J331" s="105"/>
      <c r="K331" s="105"/>
      <c r="L331" s="105"/>
      <c r="M331" s="105"/>
      <c r="N331" s="105"/>
      <c r="O331" s="105"/>
      <c r="P331" s="105"/>
      <c r="Q331" s="105"/>
    </row>
    <row r="332" spans="2:17" ht="25.5">
      <c r="B332" s="266" t="s">
        <v>918</v>
      </c>
      <c r="C332" s="270" t="s">
        <v>919</v>
      </c>
      <c r="D332" s="271" t="s">
        <v>319</v>
      </c>
      <c r="E332" s="277">
        <v>38</v>
      </c>
      <c r="F332" s="144"/>
      <c r="G332" s="145"/>
      <c r="H332" s="299" t="s">
        <v>1162</v>
      </c>
      <c r="I332" s="105"/>
      <c r="J332" s="105"/>
      <c r="K332" s="105"/>
      <c r="L332" s="105"/>
      <c r="M332" s="105"/>
      <c r="N332" s="105"/>
      <c r="O332" s="105"/>
      <c r="P332" s="105"/>
      <c r="Q332" s="105"/>
    </row>
    <row r="333" spans="2:17" ht="25.5">
      <c r="B333" s="266" t="s">
        <v>920</v>
      </c>
      <c r="C333" s="270" t="s">
        <v>921</v>
      </c>
      <c r="D333" s="271" t="s">
        <v>324</v>
      </c>
      <c r="E333" s="277">
        <v>1</v>
      </c>
      <c r="F333" s="144"/>
      <c r="G333" s="145"/>
      <c r="H333" s="299" t="s">
        <v>1162</v>
      </c>
      <c r="I333" s="105"/>
      <c r="J333" s="105"/>
      <c r="K333" s="105"/>
      <c r="L333" s="105"/>
      <c r="M333" s="105"/>
      <c r="N333" s="105"/>
      <c r="O333" s="105"/>
      <c r="P333" s="105"/>
      <c r="Q333" s="105"/>
    </row>
    <row r="334" spans="2:17">
      <c r="B334" s="266" t="s">
        <v>922</v>
      </c>
      <c r="C334" s="270" t="s">
        <v>923</v>
      </c>
      <c r="D334" s="271" t="s">
        <v>319</v>
      </c>
      <c r="E334" s="277">
        <v>55</v>
      </c>
      <c r="F334" s="144"/>
      <c r="G334" s="145"/>
      <c r="H334" s="299" t="s">
        <v>1162</v>
      </c>
      <c r="I334" s="105"/>
      <c r="J334" s="105"/>
      <c r="K334" s="105"/>
      <c r="L334" s="105"/>
      <c r="M334" s="105"/>
      <c r="N334" s="105"/>
      <c r="O334" s="105"/>
      <c r="P334" s="105"/>
      <c r="Q334" s="105"/>
    </row>
    <row r="335" spans="2:17" ht="25.5">
      <c r="B335" s="266" t="s">
        <v>924</v>
      </c>
      <c r="C335" s="270" t="s">
        <v>925</v>
      </c>
      <c r="D335" s="271" t="s">
        <v>324</v>
      </c>
      <c r="E335" s="277">
        <v>2</v>
      </c>
      <c r="F335" s="144"/>
      <c r="G335" s="145"/>
      <c r="H335" s="299" t="s">
        <v>1162</v>
      </c>
      <c r="I335" s="105"/>
      <c r="J335" s="105"/>
      <c r="K335" s="105"/>
      <c r="L335" s="105"/>
      <c r="M335" s="105"/>
      <c r="N335" s="105"/>
      <c r="O335" s="105"/>
      <c r="P335" s="105"/>
      <c r="Q335" s="105"/>
    </row>
    <row r="336" spans="2:17">
      <c r="B336" s="266" t="s">
        <v>926</v>
      </c>
      <c r="C336" s="270" t="s">
        <v>927</v>
      </c>
      <c r="D336" s="271" t="s">
        <v>319</v>
      </c>
      <c r="E336" s="277">
        <v>10</v>
      </c>
      <c r="F336" s="144"/>
      <c r="G336" s="258"/>
      <c r="H336" s="299" t="s">
        <v>1162</v>
      </c>
      <c r="I336" s="105"/>
      <c r="J336" s="105"/>
      <c r="K336" s="105"/>
      <c r="L336" s="105"/>
      <c r="M336" s="105"/>
      <c r="N336" s="105"/>
      <c r="O336" s="105"/>
      <c r="P336" s="105"/>
      <c r="Q336" s="105"/>
    </row>
    <row r="337" spans="2:17">
      <c r="B337" s="266" t="s">
        <v>928</v>
      </c>
      <c r="C337" s="270" t="s">
        <v>929</v>
      </c>
      <c r="D337" s="271" t="s">
        <v>319</v>
      </c>
      <c r="E337" s="277">
        <v>12704</v>
      </c>
      <c r="F337" s="261"/>
      <c r="G337" s="262"/>
      <c r="H337" s="299" t="s">
        <v>1154</v>
      </c>
      <c r="I337" s="105"/>
      <c r="J337" s="105"/>
      <c r="K337" s="105"/>
      <c r="L337" s="105"/>
      <c r="M337" s="105"/>
      <c r="N337" s="105"/>
      <c r="O337" s="105"/>
      <c r="P337" s="105"/>
      <c r="Q337" s="105"/>
    </row>
    <row r="338" spans="2:17">
      <c r="B338" s="266" t="s">
        <v>930</v>
      </c>
      <c r="C338" s="270" t="s">
        <v>931</v>
      </c>
      <c r="D338" s="271" t="s">
        <v>324</v>
      </c>
      <c r="E338" s="277">
        <v>274</v>
      </c>
      <c r="F338" s="144"/>
      <c r="G338" s="145"/>
      <c r="H338" s="299" t="s">
        <v>1162</v>
      </c>
      <c r="I338" s="105"/>
      <c r="J338" s="105"/>
      <c r="K338" s="105"/>
      <c r="L338" s="105"/>
      <c r="M338" s="105"/>
      <c r="N338" s="105"/>
      <c r="O338" s="105"/>
      <c r="P338" s="105"/>
      <c r="Q338" s="105"/>
    </row>
    <row r="339" spans="2:17">
      <c r="B339" s="266" t="s">
        <v>932</v>
      </c>
      <c r="C339" s="270" t="s">
        <v>933</v>
      </c>
      <c r="D339" s="271" t="s">
        <v>324</v>
      </c>
      <c r="E339" s="277">
        <v>274</v>
      </c>
      <c r="F339" s="144"/>
      <c r="G339" s="145"/>
      <c r="H339" s="299" t="s">
        <v>1162</v>
      </c>
      <c r="I339" s="105"/>
      <c r="J339" s="105"/>
      <c r="K339" s="105"/>
      <c r="L339" s="105"/>
      <c r="M339" s="105"/>
      <c r="N339" s="105"/>
      <c r="O339" s="105"/>
      <c r="P339" s="105"/>
      <c r="Q339" s="105"/>
    </row>
    <row r="340" spans="2:17">
      <c r="B340" s="266" t="s">
        <v>934</v>
      </c>
      <c r="C340" s="270" t="s">
        <v>935</v>
      </c>
      <c r="D340" s="271" t="s">
        <v>324</v>
      </c>
      <c r="E340" s="277">
        <v>274</v>
      </c>
      <c r="F340" s="144"/>
      <c r="G340" s="145"/>
      <c r="H340" s="299" t="s">
        <v>1162</v>
      </c>
      <c r="I340" s="105"/>
      <c r="J340" s="105"/>
      <c r="K340" s="105"/>
      <c r="L340" s="105"/>
      <c r="M340" s="105"/>
      <c r="N340" s="105"/>
      <c r="O340" s="105"/>
      <c r="P340" s="105"/>
      <c r="Q340" s="105"/>
    </row>
    <row r="341" spans="2:17">
      <c r="B341" s="266" t="s">
        <v>936</v>
      </c>
      <c r="C341" s="270" t="s">
        <v>937</v>
      </c>
      <c r="D341" s="271" t="s">
        <v>319</v>
      </c>
      <c r="E341" s="277">
        <v>460</v>
      </c>
      <c r="F341" s="144"/>
      <c r="G341" s="145"/>
      <c r="H341" s="299" t="s">
        <v>1162</v>
      </c>
      <c r="I341" s="105"/>
      <c r="J341" s="105"/>
      <c r="K341" s="105"/>
      <c r="L341" s="105"/>
      <c r="M341" s="105"/>
      <c r="N341" s="105"/>
      <c r="O341" s="105"/>
      <c r="P341" s="105"/>
      <c r="Q341" s="105"/>
    </row>
    <row r="342" spans="2:17">
      <c r="B342" s="266" t="s">
        <v>938</v>
      </c>
      <c r="C342" s="270" t="s">
        <v>939</v>
      </c>
      <c r="D342" s="271" t="s">
        <v>324</v>
      </c>
      <c r="E342" s="277">
        <v>9</v>
      </c>
      <c r="F342" s="144"/>
      <c r="G342" s="145"/>
      <c r="H342" s="299" t="s">
        <v>1162</v>
      </c>
      <c r="I342" s="105"/>
      <c r="J342" s="105"/>
      <c r="K342" s="105"/>
      <c r="L342" s="105"/>
      <c r="M342" s="105"/>
      <c r="N342" s="105"/>
      <c r="O342" s="105"/>
      <c r="P342" s="105"/>
      <c r="Q342" s="105"/>
    </row>
    <row r="343" spans="2:17">
      <c r="B343" s="266" t="s">
        <v>940</v>
      </c>
      <c r="C343" s="270" t="s">
        <v>941</v>
      </c>
      <c r="D343" s="271" t="s">
        <v>324</v>
      </c>
      <c r="E343" s="277">
        <v>13</v>
      </c>
      <c r="F343" s="144"/>
      <c r="G343" s="145"/>
      <c r="H343" s="299" t="s">
        <v>1162</v>
      </c>
      <c r="I343" s="105"/>
      <c r="J343" s="105"/>
      <c r="K343" s="105"/>
      <c r="L343" s="105"/>
      <c r="M343" s="105"/>
      <c r="N343" s="105"/>
      <c r="O343" s="105"/>
      <c r="P343" s="105"/>
      <c r="Q343" s="105"/>
    </row>
    <row r="344" spans="2:17">
      <c r="B344" s="266" t="s">
        <v>942</v>
      </c>
      <c r="C344" s="270" t="s">
        <v>943</v>
      </c>
      <c r="D344" s="271" t="s">
        <v>324</v>
      </c>
      <c r="E344" s="277">
        <v>7</v>
      </c>
      <c r="F344" s="144"/>
      <c r="G344" s="145"/>
      <c r="H344" s="299" t="s">
        <v>1162</v>
      </c>
      <c r="I344" s="105"/>
      <c r="J344" s="105"/>
      <c r="K344" s="105"/>
      <c r="L344" s="105"/>
      <c r="M344" s="105"/>
      <c r="N344" s="105"/>
      <c r="O344" s="105"/>
      <c r="P344" s="105"/>
      <c r="Q344" s="105"/>
    </row>
    <row r="345" spans="2:17">
      <c r="B345" s="266" t="s">
        <v>944</v>
      </c>
      <c r="C345" s="270" t="s">
        <v>945</v>
      </c>
      <c r="D345" s="271" t="s">
        <v>324</v>
      </c>
      <c r="E345" s="277">
        <v>1</v>
      </c>
      <c r="F345" s="144"/>
      <c r="G345" s="145"/>
      <c r="H345" s="299" t="s">
        <v>1162</v>
      </c>
      <c r="I345" s="105"/>
      <c r="J345" s="105"/>
      <c r="K345" s="105"/>
      <c r="L345" s="105"/>
      <c r="M345" s="105"/>
      <c r="N345" s="105"/>
      <c r="O345" s="105"/>
      <c r="P345" s="105"/>
      <c r="Q345" s="105"/>
    </row>
    <row r="346" spans="2:17">
      <c r="B346" s="266" t="s">
        <v>946</v>
      </c>
      <c r="C346" s="270" t="s">
        <v>947</v>
      </c>
      <c r="D346" s="271" t="s">
        <v>324</v>
      </c>
      <c r="E346" s="277">
        <v>108</v>
      </c>
      <c r="F346" s="144"/>
      <c r="G346" s="258"/>
      <c r="H346" s="299" t="s">
        <v>1162</v>
      </c>
      <c r="I346" s="105"/>
      <c r="J346" s="105"/>
      <c r="K346" s="105"/>
      <c r="L346" s="105"/>
      <c r="M346" s="105"/>
      <c r="N346" s="105"/>
      <c r="O346" s="105"/>
      <c r="P346" s="105"/>
      <c r="Q346" s="105"/>
    </row>
    <row r="347" spans="2:17">
      <c r="B347" s="266" t="s">
        <v>948</v>
      </c>
      <c r="C347" s="270" t="s">
        <v>949</v>
      </c>
      <c r="D347" s="271" t="s">
        <v>324</v>
      </c>
      <c r="E347" s="277">
        <v>1</v>
      </c>
      <c r="F347" s="261"/>
      <c r="G347" s="262"/>
      <c r="H347" s="299" t="s">
        <v>1162</v>
      </c>
      <c r="I347" s="105"/>
      <c r="J347" s="105"/>
      <c r="K347" s="105"/>
      <c r="L347" s="105"/>
      <c r="M347" s="105"/>
      <c r="N347" s="105"/>
      <c r="O347" s="105"/>
      <c r="P347" s="105"/>
      <c r="Q347" s="105"/>
    </row>
    <row r="348" spans="2:17">
      <c r="B348" s="266" t="s">
        <v>950</v>
      </c>
      <c r="C348" s="270" t="s">
        <v>1175</v>
      </c>
      <c r="D348" s="271" t="s">
        <v>324</v>
      </c>
      <c r="E348" s="277">
        <v>1</v>
      </c>
      <c r="F348" s="144"/>
      <c r="G348" s="145"/>
      <c r="H348" s="299" t="s">
        <v>1162</v>
      </c>
      <c r="I348" s="105"/>
      <c r="J348" s="105"/>
      <c r="K348" s="105"/>
      <c r="L348" s="105"/>
      <c r="M348" s="105"/>
      <c r="N348" s="105"/>
      <c r="O348" s="105"/>
      <c r="P348" s="105"/>
      <c r="Q348" s="105"/>
    </row>
    <row r="349" spans="2:17">
      <c r="B349" s="266" t="s">
        <v>951</v>
      </c>
      <c r="C349" s="270" t="s">
        <v>952</v>
      </c>
      <c r="D349" s="271" t="s">
        <v>319</v>
      </c>
      <c r="E349" s="277">
        <v>48</v>
      </c>
      <c r="F349" s="144"/>
      <c r="G349" s="145"/>
      <c r="H349" s="299" t="s">
        <v>1162</v>
      </c>
      <c r="I349" s="105"/>
      <c r="J349" s="105"/>
      <c r="K349" s="105"/>
      <c r="L349" s="105"/>
      <c r="M349" s="105"/>
      <c r="N349" s="105"/>
      <c r="O349" s="105"/>
      <c r="P349" s="105"/>
      <c r="Q349" s="105"/>
    </row>
    <row r="350" spans="2:17">
      <c r="B350" s="266" t="s">
        <v>953</v>
      </c>
      <c r="C350" s="270" t="s">
        <v>954</v>
      </c>
      <c r="D350" s="271" t="s">
        <v>319</v>
      </c>
      <c r="E350" s="277">
        <v>770</v>
      </c>
      <c r="F350" s="144"/>
      <c r="G350" s="258"/>
      <c r="H350" s="299" t="s">
        <v>1154</v>
      </c>
      <c r="I350" s="105"/>
      <c r="J350" s="105"/>
      <c r="K350" s="105"/>
      <c r="L350" s="105"/>
      <c r="M350" s="105"/>
      <c r="N350" s="105"/>
      <c r="O350" s="105"/>
      <c r="P350" s="105"/>
      <c r="Q350" s="105"/>
    </row>
    <row r="351" spans="2:17">
      <c r="B351" s="266" t="s">
        <v>955</v>
      </c>
      <c r="C351" s="270" t="s">
        <v>956</v>
      </c>
      <c r="D351" s="271" t="s">
        <v>319</v>
      </c>
      <c r="E351" s="277">
        <v>30</v>
      </c>
      <c r="F351" s="261"/>
      <c r="G351" s="262"/>
      <c r="H351" s="299" t="s">
        <v>1162</v>
      </c>
      <c r="I351" s="105"/>
      <c r="J351" s="105"/>
      <c r="K351" s="105"/>
      <c r="L351" s="105"/>
      <c r="M351" s="105"/>
      <c r="N351" s="105"/>
      <c r="O351" s="105"/>
      <c r="P351" s="105"/>
      <c r="Q351" s="105"/>
    </row>
    <row r="352" spans="2:17">
      <c r="B352" s="267"/>
      <c r="C352" s="268" t="s">
        <v>957</v>
      </c>
      <c r="D352" s="271"/>
      <c r="E352" s="284"/>
      <c r="F352" s="264"/>
      <c r="G352" s="265"/>
      <c r="H352" s="265"/>
      <c r="I352" s="105"/>
      <c r="J352" s="105"/>
      <c r="K352" s="105"/>
      <c r="L352" s="105"/>
      <c r="M352" s="105"/>
      <c r="N352" s="105"/>
      <c r="O352" s="105"/>
      <c r="P352" s="105"/>
      <c r="Q352" s="105"/>
    </row>
    <row r="353" spans="2:17">
      <c r="B353" s="267">
        <v>16</v>
      </c>
      <c r="C353" s="268" t="s">
        <v>958</v>
      </c>
      <c r="D353" s="271"/>
      <c r="E353" s="277"/>
      <c r="F353" s="144"/>
      <c r="G353" s="145"/>
      <c r="H353" s="299"/>
      <c r="I353" s="105"/>
      <c r="J353" s="105"/>
      <c r="K353" s="105"/>
      <c r="L353" s="105"/>
      <c r="M353" s="105"/>
      <c r="N353" s="105"/>
      <c r="O353" s="105"/>
      <c r="P353" s="105"/>
      <c r="Q353" s="105"/>
    </row>
    <row r="354" spans="2:17">
      <c r="B354" s="267" t="s">
        <v>959</v>
      </c>
      <c r="C354" s="268" t="s">
        <v>960</v>
      </c>
      <c r="D354" s="271"/>
      <c r="E354" s="277"/>
      <c r="F354" s="144"/>
      <c r="G354" s="145"/>
      <c r="H354" s="299"/>
      <c r="I354" s="105"/>
      <c r="J354" s="105"/>
      <c r="K354" s="105"/>
      <c r="L354" s="105"/>
      <c r="M354" s="105"/>
      <c r="N354" s="105"/>
      <c r="O354" s="105"/>
      <c r="P354" s="105"/>
      <c r="Q354" s="105"/>
    </row>
    <row r="355" spans="2:17" ht="38.25">
      <c r="B355" s="266" t="s">
        <v>961</v>
      </c>
      <c r="C355" s="270" t="s">
        <v>962</v>
      </c>
      <c r="D355" s="271" t="s">
        <v>319</v>
      </c>
      <c r="E355" s="277">
        <v>128</v>
      </c>
      <c r="F355" s="144"/>
      <c r="G355" s="145"/>
      <c r="H355" s="299" t="s">
        <v>1162</v>
      </c>
      <c r="I355" s="105"/>
      <c r="J355" s="105"/>
      <c r="K355" s="105"/>
      <c r="L355" s="105"/>
      <c r="M355" s="105"/>
      <c r="N355" s="105"/>
      <c r="O355" s="105"/>
      <c r="P355" s="105"/>
      <c r="Q355" s="105"/>
    </row>
    <row r="356" spans="2:17" ht="38.25">
      <c r="B356" s="266" t="s">
        <v>963</v>
      </c>
      <c r="C356" s="270" t="s">
        <v>964</v>
      </c>
      <c r="D356" s="271" t="s">
        <v>319</v>
      </c>
      <c r="E356" s="277">
        <v>142</v>
      </c>
      <c r="F356" s="144"/>
      <c r="G356" s="145"/>
      <c r="H356" s="299" t="s">
        <v>1162</v>
      </c>
      <c r="I356" s="105"/>
      <c r="J356" s="105"/>
      <c r="K356" s="105"/>
      <c r="L356" s="105"/>
      <c r="M356" s="105"/>
      <c r="N356" s="105"/>
      <c r="O356" s="105"/>
      <c r="P356" s="105"/>
      <c r="Q356" s="105"/>
    </row>
    <row r="357" spans="2:17" ht="38.25">
      <c r="B357" s="266" t="s">
        <v>965</v>
      </c>
      <c r="C357" s="270" t="s">
        <v>966</v>
      </c>
      <c r="D357" s="271" t="s">
        <v>319</v>
      </c>
      <c r="E357" s="277">
        <v>29</v>
      </c>
      <c r="F357" s="144"/>
      <c r="G357" s="145"/>
      <c r="H357" s="299" t="s">
        <v>1162</v>
      </c>
      <c r="I357" s="105"/>
      <c r="J357" s="105"/>
      <c r="K357" s="105"/>
      <c r="L357" s="105"/>
      <c r="M357" s="105"/>
      <c r="N357" s="105"/>
      <c r="O357" s="105"/>
      <c r="P357" s="105"/>
      <c r="Q357" s="105"/>
    </row>
    <row r="358" spans="2:17" ht="38.25">
      <c r="B358" s="266" t="s">
        <v>967</v>
      </c>
      <c r="C358" s="270" t="s">
        <v>968</v>
      </c>
      <c r="D358" s="271" t="s">
        <v>319</v>
      </c>
      <c r="E358" s="277">
        <v>121</v>
      </c>
      <c r="F358" s="144"/>
      <c r="G358" s="145"/>
      <c r="H358" s="299" t="s">
        <v>1162</v>
      </c>
      <c r="I358" s="105"/>
      <c r="J358" s="105"/>
      <c r="K358" s="105"/>
      <c r="L358" s="105"/>
      <c r="M358" s="105"/>
      <c r="N358" s="105"/>
      <c r="O358" s="105"/>
      <c r="P358" s="105"/>
      <c r="Q358" s="105"/>
    </row>
    <row r="359" spans="2:17" ht="38.25">
      <c r="B359" s="266" t="s">
        <v>969</v>
      </c>
      <c r="C359" s="270" t="s">
        <v>970</v>
      </c>
      <c r="D359" s="271" t="s">
        <v>319</v>
      </c>
      <c r="E359" s="277">
        <v>265</v>
      </c>
      <c r="F359" s="144"/>
      <c r="G359" s="145"/>
      <c r="H359" s="299" t="s">
        <v>1162</v>
      </c>
      <c r="I359" s="105"/>
      <c r="J359" s="105"/>
      <c r="K359" s="105"/>
      <c r="L359" s="105"/>
      <c r="M359" s="105"/>
      <c r="N359" s="105"/>
      <c r="O359" s="105"/>
      <c r="P359" s="105"/>
      <c r="Q359" s="105"/>
    </row>
    <row r="360" spans="2:17" ht="38.25">
      <c r="B360" s="266" t="s">
        <v>971</v>
      </c>
      <c r="C360" s="270" t="s">
        <v>972</v>
      </c>
      <c r="D360" s="271" t="s">
        <v>319</v>
      </c>
      <c r="E360" s="277">
        <v>337</v>
      </c>
      <c r="F360" s="144"/>
      <c r="G360" s="145"/>
      <c r="H360" s="299" t="s">
        <v>1162</v>
      </c>
      <c r="I360" s="105"/>
      <c r="J360" s="105"/>
      <c r="K360" s="105"/>
      <c r="L360" s="105"/>
      <c r="M360" s="105"/>
      <c r="N360" s="105"/>
      <c r="O360" s="105"/>
      <c r="P360" s="105"/>
      <c r="Q360" s="105"/>
    </row>
    <row r="361" spans="2:17" ht="38.25">
      <c r="B361" s="266" t="s">
        <v>973</v>
      </c>
      <c r="C361" s="270" t="s">
        <v>974</v>
      </c>
      <c r="D361" s="271" t="s">
        <v>319</v>
      </c>
      <c r="E361" s="277">
        <v>73</v>
      </c>
      <c r="F361" s="144"/>
      <c r="G361" s="145"/>
      <c r="H361" s="299" t="s">
        <v>1162</v>
      </c>
      <c r="I361" s="105"/>
      <c r="J361" s="105"/>
      <c r="K361" s="105"/>
      <c r="L361" s="105"/>
      <c r="M361" s="105"/>
      <c r="N361" s="105"/>
      <c r="O361" s="105"/>
      <c r="P361" s="105"/>
      <c r="Q361" s="105"/>
    </row>
    <row r="362" spans="2:17" ht="38.25">
      <c r="B362" s="266" t="s">
        <v>975</v>
      </c>
      <c r="C362" s="270" t="s">
        <v>976</v>
      </c>
      <c r="D362" s="271" t="s">
        <v>319</v>
      </c>
      <c r="E362" s="277">
        <v>685</v>
      </c>
      <c r="F362" s="144"/>
      <c r="G362" s="145"/>
      <c r="H362" s="299" t="s">
        <v>1162</v>
      </c>
      <c r="I362" s="105"/>
      <c r="J362" s="105"/>
      <c r="K362" s="105"/>
      <c r="L362" s="105"/>
      <c r="M362" s="105"/>
      <c r="N362" s="105"/>
      <c r="O362" s="105"/>
      <c r="P362" s="105"/>
      <c r="Q362" s="105"/>
    </row>
    <row r="363" spans="2:17" ht="25.5">
      <c r="B363" s="266" t="s">
        <v>977</v>
      </c>
      <c r="C363" s="270" t="s">
        <v>978</v>
      </c>
      <c r="D363" s="271" t="s">
        <v>324</v>
      </c>
      <c r="E363" s="277">
        <v>16</v>
      </c>
      <c r="F363" s="144"/>
      <c r="G363" s="145"/>
      <c r="H363" s="299" t="s">
        <v>1162</v>
      </c>
      <c r="I363" s="105"/>
      <c r="J363" s="105"/>
      <c r="K363" s="105"/>
      <c r="L363" s="105"/>
      <c r="M363" s="105"/>
      <c r="N363" s="105"/>
      <c r="O363" s="105"/>
      <c r="P363" s="105"/>
      <c r="Q363" s="105"/>
    </row>
    <row r="364" spans="2:17" ht="25.5">
      <c r="B364" s="266" t="s">
        <v>979</v>
      </c>
      <c r="C364" s="270" t="s">
        <v>980</v>
      </c>
      <c r="D364" s="271" t="s">
        <v>324</v>
      </c>
      <c r="E364" s="277">
        <v>45</v>
      </c>
      <c r="F364" s="144"/>
      <c r="G364" s="145"/>
      <c r="H364" s="299" t="s">
        <v>1162</v>
      </c>
      <c r="I364" s="105"/>
      <c r="J364" s="105"/>
      <c r="K364" s="105"/>
      <c r="L364" s="105"/>
      <c r="M364" s="105"/>
      <c r="N364" s="105"/>
      <c r="O364" s="105"/>
      <c r="P364" s="105"/>
      <c r="Q364" s="105"/>
    </row>
    <row r="365" spans="2:17" ht="25.5">
      <c r="B365" s="266" t="s">
        <v>981</v>
      </c>
      <c r="C365" s="270" t="s">
        <v>982</v>
      </c>
      <c r="D365" s="271" t="s">
        <v>324</v>
      </c>
      <c r="E365" s="277">
        <v>6</v>
      </c>
      <c r="F365" s="144"/>
      <c r="G365" s="145"/>
      <c r="H365" s="299" t="s">
        <v>1162</v>
      </c>
      <c r="I365" s="105"/>
      <c r="J365" s="105"/>
      <c r="K365" s="105"/>
      <c r="L365" s="105"/>
      <c r="M365" s="105"/>
      <c r="N365" s="105"/>
      <c r="O365" s="105"/>
      <c r="P365" s="105"/>
      <c r="Q365" s="105"/>
    </row>
    <row r="366" spans="2:17" ht="25.5">
      <c r="B366" s="266" t="s">
        <v>983</v>
      </c>
      <c r="C366" s="270" t="s">
        <v>984</v>
      </c>
      <c r="D366" s="271" t="s">
        <v>324</v>
      </c>
      <c r="E366" s="277">
        <v>16</v>
      </c>
      <c r="F366" s="144"/>
      <c r="G366" s="145"/>
      <c r="H366" s="299" t="s">
        <v>1162</v>
      </c>
      <c r="I366" s="105"/>
      <c r="J366" s="105"/>
      <c r="K366" s="105"/>
      <c r="L366" s="105"/>
      <c r="M366" s="105"/>
      <c r="N366" s="105"/>
      <c r="O366" s="105"/>
      <c r="P366" s="105"/>
      <c r="Q366" s="105"/>
    </row>
    <row r="367" spans="2:17" ht="25.5">
      <c r="B367" s="266" t="s">
        <v>985</v>
      </c>
      <c r="C367" s="270" t="s">
        <v>986</v>
      </c>
      <c r="D367" s="271" t="s">
        <v>324</v>
      </c>
      <c r="E367" s="277">
        <v>93</v>
      </c>
      <c r="F367" s="144"/>
      <c r="G367" s="145"/>
      <c r="H367" s="299" t="s">
        <v>1162</v>
      </c>
      <c r="I367" s="105"/>
      <c r="J367" s="105"/>
      <c r="K367" s="105"/>
      <c r="L367" s="105"/>
      <c r="M367" s="105"/>
      <c r="N367" s="105"/>
      <c r="O367" s="105"/>
      <c r="P367" s="105"/>
      <c r="Q367" s="105"/>
    </row>
    <row r="368" spans="2:17" ht="25.5">
      <c r="B368" s="266" t="s">
        <v>987</v>
      </c>
      <c r="C368" s="270" t="s">
        <v>988</v>
      </c>
      <c r="D368" s="271" t="s">
        <v>324</v>
      </c>
      <c r="E368" s="277">
        <v>29</v>
      </c>
      <c r="F368" s="144"/>
      <c r="G368" s="145"/>
      <c r="H368" s="299" t="s">
        <v>1162</v>
      </c>
      <c r="I368" s="105"/>
      <c r="J368" s="105"/>
      <c r="K368" s="105"/>
      <c r="L368" s="105"/>
      <c r="M368" s="105"/>
      <c r="N368" s="105"/>
      <c r="O368" s="105"/>
      <c r="P368" s="105"/>
      <c r="Q368" s="105"/>
    </row>
    <row r="369" spans="2:17" ht="25.5">
      <c r="B369" s="266" t="s">
        <v>989</v>
      </c>
      <c r="C369" s="270" t="s">
        <v>990</v>
      </c>
      <c r="D369" s="271" t="s">
        <v>324</v>
      </c>
      <c r="E369" s="277">
        <v>35</v>
      </c>
      <c r="F369" s="144"/>
      <c r="G369" s="145"/>
      <c r="H369" s="299" t="s">
        <v>1162</v>
      </c>
      <c r="I369" s="105"/>
      <c r="J369" s="105"/>
      <c r="K369" s="105"/>
      <c r="L369" s="105"/>
      <c r="M369" s="105"/>
      <c r="N369" s="105"/>
      <c r="O369" s="105"/>
      <c r="P369" s="105"/>
      <c r="Q369" s="105"/>
    </row>
    <row r="370" spans="2:17" ht="25.5">
      <c r="B370" s="266" t="s">
        <v>991</v>
      </c>
      <c r="C370" s="270" t="s">
        <v>992</v>
      </c>
      <c r="D370" s="271" t="s">
        <v>324</v>
      </c>
      <c r="E370" s="277">
        <v>20</v>
      </c>
      <c r="F370" s="144"/>
      <c r="G370" s="145"/>
      <c r="H370" s="299" t="s">
        <v>1162</v>
      </c>
      <c r="I370" s="105"/>
      <c r="J370" s="105"/>
      <c r="K370" s="105"/>
      <c r="L370" s="105"/>
      <c r="M370" s="105"/>
      <c r="N370" s="105"/>
      <c r="O370" s="105"/>
      <c r="P370" s="105"/>
      <c r="Q370" s="105"/>
    </row>
    <row r="371" spans="2:17" ht="38.25">
      <c r="B371" s="266" t="s">
        <v>993</v>
      </c>
      <c r="C371" s="270" t="s">
        <v>994</v>
      </c>
      <c r="D371" s="271" t="s">
        <v>324</v>
      </c>
      <c r="E371" s="277">
        <v>584</v>
      </c>
      <c r="F371" s="144"/>
      <c r="G371" s="145"/>
      <c r="H371" s="299" t="s">
        <v>1162</v>
      </c>
      <c r="I371" s="105"/>
      <c r="J371" s="105"/>
      <c r="K371" s="105"/>
      <c r="L371" s="105"/>
      <c r="M371" s="105"/>
      <c r="N371" s="105"/>
      <c r="O371" s="105"/>
      <c r="P371" s="105"/>
      <c r="Q371" s="105"/>
    </row>
    <row r="372" spans="2:17" ht="38.25">
      <c r="B372" s="266" t="s">
        <v>995</v>
      </c>
      <c r="C372" s="270" t="s">
        <v>996</v>
      </c>
      <c r="D372" s="271" t="s">
        <v>324</v>
      </c>
      <c r="E372" s="277">
        <v>75</v>
      </c>
      <c r="F372" s="144"/>
      <c r="G372" s="145"/>
      <c r="H372" s="299" t="s">
        <v>1162</v>
      </c>
      <c r="I372" s="105"/>
      <c r="J372" s="105"/>
      <c r="K372" s="105"/>
      <c r="L372" s="105"/>
      <c r="M372" s="105"/>
      <c r="N372" s="105"/>
      <c r="O372" s="105"/>
      <c r="P372" s="105"/>
      <c r="Q372" s="105"/>
    </row>
    <row r="373" spans="2:17" ht="38.25">
      <c r="B373" s="266" t="s">
        <v>997</v>
      </c>
      <c r="C373" s="270" t="s">
        <v>998</v>
      </c>
      <c r="D373" s="271" t="s">
        <v>324</v>
      </c>
      <c r="E373" s="277">
        <v>60</v>
      </c>
      <c r="F373" s="144"/>
      <c r="G373" s="145"/>
      <c r="H373" s="299" t="s">
        <v>1162</v>
      </c>
      <c r="I373" s="105"/>
      <c r="J373" s="105"/>
      <c r="K373" s="105"/>
      <c r="L373" s="105"/>
      <c r="M373" s="105"/>
      <c r="N373" s="105"/>
      <c r="O373" s="105"/>
      <c r="P373" s="105"/>
      <c r="Q373" s="105"/>
    </row>
    <row r="374" spans="2:17" ht="38.25">
      <c r="B374" s="266" t="s">
        <v>999</v>
      </c>
      <c r="C374" s="270" t="s">
        <v>1000</v>
      </c>
      <c r="D374" s="271" t="s">
        <v>324</v>
      </c>
      <c r="E374" s="277">
        <v>58</v>
      </c>
      <c r="F374" s="144"/>
      <c r="G374" s="145"/>
      <c r="H374" s="299" t="s">
        <v>1162</v>
      </c>
      <c r="I374" s="105"/>
      <c r="J374" s="105"/>
      <c r="K374" s="105"/>
      <c r="L374" s="105"/>
      <c r="M374" s="105"/>
      <c r="N374" s="105"/>
      <c r="O374" s="105"/>
      <c r="P374" s="105"/>
      <c r="Q374" s="105"/>
    </row>
    <row r="375" spans="2:17" ht="38.25">
      <c r="B375" s="266" t="s">
        <v>1001</v>
      </c>
      <c r="C375" s="270" t="s">
        <v>1002</v>
      </c>
      <c r="D375" s="271" t="s">
        <v>324</v>
      </c>
      <c r="E375" s="277">
        <v>15</v>
      </c>
      <c r="F375" s="144"/>
      <c r="G375" s="145"/>
      <c r="H375" s="299" t="s">
        <v>1162</v>
      </c>
      <c r="I375" s="105"/>
      <c r="J375" s="105"/>
      <c r="K375" s="105"/>
      <c r="L375" s="105"/>
      <c r="M375" s="105"/>
      <c r="N375" s="105"/>
      <c r="O375" s="105"/>
      <c r="P375" s="105"/>
      <c r="Q375" s="105"/>
    </row>
    <row r="376" spans="2:17" ht="38.25">
      <c r="B376" s="266" t="s">
        <v>1003</v>
      </c>
      <c r="C376" s="270" t="s">
        <v>1004</v>
      </c>
      <c r="D376" s="271" t="s">
        <v>324</v>
      </c>
      <c r="E376" s="277">
        <v>6</v>
      </c>
      <c r="F376" s="144"/>
      <c r="G376" s="258"/>
      <c r="H376" s="299" t="s">
        <v>1162</v>
      </c>
      <c r="I376" s="105"/>
      <c r="J376" s="105"/>
      <c r="K376" s="105"/>
      <c r="L376" s="105"/>
      <c r="M376" s="105"/>
      <c r="N376" s="105"/>
      <c r="O376" s="105"/>
      <c r="P376" s="105"/>
      <c r="Q376" s="105"/>
    </row>
    <row r="377" spans="2:17" ht="38.25">
      <c r="B377" s="266" t="s">
        <v>1005</v>
      </c>
      <c r="C377" s="270" t="s">
        <v>1006</v>
      </c>
      <c r="D377" s="271" t="s">
        <v>324</v>
      </c>
      <c r="E377" s="277">
        <v>16</v>
      </c>
      <c r="F377" s="261"/>
      <c r="G377" s="262"/>
      <c r="H377" s="299" t="s">
        <v>1162</v>
      </c>
      <c r="I377" s="105"/>
      <c r="J377" s="105"/>
      <c r="K377" s="105"/>
      <c r="L377" s="105"/>
      <c r="M377" s="105"/>
      <c r="N377" s="105"/>
      <c r="O377" s="105"/>
      <c r="P377" s="105"/>
      <c r="Q377" s="105"/>
    </row>
    <row r="378" spans="2:17" ht="38.25">
      <c r="B378" s="266" t="s">
        <v>1007</v>
      </c>
      <c r="C378" s="270" t="s">
        <v>1008</v>
      </c>
      <c r="D378" s="271" t="s">
        <v>324</v>
      </c>
      <c r="E378" s="277">
        <v>6</v>
      </c>
      <c r="F378" s="261"/>
      <c r="G378" s="262"/>
      <c r="H378" s="299" t="s">
        <v>1162</v>
      </c>
      <c r="I378" s="105"/>
      <c r="J378" s="105"/>
      <c r="K378" s="105"/>
      <c r="L378" s="105"/>
      <c r="M378" s="105"/>
      <c r="N378" s="105"/>
      <c r="O378" s="105"/>
      <c r="P378" s="105"/>
      <c r="Q378" s="105"/>
    </row>
    <row r="379" spans="2:17" ht="38.25">
      <c r="B379" s="266" t="s">
        <v>1009</v>
      </c>
      <c r="C379" s="270" t="s">
        <v>1010</v>
      </c>
      <c r="D379" s="271" t="s">
        <v>324</v>
      </c>
      <c r="E379" s="277">
        <v>14</v>
      </c>
      <c r="F379" s="144"/>
      <c r="G379" s="145"/>
      <c r="H379" s="299" t="s">
        <v>1162</v>
      </c>
      <c r="I379" s="105"/>
      <c r="J379" s="105"/>
      <c r="K379" s="105"/>
      <c r="L379" s="105"/>
      <c r="M379" s="105"/>
      <c r="N379" s="105"/>
      <c r="O379" s="105"/>
      <c r="P379" s="105"/>
      <c r="Q379" s="105"/>
    </row>
    <row r="380" spans="2:17" ht="38.25">
      <c r="B380" s="266" t="s">
        <v>1011</v>
      </c>
      <c r="C380" s="270" t="s">
        <v>1012</v>
      </c>
      <c r="D380" s="271" t="s">
        <v>324</v>
      </c>
      <c r="E380" s="277">
        <v>1</v>
      </c>
      <c r="F380" s="144"/>
      <c r="G380" s="145"/>
      <c r="H380" s="299" t="s">
        <v>1162</v>
      </c>
      <c r="I380" s="105"/>
      <c r="J380" s="105"/>
      <c r="K380" s="105"/>
      <c r="L380" s="105"/>
      <c r="M380" s="105"/>
      <c r="N380" s="105"/>
      <c r="O380" s="105"/>
      <c r="P380" s="105"/>
      <c r="Q380" s="105"/>
    </row>
    <row r="381" spans="2:17" ht="38.25">
      <c r="B381" s="266" t="s">
        <v>1013</v>
      </c>
      <c r="C381" s="270" t="s">
        <v>1014</v>
      </c>
      <c r="D381" s="271" t="s">
        <v>324</v>
      </c>
      <c r="E381" s="277">
        <v>3</v>
      </c>
      <c r="F381" s="144"/>
      <c r="G381" s="145"/>
      <c r="H381" s="299" t="s">
        <v>1162</v>
      </c>
      <c r="I381" s="105"/>
      <c r="J381" s="105"/>
      <c r="K381" s="105"/>
      <c r="L381" s="105"/>
      <c r="M381" s="105"/>
      <c r="N381" s="105"/>
      <c r="O381" s="105"/>
      <c r="P381" s="105"/>
      <c r="Q381" s="105"/>
    </row>
    <row r="382" spans="2:17" ht="38.25">
      <c r="B382" s="266" t="s">
        <v>1015</v>
      </c>
      <c r="C382" s="270" t="s">
        <v>1016</v>
      </c>
      <c r="D382" s="271" t="s">
        <v>324</v>
      </c>
      <c r="E382" s="277">
        <v>5</v>
      </c>
      <c r="F382" s="144"/>
      <c r="G382" s="145"/>
      <c r="H382" s="299" t="s">
        <v>1162</v>
      </c>
      <c r="I382" s="105"/>
      <c r="J382" s="105"/>
      <c r="K382" s="105"/>
      <c r="L382" s="105"/>
      <c r="M382" s="105"/>
      <c r="N382" s="105"/>
      <c r="O382" s="105"/>
      <c r="P382" s="105"/>
      <c r="Q382" s="105"/>
    </row>
    <row r="383" spans="2:17" ht="38.25">
      <c r="B383" s="266" t="s">
        <v>1017</v>
      </c>
      <c r="C383" s="270" t="s">
        <v>1018</v>
      </c>
      <c r="D383" s="271" t="s">
        <v>324</v>
      </c>
      <c r="E383" s="277">
        <v>10</v>
      </c>
      <c r="F383" s="144"/>
      <c r="G383" s="145"/>
      <c r="H383" s="299" t="s">
        <v>1162</v>
      </c>
      <c r="I383" s="105"/>
      <c r="J383" s="105"/>
      <c r="K383" s="105"/>
      <c r="L383" s="105"/>
      <c r="M383" s="105"/>
      <c r="N383" s="105"/>
      <c r="O383" s="105"/>
      <c r="P383" s="105"/>
      <c r="Q383" s="105"/>
    </row>
    <row r="384" spans="2:17" ht="38.25">
      <c r="B384" s="266" t="s">
        <v>1019</v>
      </c>
      <c r="C384" s="270" t="s">
        <v>1020</v>
      </c>
      <c r="D384" s="271" t="s">
        <v>324</v>
      </c>
      <c r="E384" s="277">
        <v>4</v>
      </c>
      <c r="F384" s="144"/>
      <c r="G384" s="145"/>
      <c r="H384" s="299" t="s">
        <v>1162</v>
      </c>
      <c r="I384" s="105"/>
      <c r="J384" s="105"/>
      <c r="K384" s="105"/>
      <c r="L384" s="105"/>
      <c r="M384" s="105"/>
      <c r="N384" s="105"/>
      <c r="O384" s="105"/>
      <c r="P384" s="105"/>
      <c r="Q384" s="105"/>
    </row>
    <row r="385" spans="2:17" ht="38.25">
      <c r="B385" s="266" t="s">
        <v>1021</v>
      </c>
      <c r="C385" s="270" t="s">
        <v>1022</v>
      </c>
      <c r="D385" s="271" t="s">
        <v>324</v>
      </c>
      <c r="E385" s="277">
        <v>8</v>
      </c>
      <c r="F385" s="144"/>
      <c r="G385" s="145"/>
      <c r="H385" s="299" t="s">
        <v>1162</v>
      </c>
      <c r="I385" s="105"/>
      <c r="J385" s="105"/>
      <c r="K385" s="105"/>
      <c r="L385" s="105"/>
      <c r="M385" s="105"/>
      <c r="N385" s="105"/>
      <c r="O385" s="105"/>
      <c r="P385" s="105"/>
      <c r="Q385" s="105"/>
    </row>
    <row r="386" spans="2:17" ht="38.25">
      <c r="B386" s="266" t="s">
        <v>1023</v>
      </c>
      <c r="C386" s="270" t="s">
        <v>1024</v>
      </c>
      <c r="D386" s="271" t="s">
        <v>324</v>
      </c>
      <c r="E386" s="277">
        <v>8</v>
      </c>
      <c r="F386" s="144"/>
      <c r="G386" s="145"/>
      <c r="H386" s="299" t="s">
        <v>1162</v>
      </c>
      <c r="I386" s="105"/>
      <c r="J386" s="105"/>
      <c r="K386" s="105"/>
      <c r="L386" s="105"/>
      <c r="M386" s="105"/>
      <c r="N386" s="105"/>
      <c r="O386" s="105"/>
      <c r="P386" s="105"/>
      <c r="Q386" s="105"/>
    </row>
    <row r="387" spans="2:17" ht="38.25">
      <c r="B387" s="266" t="s">
        <v>1025</v>
      </c>
      <c r="C387" s="270" t="s">
        <v>1026</v>
      </c>
      <c r="D387" s="271" t="s">
        <v>324</v>
      </c>
      <c r="E387" s="277">
        <v>4</v>
      </c>
      <c r="F387" s="144"/>
      <c r="G387" s="145"/>
      <c r="H387" s="299" t="s">
        <v>1162</v>
      </c>
      <c r="I387" s="105"/>
      <c r="J387" s="105"/>
      <c r="K387" s="105"/>
      <c r="L387" s="105"/>
      <c r="M387" s="105"/>
      <c r="N387" s="105"/>
      <c r="O387" s="105"/>
      <c r="P387" s="105"/>
      <c r="Q387" s="105"/>
    </row>
    <row r="388" spans="2:17" ht="51">
      <c r="B388" s="266" t="s">
        <v>1027</v>
      </c>
      <c r="C388" s="270" t="s">
        <v>1028</v>
      </c>
      <c r="D388" s="271" t="s">
        <v>324</v>
      </c>
      <c r="E388" s="277">
        <v>3</v>
      </c>
      <c r="F388" s="144"/>
      <c r="G388" s="145"/>
      <c r="H388" s="299" t="s">
        <v>1162</v>
      </c>
      <c r="I388" s="105"/>
      <c r="J388" s="105"/>
      <c r="K388" s="105"/>
      <c r="L388" s="105"/>
      <c r="M388" s="105"/>
      <c r="N388" s="105"/>
      <c r="O388" s="105"/>
      <c r="P388" s="105"/>
      <c r="Q388" s="105"/>
    </row>
    <row r="389" spans="2:17" ht="51">
      <c r="B389" s="266" t="s">
        <v>1029</v>
      </c>
      <c r="C389" s="270" t="s">
        <v>1030</v>
      </c>
      <c r="D389" s="271" t="s">
        <v>324</v>
      </c>
      <c r="E389" s="277">
        <v>6</v>
      </c>
      <c r="F389" s="144"/>
      <c r="G389" s="145"/>
      <c r="H389" s="299" t="s">
        <v>1162</v>
      </c>
      <c r="I389" s="105"/>
      <c r="J389" s="105"/>
      <c r="K389" s="105"/>
      <c r="L389" s="105"/>
      <c r="M389" s="105"/>
      <c r="N389" s="105"/>
      <c r="O389" s="105"/>
      <c r="P389" s="105"/>
      <c r="Q389" s="105"/>
    </row>
    <row r="390" spans="2:17" ht="25.5">
      <c r="B390" s="266" t="s">
        <v>1031</v>
      </c>
      <c r="C390" s="270" t="s">
        <v>1032</v>
      </c>
      <c r="D390" s="271" t="s">
        <v>324</v>
      </c>
      <c r="E390" s="277">
        <v>278</v>
      </c>
      <c r="F390" s="144"/>
      <c r="G390" s="145"/>
      <c r="H390" s="299" t="s">
        <v>1162</v>
      </c>
      <c r="I390" s="105"/>
      <c r="J390" s="105"/>
      <c r="K390" s="105"/>
      <c r="L390" s="105"/>
      <c r="M390" s="105"/>
      <c r="N390" s="105"/>
      <c r="O390" s="105"/>
      <c r="P390" s="105"/>
      <c r="Q390" s="105"/>
    </row>
    <row r="391" spans="2:17" ht="25.5">
      <c r="B391" s="266" t="s">
        <v>1033</v>
      </c>
      <c r="C391" s="270" t="s">
        <v>1034</v>
      </c>
      <c r="D391" s="271" t="s">
        <v>324</v>
      </c>
      <c r="E391" s="277">
        <v>42</v>
      </c>
      <c r="F391" s="144"/>
      <c r="G391" s="145"/>
      <c r="H391" s="299" t="s">
        <v>1162</v>
      </c>
      <c r="I391" s="105"/>
      <c r="J391" s="105"/>
      <c r="K391" s="105"/>
      <c r="L391" s="105"/>
      <c r="M391" s="105"/>
      <c r="N391" s="105"/>
      <c r="O391" s="105"/>
      <c r="P391" s="105"/>
      <c r="Q391" s="105"/>
    </row>
    <row r="392" spans="2:17" ht="25.5">
      <c r="B392" s="266" t="s">
        <v>1035</v>
      </c>
      <c r="C392" s="270" t="s">
        <v>1036</v>
      </c>
      <c r="D392" s="271" t="s">
        <v>324</v>
      </c>
      <c r="E392" s="277">
        <v>82</v>
      </c>
      <c r="F392" s="144"/>
      <c r="G392" s="145"/>
      <c r="H392" s="299" t="s">
        <v>1162</v>
      </c>
      <c r="I392" s="105"/>
      <c r="J392" s="105"/>
      <c r="K392" s="105"/>
      <c r="L392" s="105"/>
      <c r="M392" s="105"/>
      <c r="N392" s="105"/>
      <c r="O392" s="105"/>
      <c r="P392" s="105"/>
      <c r="Q392" s="105"/>
    </row>
    <row r="393" spans="2:17" ht="38.25">
      <c r="B393" s="266" t="s">
        <v>1037</v>
      </c>
      <c r="C393" s="270" t="s">
        <v>1038</v>
      </c>
      <c r="D393" s="271" t="s">
        <v>324</v>
      </c>
      <c r="E393" s="277">
        <v>1</v>
      </c>
      <c r="F393" s="144"/>
      <c r="G393" s="145"/>
      <c r="H393" s="299" t="s">
        <v>1162</v>
      </c>
      <c r="I393" s="105"/>
      <c r="J393" s="105"/>
      <c r="K393" s="105"/>
      <c r="L393" s="105"/>
      <c r="M393" s="105"/>
      <c r="N393" s="105"/>
      <c r="O393" s="105"/>
      <c r="P393" s="105"/>
      <c r="Q393" s="105"/>
    </row>
    <row r="394" spans="2:17">
      <c r="B394" s="266" t="s">
        <v>1039</v>
      </c>
      <c r="C394" s="270" t="s">
        <v>1040</v>
      </c>
      <c r="D394" s="271" t="s">
        <v>324</v>
      </c>
      <c r="E394" s="277">
        <v>1</v>
      </c>
      <c r="F394" s="144"/>
      <c r="G394" s="145"/>
      <c r="H394" s="299" t="s">
        <v>1162</v>
      </c>
      <c r="I394" s="105"/>
      <c r="J394" s="105"/>
      <c r="K394" s="105"/>
      <c r="L394" s="105"/>
      <c r="M394" s="105"/>
      <c r="N394" s="105"/>
      <c r="O394" s="105"/>
      <c r="P394" s="105"/>
      <c r="Q394" s="105"/>
    </row>
    <row r="395" spans="2:17">
      <c r="B395" s="266" t="s">
        <v>1041</v>
      </c>
      <c r="C395" s="270" t="s">
        <v>1042</v>
      </c>
      <c r="D395" s="271" t="s">
        <v>324</v>
      </c>
      <c r="E395" s="277">
        <v>2</v>
      </c>
      <c r="F395" s="144"/>
      <c r="G395" s="145"/>
      <c r="H395" s="299" t="s">
        <v>1162</v>
      </c>
      <c r="I395" s="105"/>
      <c r="J395" s="105"/>
      <c r="K395" s="105"/>
      <c r="L395" s="105"/>
      <c r="M395" s="105"/>
      <c r="N395" s="105"/>
      <c r="O395" s="105"/>
      <c r="P395" s="105"/>
      <c r="Q395" s="105"/>
    </row>
    <row r="396" spans="2:17">
      <c r="B396" s="266" t="s">
        <v>1043</v>
      </c>
      <c r="C396" s="270" t="s">
        <v>1044</v>
      </c>
      <c r="D396" s="271" t="s">
        <v>324</v>
      </c>
      <c r="E396" s="277">
        <v>1</v>
      </c>
      <c r="F396" s="144"/>
      <c r="G396" s="145"/>
      <c r="H396" s="299" t="s">
        <v>1162</v>
      </c>
      <c r="I396" s="105"/>
      <c r="J396" s="105"/>
      <c r="K396" s="105"/>
      <c r="L396" s="105"/>
      <c r="M396" s="105"/>
      <c r="N396" s="105"/>
      <c r="O396" s="105"/>
      <c r="P396" s="105"/>
      <c r="Q396" s="105"/>
    </row>
    <row r="397" spans="2:17">
      <c r="B397" s="266" t="s">
        <v>1045</v>
      </c>
      <c r="C397" s="270" t="s">
        <v>1046</v>
      </c>
      <c r="D397" s="271" t="s">
        <v>324</v>
      </c>
      <c r="E397" s="277">
        <v>3</v>
      </c>
      <c r="F397" s="144"/>
      <c r="G397" s="145"/>
      <c r="H397" s="299" t="s">
        <v>1162</v>
      </c>
      <c r="I397" s="105"/>
      <c r="J397" s="105"/>
      <c r="K397" s="105"/>
      <c r="L397" s="105"/>
      <c r="M397" s="105"/>
      <c r="N397" s="105"/>
      <c r="O397" s="105"/>
      <c r="P397" s="105"/>
      <c r="Q397" s="105"/>
    </row>
    <row r="398" spans="2:17">
      <c r="B398" s="281" t="s">
        <v>1047</v>
      </c>
      <c r="C398" s="285" t="s">
        <v>1048</v>
      </c>
      <c r="D398" s="271"/>
      <c r="E398" s="274"/>
      <c r="F398" s="144"/>
      <c r="G398" s="145"/>
      <c r="H398" s="299"/>
      <c r="I398" s="105"/>
      <c r="J398" s="105"/>
      <c r="K398" s="105"/>
      <c r="L398" s="105"/>
      <c r="M398" s="105"/>
      <c r="N398" s="105"/>
      <c r="O398" s="105"/>
      <c r="P398" s="105"/>
      <c r="Q398" s="105"/>
    </row>
    <row r="399" spans="2:17">
      <c r="B399" s="266" t="s">
        <v>1049</v>
      </c>
      <c r="C399" s="270" t="s">
        <v>1050</v>
      </c>
      <c r="D399" s="271" t="s">
        <v>324</v>
      </c>
      <c r="E399" s="277">
        <v>1</v>
      </c>
      <c r="F399" s="144"/>
      <c r="G399" s="145"/>
      <c r="H399" s="299" t="s">
        <v>1162</v>
      </c>
      <c r="I399" s="105"/>
      <c r="J399" s="105"/>
      <c r="K399" s="105"/>
      <c r="L399" s="105"/>
      <c r="M399" s="105"/>
      <c r="N399" s="105"/>
      <c r="O399" s="105"/>
      <c r="P399" s="105"/>
      <c r="Q399" s="105"/>
    </row>
    <row r="400" spans="2:17">
      <c r="B400" s="266" t="s">
        <v>1051</v>
      </c>
      <c r="C400" s="270" t="s">
        <v>1052</v>
      </c>
      <c r="D400" s="271" t="s">
        <v>324</v>
      </c>
      <c r="E400" s="277">
        <v>1</v>
      </c>
      <c r="F400" s="144"/>
      <c r="G400" s="145"/>
      <c r="H400" s="299" t="s">
        <v>1162</v>
      </c>
      <c r="I400" s="105"/>
      <c r="J400" s="105"/>
      <c r="K400" s="105"/>
      <c r="L400" s="105"/>
      <c r="M400" s="105"/>
      <c r="N400" s="105"/>
      <c r="O400" s="105"/>
      <c r="P400" s="105"/>
      <c r="Q400" s="105"/>
    </row>
    <row r="401" spans="2:17">
      <c r="B401" s="266" t="s">
        <v>1053</v>
      </c>
      <c r="C401" s="270" t="s">
        <v>1054</v>
      </c>
      <c r="D401" s="271" t="s">
        <v>324</v>
      </c>
      <c r="E401" s="277">
        <v>1</v>
      </c>
      <c r="F401" s="144"/>
      <c r="G401" s="145"/>
      <c r="H401" s="299" t="s">
        <v>1162</v>
      </c>
      <c r="I401" s="105"/>
      <c r="J401" s="105"/>
      <c r="K401" s="105"/>
      <c r="L401" s="105"/>
      <c r="M401" s="105"/>
      <c r="N401" s="105"/>
      <c r="O401" s="105"/>
      <c r="P401" s="105"/>
      <c r="Q401" s="105"/>
    </row>
    <row r="402" spans="2:17">
      <c r="B402" s="266" t="s">
        <v>1055</v>
      </c>
      <c r="C402" s="270" t="s">
        <v>1056</v>
      </c>
      <c r="D402" s="271" t="s">
        <v>324</v>
      </c>
      <c r="E402" s="277">
        <v>1</v>
      </c>
      <c r="F402" s="144"/>
      <c r="G402" s="145"/>
      <c r="H402" s="299" t="s">
        <v>1162</v>
      </c>
      <c r="I402" s="105"/>
      <c r="J402" s="105"/>
      <c r="K402" s="105"/>
      <c r="L402" s="105"/>
      <c r="M402" s="105"/>
      <c r="N402" s="105"/>
      <c r="O402" s="105"/>
      <c r="P402" s="105"/>
      <c r="Q402" s="105"/>
    </row>
    <row r="403" spans="2:17">
      <c r="B403" s="266"/>
      <c r="C403" s="273" t="s">
        <v>1057</v>
      </c>
      <c r="D403" s="271"/>
      <c r="E403" s="286"/>
      <c r="F403" s="144"/>
      <c r="G403" s="145"/>
      <c r="H403" s="299"/>
      <c r="I403" s="105"/>
      <c r="J403" s="105"/>
      <c r="K403" s="105"/>
      <c r="L403" s="105"/>
      <c r="M403" s="105"/>
      <c r="N403" s="105"/>
      <c r="O403" s="105"/>
      <c r="P403" s="105"/>
      <c r="Q403" s="105"/>
    </row>
    <row r="404" spans="2:17">
      <c r="B404" s="275">
        <v>17</v>
      </c>
      <c r="C404" s="276" t="s">
        <v>1058</v>
      </c>
      <c r="D404" s="271"/>
      <c r="E404" s="274"/>
      <c r="F404" s="144"/>
      <c r="G404" s="145"/>
      <c r="H404" s="299"/>
      <c r="I404" s="105"/>
      <c r="J404" s="105"/>
      <c r="K404" s="105"/>
      <c r="L404" s="105"/>
      <c r="M404" s="105"/>
      <c r="N404" s="105"/>
      <c r="O404" s="105"/>
      <c r="P404" s="105"/>
      <c r="Q404" s="105"/>
    </row>
    <row r="405" spans="2:17" ht="25.5">
      <c r="B405" s="266" t="s">
        <v>1059</v>
      </c>
      <c r="C405" s="270" t="s">
        <v>1060</v>
      </c>
      <c r="D405" s="271" t="s">
        <v>319</v>
      </c>
      <c r="E405" s="277">
        <v>479</v>
      </c>
      <c r="F405" s="144"/>
      <c r="G405" s="145"/>
      <c r="H405" s="299" t="s">
        <v>1162</v>
      </c>
      <c r="I405" s="105"/>
      <c r="J405" s="105"/>
      <c r="K405" s="105"/>
      <c r="L405" s="105"/>
      <c r="M405" s="105"/>
      <c r="N405" s="105"/>
      <c r="O405" s="105"/>
      <c r="P405" s="105"/>
      <c r="Q405" s="105"/>
    </row>
    <row r="406" spans="2:17" ht="25.5">
      <c r="B406" s="266" t="s">
        <v>1061</v>
      </c>
      <c r="C406" s="270" t="s">
        <v>1062</v>
      </c>
      <c r="D406" s="271" t="s">
        <v>319</v>
      </c>
      <c r="E406" s="277">
        <v>319</v>
      </c>
      <c r="F406" s="144"/>
      <c r="G406" s="145"/>
      <c r="H406" s="299" t="s">
        <v>1162</v>
      </c>
      <c r="I406" s="105"/>
      <c r="J406" s="105"/>
      <c r="K406" s="105"/>
      <c r="L406" s="105"/>
      <c r="M406" s="105"/>
      <c r="N406" s="105"/>
      <c r="O406" s="105"/>
      <c r="P406" s="105"/>
      <c r="Q406" s="105"/>
    </row>
    <row r="407" spans="2:17" ht="25.5">
      <c r="B407" s="266" t="s">
        <v>1063</v>
      </c>
      <c r="C407" s="270" t="s">
        <v>1064</v>
      </c>
      <c r="D407" s="271" t="s">
        <v>319</v>
      </c>
      <c r="E407" s="277">
        <v>65</v>
      </c>
      <c r="F407" s="144"/>
      <c r="G407" s="145"/>
      <c r="H407" s="299" t="s">
        <v>1162</v>
      </c>
      <c r="I407" s="105"/>
      <c r="J407" s="105"/>
      <c r="K407" s="105"/>
      <c r="L407" s="105"/>
      <c r="M407" s="105"/>
      <c r="N407" s="105"/>
      <c r="O407" s="105"/>
      <c r="P407" s="105"/>
      <c r="Q407" s="105"/>
    </row>
    <row r="408" spans="2:17" ht="38.25">
      <c r="B408" s="266" t="s">
        <v>1065</v>
      </c>
      <c r="C408" s="270" t="s">
        <v>1066</v>
      </c>
      <c r="D408" s="271" t="s">
        <v>324</v>
      </c>
      <c r="E408" s="277">
        <v>184</v>
      </c>
      <c r="F408" s="144"/>
      <c r="G408" s="145"/>
      <c r="H408" s="299" t="s">
        <v>1162</v>
      </c>
      <c r="I408" s="105"/>
      <c r="J408" s="105"/>
      <c r="K408" s="105"/>
      <c r="L408" s="105"/>
      <c r="M408" s="105"/>
      <c r="N408" s="105"/>
      <c r="O408" s="105"/>
      <c r="P408" s="105"/>
      <c r="Q408" s="105"/>
    </row>
    <row r="409" spans="2:17" ht="25.5">
      <c r="B409" s="266" t="s">
        <v>1067</v>
      </c>
      <c r="C409" s="270" t="s">
        <v>1068</v>
      </c>
      <c r="D409" s="271" t="s">
        <v>319</v>
      </c>
      <c r="E409" s="277">
        <v>750</v>
      </c>
      <c r="F409" s="144"/>
      <c r="G409" s="145"/>
      <c r="H409" s="299" t="s">
        <v>1162</v>
      </c>
      <c r="I409" s="105"/>
      <c r="J409" s="105"/>
      <c r="K409" s="105"/>
      <c r="L409" s="105"/>
      <c r="M409" s="105"/>
      <c r="N409" s="105"/>
      <c r="O409" s="105"/>
      <c r="P409" s="105"/>
      <c r="Q409" s="105"/>
    </row>
    <row r="410" spans="2:17" ht="25.5">
      <c r="B410" s="266" t="s">
        <v>1069</v>
      </c>
      <c r="C410" s="270" t="s">
        <v>1070</v>
      </c>
      <c r="D410" s="271" t="s">
        <v>319</v>
      </c>
      <c r="E410" s="277">
        <v>664</v>
      </c>
      <c r="F410" s="144"/>
      <c r="G410" s="145"/>
      <c r="H410" s="299" t="s">
        <v>1162</v>
      </c>
      <c r="I410" s="105"/>
      <c r="J410" s="105"/>
      <c r="K410" s="105"/>
      <c r="L410" s="105"/>
      <c r="M410" s="105"/>
      <c r="N410" s="105"/>
      <c r="O410" s="105"/>
      <c r="P410" s="105"/>
      <c r="Q410" s="105"/>
    </row>
    <row r="411" spans="2:17" ht="25.5">
      <c r="B411" s="266" t="s">
        <v>1071</v>
      </c>
      <c r="C411" s="270" t="s">
        <v>1072</v>
      </c>
      <c r="D411" s="271" t="s">
        <v>324</v>
      </c>
      <c r="E411" s="277">
        <v>134</v>
      </c>
      <c r="F411" s="144"/>
      <c r="G411" s="145"/>
      <c r="H411" s="299" t="s">
        <v>1162</v>
      </c>
      <c r="I411" s="105"/>
      <c r="J411" s="105"/>
      <c r="K411" s="105"/>
      <c r="L411" s="105"/>
      <c r="M411" s="105"/>
      <c r="N411" s="105"/>
      <c r="O411" s="105"/>
      <c r="P411" s="105"/>
      <c r="Q411" s="105"/>
    </row>
    <row r="412" spans="2:17">
      <c r="B412" s="266" t="s">
        <v>1073</v>
      </c>
      <c r="C412" s="270" t="s">
        <v>1074</v>
      </c>
      <c r="D412" s="271" t="s">
        <v>324</v>
      </c>
      <c r="E412" s="277">
        <v>12</v>
      </c>
      <c r="F412" s="144"/>
      <c r="G412" s="145"/>
      <c r="H412" s="299" t="s">
        <v>1162</v>
      </c>
      <c r="I412" s="105"/>
      <c r="J412" s="105"/>
      <c r="K412" s="105"/>
      <c r="L412" s="105"/>
      <c r="M412" s="105"/>
      <c r="N412" s="105"/>
      <c r="O412" s="105"/>
      <c r="P412" s="105"/>
      <c r="Q412" s="105"/>
    </row>
    <row r="413" spans="2:17">
      <c r="B413" s="266" t="s">
        <v>1075</v>
      </c>
      <c r="C413" s="270" t="s">
        <v>1076</v>
      </c>
      <c r="D413" s="271" t="s">
        <v>324</v>
      </c>
      <c r="E413" s="277">
        <v>134</v>
      </c>
      <c r="F413" s="144"/>
      <c r="G413" s="145"/>
      <c r="H413" s="299" t="s">
        <v>1162</v>
      </c>
      <c r="I413" s="105"/>
      <c r="J413" s="105"/>
      <c r="K413" s="105"/>
      <c r="L413" s="105"/>
      <c r="M413" s="105"/>
      <c r="N413" s="105"/>
      <c r="O413" s="105"/>
      <c r="P413" s="105"/>
      <c r="Q413" s="105"/>
    </row>
    <row r="414" spans="2:17" ht="25.5">
      <c r="B414" s="266" t="s">
        <v>1077</v>
      </c>
      <c r="C414" s="270" t="s">
        <v>1078</v>
      </c>
      <c r="D414" s="271" t="s">
        <v>324</v>
      </c>
      <c r="E414" s="277">
        <v>13</v>
      </c>
      <c r="F414" s="144"/>
      <c r="G414" s="145"/>
      <c r="H414" s="299" t="s">
        <v>1162</v>
      </c>
      <c r="I414" s="105"/>
      <c r="J414" s="105"/>
      <c r="K414" s="105"/>
      <c r="L414" s="105"/>
      <c r="M414" s="105"/>
      <c r="N414" s="105"/>
      <c r="O414" s="105"/>
      <c r="P414" s="105"/>
      <c r="Q414" s="105"/>
    </row>
    <row r="415" spans="2:17" ht="25.5">
      <c r="B415" s="266" t="s">
        <v>1079</v>
      </c>
      <c r="C415" s="270" t="s">
        <v>1080</v>
      </c>
      <c r="D415" s="271" t="s">
        <v>324</v>
      </c>
      <c r="E415" s="277">
        <v>10</v>
      </c>
      <c r="F415" s="144"/>
      <c r="G415" s="145"/>
      <c r="H415" s="299" t="s">
        <v>1162</v>
      </c>
      <c r="I415" s="105"/>
      <c r="J415" s="105"/>
      <c r="K415" s="105"/>
      <c r="L415" s="105"/>
      <c r="M415" s="105"/>
      <c r="N415" s="105"/>
      <c r="O415" s="105"/>
      <c r="P415" s="105"/>
      <c r="Q415" s="105"/>
    </row>
    <row r="416" spans="2:17" ht="25.5">
      <c r="B416" s="266" t="s">
        <v>1081</v>
      </c>
      <c r="C416" s="270" t="s">
        <v>1082</v>
      </c>
      <c r="D416" s="271" t="s">
        <v>324</v>
      </c>
      <c r="E416" s="277">
        <v>12</v>
      </c>
      <c r="F416" s="144"/>
      <c r="G416" s="145"/>
      <c r="H416" s="299" t="s">
        <v>1162</v>
      </c>
      <c r="I416" s="105"/>
      <c r="J416" s="105"/>
      <c r="K416" s="105"/>
      <c r="L416" s="105"/>
      <c r="M416" s="105"/>
      <c r="N416" s="105"/>
      <c r="O416" s="105"/>
      <c r="P416" s="105"/>
      <c r="Q416" s="105"/>
    </row>
    <row r="417" spans="2:17" ht="63.75">
      <c r="B417" s="266" t="s">
        <v>1083</v>
      </c>
      <c r="C417" s="270" t="s">
        <v>1084</v>
      </c>
      <c r="D417" s="271" t="s">
        <v>324</v>
      </c>
      <c r="E417" s="277">
        <v>1</v>
      </c>
      <c r="F417" s="144"/>
      <c r="G417" s="145"/>
      <c r="H417" s="299" t="s">
        <v>1162</v>
      </c>
      <c r="I417" s="105"/>
      <c r="J417" s="105"/>
      <c r="K417" s="105"/>
      <c r="L417" s="105"/>
      <c r="M417" s="105"/>
      <c r="N417" s="105"/>
      <c r="O417" s="105"/>
      <c r="P417" s="105"/>
      <c r="Q417" s="105"/>
    </row>
    <row r="418" spans="2:17">
      <c r="B418" s="266" t="s">
        <v>1085</v>
      </c>
      <c r="C418" s="270" t="s">
        <v>1086</v>
      </c>
      <c r="D418" s="271" t="s">
        <v>324</v>
      </c>
      <c r="E418" s="277">
        <v>3</v>
      </c>
      <c r="F418" s="144"/>
      <c r="G418" s="145"/>
      <c r="H418" s="299" t="s">
        <v>1162</v>
      </c>
      <c r="I418" s="105"/>
      <c r="J418" s="105"/>
      <c r="K418" s="105"/>
      <c r="L418" s="105"/>
      <c r="M418" s="105"/>
      <c r="N418" s="105"/>
      <c r="O418" s="105"/>
      <c r="P418" s="105"/>
      <c r="Q418" s="105"/>
    </row>
    <row r="419" spans="2:17" ht="25.5">
      <c r="B419" s="266" t="s">
        <v>1087</v>
      </c>
      <c r="C419" s="270" t="s">
        <v>1088</v>
      </c>
      <c r="D419" s="271" t="s">
        <v>324</v>
      </c>
      <c r="E419" s="277">
        <v>4</v>
      </c>
      <c r="F419" s="144"/>
      <c r="G419" s="145"/>
      <c r="H419" s="299" t="s">
        <v>1162</v>
      </c>
      <c r="I419" s="105"/>
      <c r="J419" s="105"/>
      <c r="K419" s="105"/>
      <c r="L419" s="105"/>
      <c r="M419" s="105"/>
      <c r="N419" s="105"/>
      <c r="O419" s="105"/>
      <c r="P419" s="105"/>
      <c r="Q419" s="105"/>
    </row>
    <row r="420" spans="2:17" ht="25.5">
      <c r="B420" s="266" t="s">
        <v>1089</v>
      </c>
      <c r="C420" s="270" t="s">
        <v>1090</v>
      </c>
      <c r="D420" s="271" t="s">
        <v>324</v>
      </c>
      <c r="E420" s="277">
        <v>4</v>
      </c>
      <c r="F420" s="144"/>
      <c r="G420" s="145"/>
      <c r="H420" s="299" t="s">
        <v>1162</v>
      </c>
      <c r="I420" s="105"/>
      <c r="J420" s="105"/>
      <c r="K420" s="105"/>
      <c r="L420" s="105"/>
      <c r="M420" s="105"/>
      <c r="N420" s="105"/>
      <c r="O420" s="105"/>
      <c r="P420" s="105"/>
      <c r="Q420" s="105"/>
    </row>
    <row r="421" spans="2:17">
      <c r="B421" s="266" t="s">
        <v>1091</v>
      </c>
      <c r="C421" s="270" t="s">
        <v>1092</v>
      </c>
      <c r="D421" s="271" t="s">
        <v>324</v>
      </c>
      <c r="E421" s="277">
        <v>2</v>
      </c>
      <c r="F421" s="144"/>
      <c r="G421" s="145"/>
      <c r="H421" s="299" t="s">
        <v>1162</v>
      </c>
      <c r="I421" s="105"/>
      <c r="J421" s="105"/>
      <c r="K421" s="105"/>
      <c r="L421" s="105"/>
      <c r="M421" s="105"/>
      <c r="N421" s="105"/>
      <c r="O421" s="105"/>
      <c r="P421" s="105"/>
      <c r="Q421" s="105"/>
    </row>
    <row r="422" spans="2:17">
      <c r="B422" s="266" t="s">
        <v>1093</v>
      </c>
      <c r="C422" s="270" t="s">
        <v>1094</v>
      </c>
      <c r="D422" s="271" t="s">
        <v>324</v>
      </c>
      <c r="E422" s="277">
        <v>6</v>
      </c>
      <c r="F422" s="144"/>
      <c r="G422" s="145"/>
      <c r="H422" s="299" t="s">
        <v>1162</v>
      </c>
      <c r="I422" s="105"/>
      <c r="J422" s="105"/>
      <c r="K422" s="105"/>
      <c r="L422" s="105"/>
      <c r="M422" s="105"/>
      <c r="N422" s="105"/>
      <c r="O422" s="105"/>
      <c r="P422" s="105"/>
      <c r="Q422" s="105"/>
    </row>
    <row r="423" spans="2:17" ht="25.5">
      <c r="B423" s="266" t="s">
        <v>1095</v>
      </c>
      <c r="C423" s="270" t="s">
        <v>1176</v>
      </c>
      <c r="D423" s="271" t="s">
        <v>324</v>
      </c>
      <c r="E423" s="277">
        <v>1</v>
      </c>
      <c r="F423" s="144"/>
      <c r="G423" s="145"/>
      <c r="H423" s="299" t="s">
        <v>1162</v>
      </c>
      <c r="I423" s="105"/>
      <c r="J423" s="105"/>
      <c r="K423" s="105"/>
      <c r="L423" s="105"/>
      <c r="M423" s="105"/>
      <c r="N423" s="105"/>
      <c r="O423" s="105"/>
      <c r="P423" s="105"/>
      <c r="Q423" s="105"/>
    </row>
    <row r="424" spans="2:17" ht="25.5">
      <c r="B424" s="266" t="s">
        <v>1096</v>
      </c>
      <c r="C424" s="270" t="s">
        <v>1097</v>
      </c>
      <c r="D424" s="271" t="s">
        <v>324</v>
      </c>
      <c r="E424" s="277">
        <v>2</v>
      </c>
      <c r="F424" s="144"/>
      <c r="G424" s="145"/>
      <c r="H424" s="299" t="s">
        <v>1162</v>
      </c>
      <c r="I424" s="105"/>
      <c r="J424" s="105"/>
      <c r="K424" s="105"/>
      <c r="L424" s="105"/>
      <c r="M424" s="105"/>
      <c r="N424" s="105"/>
      <c r="O424" s="105"/>
      <c r="P424" s="105"/>
      <c r="Q424" s="105"/>
    </row>
    <row r="425" spans="2:17">
      <c r="B425" s="266"/>
      <c r="C425" s="273" t="s">
        <v>1098</v>
      </c>
      <c r="D425" s="271"/>
      <c r="E425" s="286"/>
      <c r="F425" s="144"/>
      <c r="G425" s="145"/>
      <c r="H425" s="299"/>
      <c r="I425" s="105"/>
      <c r="J425" s="105"/>
      <c r="K425" s="105"/>
      <c r="L425" s="105"/>
      <c r="M425" s="105"/>
      <c r="N425" s="105"/>
      <c r="O425" s="105"/>
      <c r="P425" s="105"/>
      <c r="Q425" s="105"/>
    </row>
    <row r="426" spans="2:17">
      <c r="B426" s="275">
        <v>18</v>
      </c>
      <c r="C426" s="276" t="s">
        <v>1099</v>
      </c>
      <c r="D426" s="271"/>
      <c r="E426" s="274"/>
      <c r="F426" s="144"/>
      <c r="G426" s="145"/>
      <c r="H426" s="299"/>
      <c r="I426" s="105"/>
      <c r="J426" s="105"/>
      <c r="K426" s="105"/>
      <c r="L426" s="105"/>
      <c r="M426" s="105"/>
      <c r="N426" s="105"/>
      <c r="O426" s="105"/>
      <c r="P426" s="105"/>
      <c r="Q426" s="105"/>
    </row>
    <row r="427" spans="2:17" ht="102">
      <c r="B427" s="266" t="s">
        <v>1181</v>
      </c>
      <c r="C427" s="270" t="s">
        <v>1182</v>
      </c>
      <c r="D427" s="271" t="s">
        <v>314</v>
      </c>
      <c r="E427" s="277">
        <v>15.96</v>
      </c>
      <c r="F427" s="144"/>
      <c r="G427" s="145"/>
      <c r="H427" s="299"/>
      <c r="I427" s="105"/>
      <c r="J427" s="105"/>
      <c r="K427" s="105"/>
      <c r="L427" s="105"/>
      <c r="M427" s="105"/>
      <c r="N427" s="105"/>
      <c r="O427" s="105"/>
      <c r="P427" s="105"/>
      <c r="Q427" s="105"/>
    </row>
    <row r="428" spans="2:17" ht="89.25">
      <c r="B428" s="266" t="s">
        <v>1183</v>
      </c>
      <c r="C428" s="270" t="s">
        <v>1184</v>
      </c>
      <c r="D428" s="271" t="s">
        <v>314</v>
      </c>
      <c r="E428" s="277">
        <v>5.04</v>
      </c>
      <c r="F428" s="144"/>
      <c r="G428" s="145"/>
      <c r="H428" s="299"/>
      <c r="I428" s="105"/>
      <c r="J428" s="105"/>
      <c r="K428" s="105"/>
      <c r="L428" s="105"/>
      <c r="M428" s="105"/>
      <c r="N428" s="105"/>
      <c r="O428" s="105"/>
      <c r="P428" s="105"/>
      <c r="Q428" s="105"/>
    </row>
    <row r="429" spans="2:17" ht="102">
      <c r="B429" s="266" t="s">
        <v>1185</v>
      </c>
      <c r="C429" s="270" t="s">
        <v>1186</v>
      </c>
      <c r="D429" s="271" t="s">
        <v>314</v>
      </c>
      <c r="E429" s="277">
        <v>2.52</v>
      </c>
      <c r="F429" s="144"/>
      <c r="G429" s="145"/>
      <c r="H429" s="299"/>
      <c r="I429" s="105"/>
      <c r="J429" s="105"/>
      <c r="K429" s="105"/>
      <c r="L429" s="105"/>
      <c r="M429" s="105"/>
      <c r="N429" s="105"/>
      <c r="O429" s="105"/>
      <c r="P429" s="105"/>
      <c r="Q429" s="105"/>
    </row>
    <row r="430" spans="2:17" ht="63.75">
      <c r="B430" s="266" t="s">
        <v>1187</v>
      </c>
      <c r="C430" s="270" t="s">
        <v>1188</v>
      </c>
      <c r="D430" s="271" t="s">
        <v>324</v>
      </c>
      <c r="E430" s="277">
        <v>1</v>
      </c>
      <c r="F430" s="144"/>
      <c r="G430" s="145"/>
      <c r="H430" s="299"/>
      <c r="I430" s="105"/>
      <c r="J430" s="105"/>
      <c r="K430" s="105"/>
      <c r="L430" s="105"/>
      <c r="M430" s="105"/>
      <c r="N430" s="105"/>
      <c r="O430" s="105"/>
      <c r="P430" s="105"/>
      <c r="Q430" s="105"/>
    </row>
    <row r="431" spans="2:17" ht="63.75">
      <c r="B431" s="266" t="s">
        <v>1100</v>
      </c>
      <c r="C431" s="270" t="s">
        <v>1101</v>
      </c>
      <c r="D431" s="271" t="s">
        <v>314</v>
      </c>
      <c r="E431" s="277">
        <v>25.89</v>
      </c>
      <c r="F431" s="144"/>
      <c r="G431" s="145"/>
      <c r="H431" s="299"/>
      <c r="I431" s="105"/>
      <c r="J431" s="105"/>
      <c r="K431" s="105"/>
      <c r="L431" s="105"/>
      <c r="M431" s="105"/>
      <c r="N431" s="105"/>
      <c r="O431" s="105"/>
      <c r="P431" s="105"/>
      <c r="Q431" s="105"/>
    </row>
    <row r="432" spans="2:17" ht="63.75">
      <c r="B432" s="266" t="s">
        <v>1189</v>
      </c>
      <c r="C432" s="270" t="s">
        <v>1190</v>
      </c>
      <c r="D432" s="271" t="s">
        <v>314</v>
      </c>
      <c r="E432" s="277">
        <v>6</v>
      </c>
      <c r="F432" s="144"/>
      <c r="G432" s="145"/>
      <c r="H432" s="299"/>
      <c r="I432" s="105"/>
      <c r="J432" s="105"/>
      <c r="K432" s="105"/>
      <c r="L432" s="105"/>
      <c r="M432" s="105"/>
      <c r="N432" s="105"/>
      <c r="O432" s="105"/>
      <c r="P432" s="105"/>
      <c r="Q432" s="105"/>
    </row>
    <row r="433" spans="2:17" ht="63.75">
      <c r="B433" s="266" t="s">
        <v>1191</v>
      </c>
      <c r="C433" s="270" t="s">
        <v>1192</v>
      </c>
      <c r="D433" s="271" t="s">
        <v>314</v>
      </c>
      <c r="E433" s="277">
        <v>22.68</v>
      </c>
      <c r="F433" s="144"/>
      <c r="G433" s="145"/>
      <c r="H433" s="299"/>
      <c r="I433" s="105"/>
      <c r="J433" s="105"/>
      <c r="K433" s="105"/>
      <c r="L433" s="105"/>
      <c r="M433" s="105"/>
      <c r="N433" s="105"/>
      <c r="O433" s="105"/>
      <c r="P433" s="105"/>
      <c r="Q433" s="105"/>
    </row>
    <row r="434" spans="2:17" ht="63.75">
      <c r="B434" s="266" t="s">
        <v>1102</v>
      </c>
      <c r="C434" s="270" t="s">
        <v>1103</v>
      </c>
      <c r="D434" s="271" t="s">
        <v>314</v>
      </c>
      <c r="E434" s="277">
        <v>18</v>
      </c>
      <c r="F434" s="144"/>
      <c r="G434" s="145"/>
      <c r="H434" s="299"/>
      <c r="I434" s="105"/>
      <c r="J434" s="105"/>
      <c r="K434" s="105"/>
      <c r="L434" s="105"/>
      <c r="M434" s="105"/>
      <c r="N434" s="105"/>
      <c r="O434" s="105"/>
      <c r="P434" s="105"/>
      <c r="Q434" s="105"/>
    </row>
    <row r="435" spans="2:17" ht="63.75">
      <c r="B435" s="266" t="s">
        <v>1104</v>
      </c>
      <c r="C435" s="270" t="s">
        <v>1105</v>
      </c>
      <c r="D435" s="271" t="s">
        <v>314</v>
      </c>
      <c r="E435" s="277">
        <v>3.99</v>
      </c>
      <c r="F435" s="144"/>
      <c r="G435" s="145"/>
      <c r="H435" s="299"/>
      <c r="I435" s="105"/>
      <c r="J435" s="105"/>
      <c r="K435" s="105"/>
      <c r="L435" s="105"/>
      <c r="M435" s="105"/>
      <c r="N435" s="105"/>
      <c r="O435" s="105"/>
      <c r="P435" s="105"/>
      <c r="Q435" s="105"/>
    </row>
    <row r="436" spans="2:17" ht="63.75">
      <c r="B436" s="266" t="s">
        <v>1193</v>
      </c>
      <c r="C436" s="270" t="s">
        <v>1194</v>
      </c>
      <c r="D436" s="271" t="s">
        <v>314</v>
      </c>
      <c r="E436" s="277">
        <v>36.450000000000003</v>
      </c>
      <c r="F436" s="144"/>
      <c r="G436" s="145"/>
      <c r="H436" s="299"/>
      <c r="I436" s="105"/>
      <c r="J436" s="105"/>
      <c r="K436" s="105"/>
      <c r="L436" s="105"/>
      <c r="M436" s="105"/>
      <c r="N436" s="105"/>
      <c r="O436" s="105"/>
      <c r="P436" s="105"/>
      <c r="Q436" s="105"/>
    </row>
    <row r="437" spans="2:17" ht="63.75">
      <c r="B437" s="266" t="s">
        <v>1195</v>
      </c>
      <c r="C437" s="270" t="s">
        <v>1196</v>
      </c>
      <c r="D437" s="271" t="s">
        <v>314</v>
      </c>
      <c r="E437" s="277">
        <v>72</v>
      </c>
      <c r="F437" s="144"/>
      <c r="G437" s="145"/>
      <c r="H437" s="299"/>
      <c r="I437" s="105"/>
      <c r="J437" s="105"/>
      <c r="K437" s="105"/>
      <c r="L437" s="105"/>
      <c r="M437" s="105"/>
      <c r="N437" s="105"/>
      <c r="O437" s="105"/>
      <c r="P437" s="105"/>
      <c r="Q437" s="105"/>
    </row>
    <row r="438" spans="2:17" ht="63.75">
      <c r="B438" s="266" t="s">
        <v>1197</v>
      </c>
      <c r="C438" s="270" t="s">
        <v>1198</v>
      </c>
      <c r="D438" s="271" t="s">
        <v>314</v>
      </c>
      <c r="E438" s="277">
        <v>102</v>
      </c>
      <c r="F438" s="144"/>
      <c r="G438" s="145"/>
      <c r="H438" s="299"/>
      <c r="I438" s="105"/>
      <c r="J438" s="105"/>
      <c r="K438" s="105"/>
      <c r="L438" s="105"/>
      <c r="M438" s="105"/>
      <c r="N438" s="105"/>
      <c r="O438" s="105"/>
      <c r="P438" s="105"/>
      <c r="Q438" s="105"/>
    </row>
    <row r="439" spans="2:17" ht="63.75">
      <c r="B439" s="266" t="s">
        <v>1199</v>
      </c>
      <c r="C439" s="270" t="s">
        <v>1200</v>
      </c>
      <c r="D439" s="271" t="s">
        <v>314</v>
      </c>
      <c r="E439" s="277">
        <v>57.97</v>
      </c>
      <c r="F439" s="144"/>
      <c r="G439" s="145"/>
      <c r="H439" s="299"/>
      <c r="I439" s="105"/>
      <c r="J439" s="105"/>
      <c r="K439" s="105"/>
      <c r="L439" s="105"/>
      <c r="M439" s="105"/>
      <c r="N439" s="105"/>
      <c r="O439" s="105"/>
      <c r="P439" s="105"/>
      <c r="Q439" s="105"/>
    </row>
    <row r="440" spans="2:17" ht="63.75">
      <c r="B440" s="266" t="s">
        <v>1201</v>
      </c>
      <c r="C440" s="270" t="s">
        <v>1202</v>
      </c>
      <c r="D440" s="271" t="s">
        <v>314</v>
      </c>
      <c r="E440" s="277">
        <f>28.16</f>
        <v>28.16</v>
      </c>
      <c r="F440" s="144"/>
      <c r="G440" s="145"/>
      <c r="H440" s="299"/>
      <c r="I440" s="105"/>
      <c r="J440" s="105"/>
      <c r="K440" s="105"/>
      <c r="L440" s="105"/>
      <c r="M440" s="105"/>
      <c r="N440" s="105"/>
      <c r="O440" s="105"/>
      <c r="P440" s="105"/>
      <c r="Q440" s="105"/>
    </row>
    <row r="441" spans="2:17" ht="63.75">
      <c r="B441" s="266" t="s">
        <v>1203</v>
      </c>
      <c r="C441" s="270" t="s">
        <v>1204</v>
      </c>
      <c r="D441" s="271" t="s">
        <v>314</v>
      </c>
      <c r="E441" s="277">
        <f>36.73263</f>
        <v>36.73263</v>
      </c>
      <c r="F441" s="144"/>
      <c r="G441" s="145"/>
      <c r="H441" s="299"/>
      <c r="I441" s="105"/>
      <c r="J441" s="105"/>
      <c r="K441" s="105"/>
      <c r="L441" s="105"/>
      <c r="M441" s="105"/>
      <c r="N441" s="105"/>
      <c r="O441" s="105"/>
      <c r="P441" s="105"/>
      <c r="Q441" s="105"/>
    </row>
    <row r="442" spans="2:17">
      <c r="B442" s="266"/>
      <c r="C442" s="273" t="s">
        <v>1106</v>
      </c>
      <c r="D442" s="271"/>
      <c r="E442" s="286"/>
      <c r="F442" s="144"/>
      <c r="G442" s="145"/>
      <c r="H442" s="299"/>
      <c r="I442" s="105"/>
      <c r="J442" s="105"/>
      <c r="K442" s="105"/>
      <c r="L442" s="105"/>
      <c r="M442" s="105"/>
      <c r="N442" s="105"/>
      <c r="O442" s="105"/>
      <c r="P442" s="105"/>
      <c r="Q442" s="105"/>
    </row>
    <row r="443" spans="2:17">
      <c r="B443" s="275">
        <v>20</v>
      </c>
      <c r="C443" s="276" t="s">
        <v>1107</v>
      </c>
      <c r="D443" s="271"/>
      <c r="E443" s="274"/>
      <c r="F443" s="144"/>
      <c r="G443" s="145"/>
      <c r="H443" s="299"/>
      <c r="I443" s="105"/>
      <c r="J443" s="105"/>
      <c r="K443" s="105"/>
      <c r="L443" s="105"/>
      <c r="M443" s="105"/>
      <c r="N443" s="105"/>
      <c r="O443" s="105"/>
      <c r="P443" s="105"/>
      <c r="Q443" s="105"/>
    </row>
    <row r="444" spans="2:17">
      <c r="B444" s="266" t="s">
        <v>1108</v>
      </c>
      <c r="C444" s="273" t="s">
        <v>311</v>
      </c>
      <c r="D444" s="271"/>
      <c r="E444" s="286"/>
      <c r="F444" s="144"/>
      <c r="G444" s="145"/>
      <c r="H444" s="299"/>
      <c r="I444" s="105"/>
      <c r="J444" s="105"/>
      <c r="K444" s="105"/>
      <c r="L444" s="105"/>
      <c r="M444" s="105"/>
      <c r="N444" s="105"/>
      <c r="O444" s="105"/>
      <c r="P444" s="105"/>
      <c r="Q444" s="105"/>
    </row>
    <row r="445" spans="2:17">
      <c r="B445" s="281" t="s">
        <v>1109</v>
      </c>
      <c r="C445" s="270" t="s">
        <v>1110</v>
      </c>
      <c r="D445" s="271" t="s">
        <v>319</v>
      </c>
      <c r="E445" s="277">
        <v>135</v>
      </c>
      <c r="F445" s="144"/>
      <c r="G445" s="145"/>
      <c r="H445" s="299" t="s">
        <v>1162</v>
      </c>
      <c r="I445" s="105"/>
      <c r="J445" s="105"/>
      <c r="K445" s="105"/>
      <c r="L445" s="105"/>
      <c r="M445" s="105"/>
      <c r="N445" s="105"/>
      <c r="O445" s="105"/>
      <c r="P445" s="105"/>
      <c r="Q445" s="105"/>
    </row>
    <row r="446" spans="2:17">
      <c r="B446" s="266" t="s">
        <v>1111</v>
      </c>
      <c r="C446" s="273" t="s">
        <v>334</v>
      </c>
      <c r="D446" s="271"/>
      <c r="E446" s="286"/>
      <c r="F446" s="144"/>
      <c r="G446" s="145"/>
      <c r="H446" s="299"/>
      <c r="I446" s="105"/>
      <c r="J446" s="105"/>
      <c r="K446" s="105"/>
      <c r="L446" s="105"/>
      <c r="M446" s="105"/>
      <c r="N446" s="105"/>
      <c r="O446" s="105"/>
      <c r="P446" s="105"/>
      <c r="Q446" s="105"/>
    </row>
    <row r="447" spans="2:17" ht="102">
      <c r="B447" s="281" t="s">
        <v>1112</v>
      </c>
      <c r="C447" s="270" t="s">
        <v>338</v>
      </c>
      <c r="D447" s="271" t="s">
        <v>1113</v>
      </c>
      <c r="E447" s="277">
        <v>1015</v>
      </c>
      <c r="F447" s="144"/>
      <c r="G447" s="145"/>
      <c r="H447" s="299" t="s">
        <v>1162</v>
      </c>
      <c r="I447" s="105"/>
      <c r="J447" s="105"/>
      <c r="K447" s="105"/>
      <c r="L447" s="105"/>
      <c r="M447" s="105"/>
      <c r="N447" s="105"/>
      <c r="O447" s="105"/>
      <c r="P447" s="105"/>
      <c r="Q447" s="105"/>
    </row>
    <row r="448" spans="2:17">
      <c r="B448" s="266" t="s">
        <v>1114</v>
      </c>
      <c r="C448" s="273" t="s">
        <v>1115</v>
      </c>
      <c r="D448" s="271"/>
      <c r="E448" s="286"/>
      <c r="F448" s="144"/>
      <c r="G448" s="145"/>
      <c r="H448" s="299"/>
      <c r="I448" s="105"/>
      <c r="J448" s="105"/>
      <c r="K448" s="105"/>
      <c r="L448" s="105"/>
      <c r="M448" s="105"/>
      <c r="N448" s="105"/>
      <c r="O448" s="105"/>
      <c r="P448" s="105"/>
      <c r="Q448" s="105"/>
    </row>
    <row r="449" spans="2:17" ht="25.5">
      <c r="B449" s="281" t="s">
        <v>1116</v>
      </c>
      <c r="C449" s="270" t="s">
        <v>352</v>
      </c>
      <c r="D449" s="271" t="s">
        <v>1113</v>
      </c>
      <c r="E449" s="277">
        <v>94</v>
      </c>
      <c r="F449" s="144"/>
      <c r="G449" s="145"/>
      <c r="H449" s="299" t="s">
        <v>1162</v>
      </c>
      <c r="I449" s="105"/>
      <c r="J449" s="105"/>
      <c r="K449" s="105"/>
      <c r="L449" s="105"/>
      <c r="M449" s="105"/>
      <c r="N449" s="105"/>
      <c r="O449" s="105"/>
      <c r="P449" s="105"/>
      <c r="Q449" s="105"/>
    </row>
    <row r="450" spans="2:17">
      <c r="B450" s="281" t="s">
        <v>1117</v>
      </c>
      <c r="C450" s="270" t="s">
        <v>1118</v>
      </c>
      <c r="D450" s="271" t="s">
        <v>1113</v>
      </c>
      <c r="E450" s="277">
        <v>100</v>
      </c>
      <c r="F450" s="144"/>
      <c r="G450" s="145"/>
      <c r="H450" s="299" t="s">
        <v>1162</v>
      </c>
      <c r="I450" s="105"/>
      <c r="J450" s="105"/>
      <c r="K450" s="105"/>
      <c r="L450" s="105"/>
      <c r="M450" s="105"/>
      <c r="N450" s="105"/>
      <c r="O450" s="105"/>
      <c r="P450" s="105"/>
      <c r="Q450" s="105"/>
    </row>
    <row r="451" spans="2:17">
      <c r="B451" s="266"/>
      <c r="C451" s="273" t="s">
        <v>1119</v>
      </c>
      <c r="D451" s="271"/>
      <c r="E451" s="286"/>
      <c r="F451" s="144"/>
      <c r="G451" s="145"/>
      <c r="H451" s="299"/>
      <c r="I451" s="105"/>
      <c r="J451" s="105"/>
      <c r="K451" s="105"/>
      <c r="L451" s="105"/>
      <c r="M451" s="105"/>
      <c r="N451" s="105"/>
      <c r="O451" s="105"/>
      <c r="P451" s="105"/>
      <c r="Q451" s="105"/>
    </row>
    <row r="452" spans="2:17">
      <c r="B452" s="275">
        <v>26</v>
      </c>
      <c r="C452" s="276" t="s">
        <v>1120</v>
      </c>
      <c r="D452" s="271"/>
      <c r="E452" s="274"/>
      <c r="F452" s="144"/>
      <c r="G452" s="145"/>
      <c r="H452" s="299"/>
      <c r="I452" s="105"/>
      <c r="J452" s="105"/>
      <c r="K452" s="105"/>
      <c r="L452" s="105"/>
      <c r="M452" s="105"/>
      <c r="N452" s="105"/>
      <c r="O452" s="105"/>
      <c r="P452" s="105"/>
      <c r="Q452" s="105"/>
    </row>
    <row r="453" spans="2:17" ht="25.5">
      <c r="B453" s="266" t="s">
        <v>1121</v>
      </c>
      <c r="C453" s="270" t="s">
        <v>1122</v>
      </c>
      <c r="D453" s="271" t="s">
        <v>887</v>
      </c>
      <c r="E453" s="277">
        <v>1</v>
      </c>
      <c r="F453" s="144"/>
      <c r="G453" s="145"/>
      <c r="H453" s="299" t="s">
        <v>1162</v>
      </c>
      <c r="I453" s="105"/>
      <c r="J453" s="105"/>
      <c r="K453" s="105"/>
      <c r="L453" s="105"/>
      <c r="M453" s="105"/>
      <c r="N453" s="105"/>
      <c r="O453" s="105"/>
      <c r="P453" s="105"/>
      <c r="Q453" s="105"/>
    </row>
    <row r="454" spans="2:17" ht="25.5">
      <c r="B454" s="266" t="s">
        <v>1123</v>
      </c>
      <c r="C454" s="270" t="s">
        <v>1124</v>
      </c>
      <c r="D454" s="271" t="s">
        <v>324</v>
      </c>
      <c r="E454" s="277">
        <v>1</v>
      </c>
      <c r="F454" s="144"/>
      <c r="G454" s="145"/>
      <c r="H454" s="299" t="s">
        <v>1162</v>
      </c>
      <c r="I454" s="105"/>
      <c r="J454" s="105"/>
      <c r="K454" s="105"/>
      <c r="L454" s="105"/>
      <c r="M454" s="105"/>
      <c r="N454" s="105"/>
      <c r="O454" s="105"/>
      <c r="P454" s="105"/>
      <c r="Q454" s="105"/>
    </row>
    <row r="455" spans="2:17" ht="25.5">
      <c r="B455" s="266" t="s">
        <v>1125</v>
      </c>
      <c r="C455" s="270" t="s">
        <v>1126</v>
      </c>
      <c r="D455" s="271" t="s">
        <v>324</v>
      </c>
      <c r="E455" s="277">
        <v>4</v>
      </c>
      <c r="F455" s="144"/>
      <c r="G455" s="145"/>
      <c r="H455" s="299" t="s">
        <v>1162</v>
      </c>
      <c r="I455" s="105"/>
      <c r="J455" s="105"/>
      <c r="K455" s="105"/>
      <c r="L455" s="105"/>
      <c r="M455" s="105"/>
      <c r="N455" s="105"/>
      <c r="O455" s="105"/>
      <c r="P455" s="105"/>
      <c r="Q455" s="105"/>
    </row>
    <row r="456" spans="2:17" ht="25.5">
      <c r="B456" s="266" t="s">
        <v>1127</v>
      </c>
      <c r="C456" s="270" t="s">
        <v>1128</v>
      </c>
      <c r="D456" s="271" t="s">
        <v>324</v>
      </c>
      <c r="E456" s="277">
        <v>4</v>
      </c>
      <c r="F456" s="144"/>
      <c r="G456" s="145"/>
      <c r="H456" s="299" t="s">
        <v>1162</v>
      </c>
      <c r="I456" s="105"/>
      <c r="J456" s="105"/>
      <c r="K456" s="105"/>
      <c r="L456" s="105"/>
      <c r="M456" s="105"/>
      <c r="N456" s="105"/>
      <c r="O456" s="105"/>
      <c r="P456" s="105"/>
      <c r="Q456" s="105"/>
    </row>
    <row r="457" spans="2:17" ht="38.25">
      <c r="B457" s="266" t="s">
        <v>1129</v>
      </c>
      <c r="C457" s="270" t="s">
        <v>1130</v>
      </c>
      <c r="D457" s="271" t="s">
        <v>319</v>
      </c>
      <c r="E457" s="277">
        <v>186</v>
      </c>
      <c r="F457" s="144"/>
      <c r="G457" s="145"/>
      <c r="H457" s="299" t="s">
        <v>1162</v>
      </c>
      <c r="I457" s="105"/>
      <c r="J457" s="105"/>
      <c r="K457" s="105"/>
      <c r="L457" s="105"/>
      <c r="M457" s="105"/>
      <c r="N457" s="105"/>
      <c r="O457" s="105"/>
      <c r="P457" s="105"/>
      <c r="Q457" s="105"/>
    </row>
    <row r="458" spans="2:17" ht="38.25">
      <c r="B458" s="266" t="s">
        <v>1131</v>
      </c>
      <c r="C458" s="270" t="s">
        <v>1132</v>
      </c>
      <c r="D458" s="271" t="s">
        <v>319</v>
      </c>
      <c r="E458" s="277">
        <v>20</v>
      </c>
      <c r="F458" s="144"/>
      <c r="G458" s="145"/>
      <c r="H458" s="299" t="s">
        <v>1162</v>
      </c>
      <c r="I458" s="105"/>
      <c r="J458" s="105"/>
      <c r="K458" s="105"/>
      <c r="L458" s="105"/>
      <c r="M458" s="105"/>
      <c r="N458" s="105"/>
      <c r="O458" s="105"/>
      <c r="P458" s="105"/>
      <c r="Q458" s="105"/>
    </row>
    <row r="459" spans="2:17" ht="25.5">
      <c r="B459" s="266" t="s">
        <v>1133</v>
      </c>
      <c r="C459" s="270" t="s">
        <v>1134</v>
      </c>
      <c r="D459" s="271" t="s">
        <v>319</v>
      </c>
      <c r="E459" s="277">
        <v>3</v>
      </c>
      <c r="F459" s="144"/>
      <c r="G459" s="145"/>
      <c r="H459" s="299" t="s">
        <v>1162</v>
      </c>
      <c r="I459" s="105"/>
      <c r="J459" s="105"/>
      <c r="K459" s="105"/>
      <c r="L459" s="105"/>
      <c r="M459" s="105"/>
      <c r="N459" s="105"/>
      <c r="O459" s="105"/>
      <c r="P459" s="105"/>
      <c r="Q459" s="105"/>
    </row>
    <row r="460" spans="2:17">
      <c r="B460" s="266" t="s">
        <v>1135</v>
      </c>
      <c r="C460" s="270" t="s">
        <v>1136</v>
      </c>
      <c r="D460" s="271" t="s">
        <v>324</v>
      </c>
      <c r="E460" s="277">
        <v>1</v>
      </c>
      <c r="F460" s="144"/>
      <c r="G460" s="145"/>
      <c r="H460" s="299" t="s">
        <v>1162</v>
      </c>
      <c r="I460" s="105"/>
      <c r="J460" s="105"/>
      <c r="K460" s="105"/>
      <c r="L460" s="105"/>
      <c r="M460" s="105"/>
      <c r="N460" s="105"/>
      <c r="O460" s="105"/>
      <c r="P460" s="105"/>
      <c r="Q460" s="105"/>
    </row>
    <row r="461" spans="2:17">
      <c r="B461" s="266" t="s">
        <v>1137</v>
      </c>
      <c r="C461" s="270" t="s">
        <v>1138</v>
      </c>
      <c r="D461" s="271" t="s">
        <v>324</v>
      </c>
      <c r="E461" s="277">
        <v>1</v>
      </c>
      <c r="F461" s="144"/>
      <c r="G461" s="145"/>
      <c r="H461" s="299" t="s">
        <v>1162</v>
      </c>
      <c r="I461" s="105"/>
      <c r="J461" s="105"/>
      <c r="K461" s="105"/>
      <c r="L461" s="105"/>
      <c r="M461" s="105"/>
      <c r="N461" s="105"/>
      <c r="O461" s="105"/>
      <c r="P461" s="105"/>
      <c r="Q461" s="105"/>
    </row>
    <row r="462" spans="2:17">
      <c r="B462" s="266"/>
      <c r="C462" s="273" t="s">
        <v>1139</v>
      </c>
      <c r="D462" s="271"/>
      <c r="E462" s="286"/>
      <c r="F462" s="144"/>
      <c r="G462" s="145"/>
      <c r="H462" s="299"/>
      <c r="I462" s="105"/>
      <c r="J462" s="105"/>
      <c r="K462" s="105"/>
      <c r="L462" s="105"/>
      <c r="M462" s="105"/>
      <c r="N462" s="105"/>
      <c r="O462" s="105"/>
      <c r="P462" s="105"/>
      <c r="Q462" s="105"/>
    </row>
    <row r="463" spans="2:17">
      <c r="B463" s="275">
        <v>27</v>
      </c>
      <c r="C463" s="276" t="s">
        <v>1140</v>
      </c>
      <c r="D463" s="271"/>
      <c r="E463" s="274"/>
      <c r="F463" s="144"/>
      <c r="G463" s="145"/>
      <c r="H463" s="299"/>
      <c r="I463" s="105"/>
      <c r="J463" s="105"/>
      <c r="K463" s="105"/>
      <c r="L463" s="105"/>
      <c r="M463" s="105"/>
      <c r="N463" s="105"/>
      <c r="O463" s="105"/>
      <c r="P463" s="105"/>
      <c r="Q463" s="105"/>
    </row>
    <row r="464" spans="2:17" ht="25.5">
      <c r="B464" s="266" t="s">
        <v>1141</v>
      </c>
      <c r="C464" s="270" t="s">
        <v>1142</v>
      </c>
      <c r="D464" s="271" t="s">
        <v>319</v>
      </c>
      <c r="E464" s="277">
        <v>1254</v>
      </c>
      <c r="F464" s="144"/>
      <c r="G464" s="145"/>
      <c r="H464" s="299" t="s">
        <v>1154</v>
      </c>
      <c r="I464" s="105"/>
      <c r="J464" s="105"/>
      <c r="K464" s="105"/>
      <c r="L464" s="105"/>
      <c r="M464" s="105"/>
      <c r="N464" s="105"/>
      <c r="O464" s="105"/>
      <c r="P464" s="105"/>
      <c r="Q464" s="105"/>
    </row>
    <row r="465" spans="2:17" ht="25.5">
      <c r="B465" s="266" t="s">
        <v>1143</v>
      </c>
      <c r="C465" s="270" t="s">
        <v>1144</v>
      </c>
      <c r="D465" s="271" t="s">
        <v>319</v>
      </c>
      <c r="E465" s="277">
        <v>1750</v>
      </c>
      <c r="F465" s="144"/>
      <c r="G465" s="145"/>
      <c r="H465" s="299" t="s">
        <v>1154</v>
      </c>
      <c r="I465" s="105"/>
      <c r="J465" s="105"/>
      <c r="K465" s="105"/>
      <c r="L465" s="105"/>
      <c r="M465" s="105"/>
      <c r="N465" s="105"/>
      <c r="O465" s="105"/>
      <c r="P465" s="105"/>
      <c r="Q465" s="105"/>
    </row>
    <row r="466" spans="2:17" ht="25.5">
      <c r="B466" s="266" t="s">
        <v>1145</v>
      </c>
      <c r="C466" s="270" t="s">
        <v>666</v>
      </c>
      <c r="D466" s="271" t="s">
        <v>324</v>
      </c>
      <c r="E466" s="277">
        <v>20</v>
      </c>
      <c r="F466" s="144"/>
      <c r="G466" s="145"/>
      <c r="H466" s="299" t="s">
        <v>1162</v>
      </c>
      <c r="I466" s="105"/>
      <c r="J466" s="105"/>
      <c r="K466" s="105"/>
      <c r="L466" s="105"/>
      <c r="M466" s="105"/>
      <c r="N466" s="105"/>
      <c r="O466" s="105"/>
      <c r="P466" s="105"/>
      <c r="Q466" s="105"/>
    </row>
    <row r="467" spans="2:17" ht="38.25">
      <c r="B467" s="266" t="s">
        <v>1146</v>
      </c>
      <c r="C467" s="270" t="s">
        <v>565</v>
      </c>
      <c r="D467" s="271" t="s">
        <v>319</v>
      </c>
      <c r="E467" s="277">
        <v>10</v>
      </c>
      <c r="F467" s="144"/>
      <c r="G467" s="145"/>
      <c r="H467" s="299" t="s">
        <v>1162</v>
      </c>
      <c r="I467" s="105"/>
      <c r="J467" s="105"/>
      <c r="K467" s="105"/>
      <c r="L467" s="105"/>
      <c r="M467" s="105"/>
      <c r="N467" s="105"/>
      <c r="O467" s="105"/>
      <c r="P467" s="105"/>
      <c r="Q467" s="105"/>
    </row>
    <row r="468" spans="2:17" ht="38.25">
      <c r="B468" s="266" t="s">
        <v>1147</v>
      </c>
      <c r="C468" s="270" t="s">
        <v>1177</v>
      </c>
      <c r="D468" s="271" t="s">
        <v>324</v>
      </c>
      <c r="E468" s="277">
        <v>2</v>
      </c>
      <c r="F468" s="144"/>
      <c r="G468" s="258"/>
      <c r="H468" s="299" t="s">
        <v>1162</v>
      </c>
      <c r="I468" s="105"/>
      <c r="J468" s="105"/>
      <c r="K468" s="105"/>
      <c r="L468" s="105"/>
      <c r="M468" s="105"/>
      <c r="N468" s="105"/>
      <c r="O468" s="105"/>
      <c r="P468" s="105"/>
      <c r="Q468" s="105"/>
    </row>
    <row r="469" spans="2:17" ht="25.5">
      <c r="B469" s="266" t="s">
        <v>1148</v>
      </c>
      <c r="C469" s="270" t="s">
        <v>656</v>
      </c>
      <c r="D469" s="271" t="s">
        <v>319</v>
      </c>
      <c r="E469" s="277">
        <v>6</v>
      </c>
      <c r="F469" s="261"/>
      <c r="G469" s="262"/>
      <c r="H469" s="299" t="s">
        <v>1162</v>
      </c>
      <c r="I469" s="105"/>
      <c r="J469" s="105"/>
      <c r="K469" s="105"/>
      <c r="L469" s="105"/>
      <c r="M469" s="105"/>
      <c r="N469" s="105"/>
      <c r="O469" s="105"/>
      <c r="P469" s="105"/>
      <c r="Q469" s="105"/>
    </row>
    <row r="470" spans="2:17">
      <c r="B470" s="266"/>
      <c r="C470" s="273" t="s">
        <v>1149</v>
      </c>
      <c r="D470" s="271"/>
      <c r="E470" s="286"/>
      <c r="F470" s="144"/>
      <c r="G470" s="145"/>
      <c r="H470" s="299"/>
      <c r="I470" s="105"/>
      <c r="J470" s="105"/>
      <c r="K470" s="105"/>
      <c r="L470" s="105"/>
      <c r="M470" s="105"/>
      <c r="N470" s="105"/>
      <c r="O470" s="105"/>
      <c r="P470" s="105"/>
      <c r="Q470" s="105"/>
    </row>
    <row r="471" spans="2:17">
      <c r="B471" s="275">
        <v>28</v>
      </c>
      <c r="C471" s="276" t="s">
        <v>1150</v>
      </c>
      <c r="D471" s="271"/>
      <c r="E471" s="274"/>
      <c r="F471" s="144"/>
      <c r="G471" s="145"/>
      <c r="H471" s="299"/>
      <c r="I471" s="105"/>
      <c r="J471" s="105"/>
      <c r="K471" s="105"/>
      <c r="L471" s="105"/>
      <c r="M471" s="105"/>
      <c r="N471" s="105"/>
      <c r="O471" s="105"/>
      <c r="P471" s="105"/>
      <c r="Q471" s="105"/>
    </row>
    <row r="472" spans="2:17">
      <c r="B472" s="266" t="s">
        <v>1151</v>
      </c>
      <c r="C472" s="270" t="s">
        <v>1152</v>
      </c>
      <c r="D472" s="271" t="s">
        <v>887</v>
      </c>
      <c r="E472" s="277">
        <v>1</v>
      </c>
      <c r="F472" s="144"/>
      <c r="G472" s="258"/>
      <c r="H472" s="299" t="s">
        <v>1162</v>
      </c>
      <c r="I472" s="105"/>
      <c r="J472" s="105"/>
      <c r="K472" s="105"/>
      <c r="L472" s="105"/>
      <c r="M472" s="105"/>
      <c r="N472" s="105"/>
      <c r="O472" s="105"/>
      <c r="P472" s="105"/>
      <c r="Q472" s="105"/>
    </row>
    <row r="473" spans="2:17">
      <c r="B473" s="259"/>
      <c r="C473" s="273" t="s">
        <v>1153</v>
      </c>
      <c r="D473" s="260"/>
      <c r="E473" s="139"/>
      <c r="F473" s="261"/>
      <c r="G473" s="262"/>
      <c r="H473" s="299"/>
      <c r="I473" s="105"/>
      <c r="J473" s="105"/>
      <c r="K473" s="105"/>
      <c r="L473" s="105"/>
      <c r="M473" s="105"/>
      <c r="N473" s="105"/>
      <c r="O473" s="105"/>
      <c r="P473" s="105"/>
      <c r="Q473" s="105"/>
    </row>
    <row r="474" spans="2:17">
      <c r="B474" s="287"/>
      <c r="C474" s="288"/>
      <c r="D474" s="287"/>
      <c r="E474" s="289"/>
      <c r="F474" s="144"/>
      <c r="G474" s="290"/>
      <c r="H474" s="302"/>
      <c r="I474" s="105"/>
      <c r="J474" s="105"/>
      <c r="K474" s="105"/>
      <c r="L474" s="105"/>
      <c r="M474" s="105"/>
      <c r="N474" s="105"/>
      <c r="O474" s="105"/>
      <c r="P474" s="105"/>
      <c r="Q474" s="105"/>
    </row>
    <row r="475" spans="2:17">
      <c r="B475" s="287"/>
      <c r="C475" s="276" t="s">
        <v>1157</v>
      </c>
      <c r="D475" s="287"/>
      <c r="E475" s="289"/>
      <c r="F475" s="144"/>
      <c r="G475" s="290"/>
      <c r="H475" s="302"/>
      <c r="I475" s="105"/>
      <c r="J475" s="105"/>
      <c r="K475" s="105"/>
      <c r="L475" s="105"/>
      <c r="M475" s="105"/>
      <c r="N475" s="105"/>
      <c r="O475" s="105"/>
      <c r="P475" s="105"/>
      <c r="Q475" s="105"/>
    </row>
    <row r="476" spans="2:17">
      <c r="B476" s="287"/>
      <c r="C476" s="276" t="s">
        <v>1158</v>
      </c>
      <c r="D476" s="287"/>
      <c r="E476" s="289"/>
      <c r="F476" s="144"/>
      <c r="G476" s="290"/>
      <c r="H476" s="302"/>
      <c r="I476" s="105"/>
      <c r="J476" s="105"/>
      <c r="K476" s="105"/>
      <c r="L476" s="105"/>
      <c r="M476" s="105"/>
      <c r="N476" s="105"/>
      <c r="O476" s="105"/>
      <c r="P476" s="105"/>
      <c r="Q476" s="105"/>
    </row>
    <row r="477" spans="2:17">
      <c r="B477" s="287"/>
      <c r="C477" s="276" t="s">
        <v>156</v>
      </c>
      <c r="D477" s="287"/>
      <c r="E477" s="289"/>
      <c r="F477" s="144"/>
      <c r="G477" s="290"/>
      <c r="H477" s="302"/>
      <c r="I477" s="105"/>
      <c r="J477" s="105"/>
      <c r="K477" s="105"/>
      <c r="L477" s="105"/>
      <c r="M477" s="105"/>
      <c r="N477" s="105"/>
      <c r="O477" s="105"/>
      <c r="P477" s="105"/>
      <c r="Q477" s="105"/>
    </row>
    <row r="478" spans="2:17">
      <c r="B478" s="287"/>
      <c r="C478" s="276" t="s">
        <v>1159</v>
      </c>
      <c r="D478" s="287"/>
      <c r="E478" s="289"/>
      <c r="F478" s="144"/>
      <c r="G478" s="290"/>
      <c r="H478" s="302"/>
      <c r="I478" s="105"/>
      <c r="J478" s="105"/>
      <c r="K478" s="105"/>
      <c r="L478" s="105"/>
      <c r="M478" s="105"/>
      <c r="N478" s="105"/>
      <c r="O478" s="105"/>
      <c r="P478" s="105"/>
      <c r="Q478" s="105"/>
    </row>
    <row r="479" spans="2:17">
      <c r="B479" s="287"/>
      <c r="C479" s="276" t="s">
        <v>1160</v>
      </c>
      <c r="D479" s="287"/>
      <c r="E479" s="289"/>
      <c r="F479" s="144"/>
      <c r="G479" s="290"/>
      <c r="H479" s="302"/>
      <c r="I479" s="105"/>
      <c r="J479" s="105"/>
      <c r="K479" s="105"/>
      <c r="L479" s="105"/>
      <c r="M479" s="105"/>
      <c r="N479" s="105"/>
      <c r="O479" s="105"/>
      <c r="P479" s="105"/>
      <c r="Q479" s="105"/>
    </row>
    <row r="480" spans="2:17">
      <c r="B480" s="291"/>
      <c r="C480" s="292"/>
      <c r="D480" s="293"/>
      <c r="E480" s="294"/>
      <c r="F480" s="295"/>
      <c r="G480" s="296"/>
      <c r="H480" s="302"/>
      <c r="I480" s="105"/>
      <c r="J480" s="105"/>
      <c r="K480" s="105"/>
      <c r="L480" s="105"/>
      <c r="M480" s="105"/>
      <c r="N480" s="105"/>
      <c r="O480" s="105"/>
      <c r="P480" s="105"/>
      <c r="Q480" s="105"/>
    </row>
    <row r="481" spans="2:16" ht="23.25">
      <c r="C481" s="109"/>
      <c r="D481" s="109"/>
      <c r="E481" s="116"/>
      <c r="F481" s="109"/>
      <c r="G481" s="109"/>
      <c r="H481" s="300"/>
      <c r="I481" s="117"/>
      <c r="J481" s="107"/>
      <c r="M481" s="114"/>
      <c r="N481" s="115"/>
      <c r="O481" s="113"/>
      <c r="P481" s="103"/>
    </row>
    <row r="482" spans="2:16" ht="22.15" customHeight="1">
      <c r="J482" s="122"/>
    </row>
    <row r="483" spans="2:16" ht="22.15" customHeight="1">
      <c r="C483" s="123"/>
      <c r="J483" s="122"/>
    </row>
    <row r="484" spans="2:16" ht="46.9" customHeight="1">
      <c r="C484" s="124" t="s">
        <v>157</v>
      </c>
      <c r="J484" s="122"/>
    </row>
    <row r="485" spans="2:16">
      <c r="J485" s="110"/>
    </row>
    <row r="486" spans="2:16">
      <c r="J486" s="125"/>
    </row>
    <row r="487" spans="2:16">
      <c r="B487" s="132"/>
      <c r="C487" s="133"/>
      <c r="D487" s="129"/>
      <c r="E487" s="130"/>
      <c r="F487" s="131"/>
      <c r="G487" s="131"/>
      <c r="J487" s="122"/>
    </row>
    <row r="488" spans="2:16" ht="42" customHeight="1">
      <c r="B488" s="304" t="s">
        <v>158</v>
      </c>
      <c r="C488" s="320" t="s">
        <v>160</v>
      </c>
      <c r="D488" s="320"/>
      <c r="E488" s="320"/>
      <c r="F488" s="320"/>
      <c r="G488" s="320"/>
      <c r="J488" s="110"/>
    </row>
    <row r="489" spans="2:16">
      <c r="B489" s="305"/>
      <c r="C489" s="306"/>
      <c r="D489" s="307"/>
      <c r="E489" s="308"/>
      <c r="F489" s="309"/>
      <c r="G489" s="309"/>
    </row>
    <row r="490" spans="2:16" ht="30" customHeight="1">
      <c r="B490" s="304" t="s">
        <v>159</v>
      </c>
      <c r="C490" s="320" t="s">
        <v>162</v>
      </c>
      <c r="D490" s="320"/>
      <c r="E490" s="320"/>
      <c r="F490" s="320"/>
      <c r="G490" s="320"/>
      <c r="J490" s="126"/>
    </row>
    <row r="491" spans="2:16">
      <c r="B491" s="305"/>
      <c r="C491" s="306"/>
      <c r="D491" s="307"/>
      <c r="E491" s="308"/>
      <c r="F491" s="309"/>
      <c r="G491" s="309"/>
    </row>
    <row r="492" spans="2:16" ht="31.15" customHeight="1">
      <c r="B492" s="304" t="s">
        <v>161</v>
      </c>
      <c r="C492" s="310" t="s">
        <v>163</v>
      </c>
      <c r="D492" s="307"/>
      <c r="E492" s="308"/>
      <c r="F492" s="309"/>
      <c r="G492" s="309"/>
    </row>
  </sheetData>
  <autoFilter ref="B1:H473">
    <filterColumn colId="0" showButton="0"/>
    <filterColumn colId="1" showButton="0"/>
    <filterColumn colId="2" showButton="0"/>
    <filterColumn colId="3" showButton="0"/>
    <filterColumn colId="4" showButton="0"/>
    <filterColumn colId="5" showButton="0"/>
  </autoFilter>
  <mergeCells count="6">
    <mergeCell ref="C488:G488"/>
    <mergeCell ref="C490:G490"/>
    <mergeCell ref="O2:P2"/>
    <mergeCell ref="K2:L2"/>
    <mergeCell ref="M2:N2"/>
    <mergeCell ref="B1:H2"/>
  </mergeCells>
  <pageMargins left="0.25" right="0.25" top="0.75" bottom="0.75" header="0.3" footer="0.3"/>
  <pageSetup scale="59" fitToHeight="0" orientation="portrait" horizontalDpi="360" verticalDpi="360"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K65"/>
  <sheetViews>
    <sheetView zoomScaleNormal="100" workbookViewId="0">
      <selection activeCell="C9" sqref="C9:F9"/>
    </sheetView>
  </sheetViews>
  <sheetFormatPr baseColWidth="10" defaultColWidth="9.42578125" defaultRowHeight="15"/>
  <cols>
    <col min="1" max="1" width="1.7109375" style="14" customWidth="1"/>
    <col min="2" max="2" width="6.42578125" style="16" customWidth="1"/>
    <col min="3" max="3" width="31.28515625" style="24" customWidth="1"/>
    <col min="4" max="4" width="15.85546875" style="26" customWidth="1"/>
    <col min="5" max="5" width="14.42578125" style="27" customWidth="1"/>
    <col min="6" max="6" width="15.140625" style="17" customWidth="1"/>
    <col min="7" max="7" width="10.85546875" style="17" customWidth="1"/>
    <col min="8" max="8" width="13.42578125" style="17" customWidth="1"/>
    <col min="9" max="9" width="15.42578125" style="14" customWidth="1"/>
    <col min="10" max="10" width="7.7109375" style="14" customWidth="1"/>
    <col min="11" max="11" width="16.5703125" style="14" customWidth="1"/>
    <col min="12" max="16384" width="9.42578125" style="14"/>
  </cols>
  <sheetData>
    <row r="2" spans="2:11" ht="16.149999999999999" customHeight="1">
      <c r="B2" s="333" t="s">
        <v>1</v>
      </c>
      <c r="C2" s="333"/>
      <c r="D2" s="333"/>
      <c r="E2" s="333"/>
      <c r="F2" s="333"/>
      <c r="G2" s="333"/>
      <c r="H2" s="333"/>
    </row>
    <row r="3" spans="2:11" ht="16.149999999999999" customHeight="1">
      <c r="B3" s="319" t="s">
        <v>1168</v>
      </c>
      <c r="C3" s="319"/>
      <c r="D3" s="319"/>
      <c r="E3" s="319"/>
      <c r="F3" s="319"/>
      <c r="G3" s="319"/>
      <c r="H3" s="319"/>
      <c r="I3" s="319"/>
      <c r="J3" s="319"/>
      <c r="K3" s="319"/>
    </row>
    <row r="4" spans="2:11" ht="16.149999999999999" customHeight="1">
      <c r="B4" s="319" t="s">
        <v>215</v>
      </c>
      <c r="C4" s="319"/>
      <c r="D4" s="319"/>
      <c r="E4" s="319"/>
      <c r="F4" s="319"/>
      <c r="G4" s="319"/>
      <c r="H4" s="319"/>
      <c r="I4" s="319"/>
      <c r="J4" s="319"/>
      <c r="K4" s="319"/>
    </row>
    <row r="6" spans="2:11" ht="15" customHeight="1">
      <c r="B6" s="337" t="s">
        <v>21</v>
      </c>
      <c r="C6" s="337"/>
      <c r="D6" s="337"/>
      <c r="E6" s="337"/>
      <c r="F6" s="337"/>
      <c r="G6" s="337"/>
      <c r="H6" s="337"/>
      <c r="I6" s="337"/>
      <c r="J6" s="337"/>
      <c r="K6" s="337"/>
    </row>
    <row r="7" spans="2:11">
      <c r="B7" s="15"/>
      <c r="C7" s="303" t="s">
        <v>41</v>
      </c>
      <c r="D7" s="34"/>
      <c r="E7" s="34"/>
      <c r="F7" s="34"/>
      <c r="G7" s="34"/>
      <c r="H7" s="34"/>
      <c r="I7" s="249"/>
      <c r="J7" s="249"/>
      <c r="K7" s="250"/>
    </row>
    <row r="8" spans="2:11" ht="16.899999999999999" customHeight="1">
      <c r="C8" s="334" t="s">
        <v>40</v>
      </c>
      <c r="D8" s="335"/>
      <c r="E8" s="335"/>
      <c r="F8" s="335"/>
      <c r="G8" s="336"/>
      <c r="H8" s="336"/>
      <c r="I8" s="168"/>
      <c r="J8" s="168"/>
      <c r="K8" s="251"/>
    </row>
    <row r="9" spans="2:11" ht="16.149999999999999" customHeight="1">
      <c r="C9" s="328" t="s">
        <v>22</v>
      </c>
      <c r="D9" s="329"/>
      <c r="E9" s="329"/>
      <c r="F9" s="329"/>
      <c r="G9" s="33"/>
      <c r="H9" s="167"/>
      <c r="I9" s="168"/>
      <c r="J9" s="168"/>
      <c r="K9" s="251"/>
    </row>
    <row r="10" spans="2:11">
      <c r="C10" s="252" t="s">
        <v>1</v>
      </c>
      <c r="D10" s="44"/>
      <c r="E10" s="45"/>
      <c r="F10" s="46"/>
      <c r="G10" s="33"/>
      <c r="H10" s="46" t="s">
        <v>1</v>
      </c>
      <c r="I10" s="168"/>
      <c r="J10" s="168"/>
      <c r="K10" s="251"/>
    </row>
    <row r="11" spans="2:11">
      <c r="C11" s="253"/>
      <c r="D11" s="254"/>
      <c r="E11" s="255"/>
      <c r="F11" s="22"/>
      <c r="G11" s="22"/>
      <c r="H11" s="22"/>
      <c r="I11" s="256"/>
      <c r="J11" s="256"/>
      <c r="K11" s="257"/>
    </row>
    <row r="12" spans="2:11" ht="16.149999999999999" customHeight="1">
      <c r="B12" s="330"/>
      <c r="C12" s="330"/>
      <c r="D12" s="330"/>
      <c r="E12" s="330"/>
      <c r="F12" s="330"/>
      <c r="G12" s="330"/>
      <c r="H12" s="330"/>
      <c r="I12" s="24"/>
      <c r="J12" s="24"/>
    </row>
    <row r="13" spans="2:11" ht="24">
      <c r="B13" s="223" t="s">
        <v>260</v>
      </c>
      <c r="C13" s="173" t="s">
        <v>261</v>
      </c>
      <c r="D13" s="174" t="s">
        <v>262</v>
      </c>
      <c r="E13" s="175" t="s">
        <v>263</v>
      </c>
      <c r="F13" s="175" t="s">
        <v>264</v>
      </c>
      <c r="G13" s="175" t="s">
        <v>265</v>
      </c>
      <c r="H13" s="176" t="s">
        <v>266</v>
      </c>
      <c r="I13" s="175" t="s">
        <v>267</v>
      </c>
      <c r="J13" s="177" t="s">
        <v>268</v>
      </c>
      <c r="K13" s="224" t="s">
        <v>269</v>
      </c>
    </row>
    <row r="14" spans="2:11" ht="16.899999999999999" customHeight="1">
      <c r="B14" s="225"/>
      <c r="C14" s="178" t="s">
        <v>270</v>
      </c>
      <c r="D14" s="179"/>
      <c r="E14" s="179"/>
      <c r="F14" s="179"/>
      <c r="G14" s="180"/>
      <c r="H14" s="181"/>
      <c r="I14" s="179"/>
      <c r="J14" s="182"/>
      <c r="K14" s="226"/>
    </row>
    <row r="15" spans="2:11" ht="24">
      <c r="B15" s="227"/>
      <c r="C15" s="183" t="s">
        <v>271</v>
      </c>
      <c r="D15" s="184"/>
      <c r="E15" s="184"/>
      <c r="F15" s="184"/>
      <c r="G15" s="185"/>
      <c r="H15" s="186"/>
      <c r="I15" s="184"/>
      <c r="J15" s="187"/>
      <c r="K15" s="228">
        <f>J15*I15</f>
        <v>0</v>
      </c>
    </row>
    <row r="16" spans="2:11" ht="24">
      <c r="B16" s="227"/>
      <c r="C16" s="183" t="s">
        <v>272</v>
      </c>
      <c r="D16" s="184"/>
      <c r="E16" s="184"/>
      <c r="F16" s="184"/>
      <c r="G16" s="185"/>
      <c r="H16" s="186"/>
      <c r="I16" s="184"/>
      <c r="J16" s="187"/>
      <c r="K16" s="228">
        <f>J16*I16</f>
        <v>0</v>
      </c>
    </row>
    <row r="17" spans="2:11">
      <c r="B17" s="227"/>
      <c r="C17" s="183" t="s">
        <v>273</v>
      </c>
      <c r="D17" s="184"/>
      <c r="E17" s="184"/>
      <c r="F17" s="184"/>
      <c r="G17" s="185"/>
      <c r="H17" s="186"/>
      <c r="I17" s="184"/>
      <c r="J17" s="187"/>
      <c r="K17" s="228">
        <f>J17*I17</f>
        <v>0</v>
      </c>
    </row>
    <row r="18" spans="2:11">
      <c r="B18" s="227"/>
      <c r="C18" s="183" t="s">
        <v>274</v>
      </c>
      <c r="D18" s="184"/>
      <c r="E18" s="184"/>
      <c r="F18" s="184"/>
      <c r="G18" s="185"/>
      <c r="H18" s="186"/>
      <c r="I18" s="184"/>
      <c r="J18" s="187"/>
      <c r="K18" s="228">
        <f>J18*I18</f>
        <v>0</v>
      </c>
    </row>
    <row r="19" spans="2:11" ht="16.899999999999999" customHeight="1">
      <c r="B19" s="227"/>
      <c r="C19" s="183" t="s">
        <v>275</v>
      </c>
      <c r="D19" s="184"/>
      <c r="E19" s="184"/>
      <c r="F19" s="184"/>
      <c r="G19" s="185"/>
      <c r="H19" s="186"/>
      <c r="I19" s="184"/>
      <c r="J19" s="187"/>
      <c r="K19" s="228">
        <f t="shared" ref="K19:K24" si="0">J19*I19</f>
        <v>0</v>
      </c>
    </row>
    <row r="20" spans="2:11">
      <c r="B20" s="227"/>
      <c r="C20" s="183" t="s">
        <v>276</v>
      </c>
      <c r="D20" s="184"/>
      <c r="E20" s="184"/>
      <c r="F20" s="184"/>
      <c r="G20" s="185"/>
      <c r="H20" s="186"/>
      <c r="I20" s="184"/>
      <c r="J20" s="187"/>
      <c r="K20" s="228">
        <f t="shared" si="0"/>
        <v>0</v>
      </c>
    </row>
    <row r="21" spans="2:11">
      <c r="B21" s="227"/>
      <c r="C21" s="183" t="s">
        <v>277</v>
      </c>
      <c r="D21" s="184"/>
      <c r="E21" s="184"/>
      <c r="F21" s="184"/>
      <c r="G21" s="185"/>
      <c r="H21" s="186"/>
      <c r="I21" s="184"/>
      <c r="J21" s="187"/>
      <c r="K21" s="228">
        <f t="shared" si="0"/>
        <v>0</v>
      </c>
    </row>
    <row r="22" spans="2:11">
      <c r="B22" s="227"/>
      <c r="C22" s="183" t="s">
        <v>278</v>
      </c>
      <c r="D22" s="184"/>
      <c r="E22" s="184"/>
      <c r="F22" s="184"/>
      <c r="G22" s="185"/>
      <c r="H22" s="186"/>
      <c r="I22" s="184"/>
      <c r="J22" s="187"/>
      <c r="K22" s="228">
        <f t="shared" si="0"/>
        <v>0</v>
      </c>
    </row>
    <row r="23" spans="2:11" ht="24">
      <c r="B23" s="227"/>
      <c r="C23" s="183" t="s">
        <v>279</v>
      </c>
      <c r="D23" s="184"/>
      <c r="E23" s="184"/>
      <c r="F23" s="184"/>
      <c r="G23" s="185"/>
      <c r="H23" s="186"/>
      <c r="I23" s="184"/>
      <c r="J23" s="187"/>
      <c r="K23" s="228">
        <f t="shared" si="0"/>
        <v>0</v>
      </c>
    </row>
    <row r="24" spans="2:11">
      <c r="B24" s="227"/>
      <c r="C24" s="183" t="s">
        <v>280</v>
      </c>
      <c r="D24" s="184"/>
      <c r="E24" s="184"/>
      <c r="F24" s="184"/>
      <c r="G24" s="185"/>
      <c r="H24" s="186"/>
      <c r="I24" s="184"/>
      <c r="J24" s="187"/>
      <c r="K24" s="228">
        <f t="shared" si="0"/>
        <v>0</v>
      </c>
    </row>
    <row r="25" spans="2:11">
      <c r="B25" s="229"/>
      <c r="C25" s="188"/>
      <c r="D25" s="189"/>
      <c r="E25" s="189"/>
      <c r="F25" s="189"/>
      <c r="G25" s="190"/>
      <c r="H25" s="188" t="s">
        <v>281</v>
      </c>
      <c r="I25" s="189"/>
      <c r="J25" s="191"/>
      <c r="K25" s="230">
        <f>SUM(K15:K24)</f>
        <v>0</v>
      </c>
    </row>
    <row r="26" spans="2:11">
      <c r="B26" s="229"/>
      <c r="C26" s="188"/>
      <c r="D26" s="189"/>
      <c r="E26" s="189"/>
      <c r="F26" s="189"/>
      <c r="G26" s="190"/>
      <c r="H26" s="188"/>
      <c r="I26" s="189"/>
      <c r="J26" s="192"/>
      <c r="K26" s="231"/>
    </row>
    <row r="27" spans="2:11">
      <c r="B27" s="232"/>
      <c r="C27" s="178" t="s">
        <v>282</v>
      </c>
      <c r="D27" s="179"/>
      <c r="E27" s="179"/>
      <c r="F27" s="179"/>
      <c r="G27" s="180"/>
      <c r="H27" s="181"/>
      <c r="I27" s="179"/>
      <c r="J27" s="182"/>
      <c r="K27" s="226"/>
    </row>
    <row r="28" spans="2:11">
      <c r="B28" s="227"/>
      <c r="C28" s="193" t="s">
        <v>168</v>
      </c>
      <c r="D28" s="184"/>
      <c r="E28" s="184"/>
      <c r="F28" s="184"/>
      <c r="G28" s="185"/>
      <c r="H28" s="186"/>
      <c r="I28" s="184"/>
      <c r="J28" s="187"/>
      <c r="K28" s="228">
        <f>J28*I28</f>
        <v>0</v>
      </c>
    </row>
    <row r="29" spans="2:11" ht="24">
      <c r="B29" s="229"/>
      <c r="C29" s="183" t="s">
        <v>283</v>
      </c>
      <c r="D29" s="184"/>
      <c r="E29" s="184"/>
      <c r="F29" s="184"/>
      <c r="G29" s="185"/>
      <c r="H29" s="186"/>
      <c r="I29" s="184"/>
      <c r="J29" s="187"/>
      <c r="K29" s="228">
        <f>J29*I29</f>
        <v>0</v>
      </c>
    </row>
    <row r="30" spans="2:11">
      <c r="B30" s="227"/>
      <c r="C30" s="193" t="s">
        <v>284</v>
      </c>
      <c r="D30" s="184"/>
      <c r="E30" s="184"/>
      <c r="F30" s="184"/>
      <c r="G30" s="185"/>
      <c r="H30" s="186"/>
      <c r="I30" s="184"/>
      <c r="J30" s="187"/>
      <c r="K30" s="228">
        <f>J30*I30</f>
        <v>0</v>
      </c>
    </row>
    <row r="31" spans="2:11">
      <c r="B31" s="227"/>
      <c r="C31" s="193" t="s">
        <v>167</v>
      </c>
      <c r="D31" s="184"/>
      <c r="E31" s="184"/>
      <c r="F31" s="184"/>
      <c r="G31" s="185"/>
      <c r="H31" s="186"/>
      <c r="I31" s="184"/>
      <c r="J31" s="187"/>
      <c r="K31" s="228">
        <f>J31*I31</f>
        <v>0</v>
      </c>
    </row>
    <row r="32" spans="2:11" ht="15.75" thickBot="1">
      <c r="B32" s="229"/>
      <c r="C32" s="188"/>
      <c r="D32" s="189"/>
      <c r="E32" s="189"/>
      <c r="F32" s="189"/>
      <c r="G32" s="190"/>
      <c r="H32" s="194" t="s">
        <v>285</v>
      </c>
      <c r="I32" s="189"/>
      <c r="J32" s="191"/>
      <c r="K32" s="230">
        <f>SUM(K28:K31)</f>
        <v>0</v>
      </c>
    </row>
    <row r="33" spans="2:11" ht="16.5" thickTop="1" thickBot="1">
      <c r="B33" s="233"/>
      <c r="C33" s="195"/>
      <c r="D33" s="196"/>
      <c r="E33" s="196"/>
      <c r="F33" s="196"/>
      <c r="G33" s="196"/>
      <c r="H33" s="197"/>
      <c r="I33" s="196"/>
      <c r="J33" s="198"/>
      <c r="K33" s="234"/>
    </row>
    <row r="34" spans="2:11" ht="16.5" thickTop="1" thickBot="1">
      <c r="B34" s="235"/>
      <c r="C34" s="199" t="s">
        <v>286</v>
      </c>
      <c r="D34" s="200"/>
      <c r="E34" s="200"/>
      <c r="F34" s="200"/>
      <c r="G34" s="200"/>
      <c r="H34" s="201"/>
      <c r="I34" s="200"/>
      <c r="J34" s="202"/>
      <c r="K34" s="236">
        <f>K25+K32</f>
        <v>0</v>
      </c>
    </row>
    <row r="35" spans="2:11" ht="16.5" thickTop="1" thickBot="1">
      <c r="B35" s="237"/>
      <c r="C35" s="203"/>
      <c r="D35" s="169"/>
      <c r="E35" s="169"/>
      <c r="F35" s="169"/>
      <c r="G35" s="169"/>
      <c r="H35" s="171"/>
      <c r="I35" s="169"/>
      <c r="J35" s="170"/>
      <c r="K35" s="238"/>
    </row>
    <row r="36" spans="2:11" ht="15.75" thickTop="1">
      <c r="B36" s="239"/>
      <c r="C36" s="204" t="s">
        <v>287</v>
      </c>
      <c r="D36" s="205"/>
      <c r="E36" s="205"/>
      <c r="F36" s="205"/>
      <c r="G36" s="205"/>
      <c r="H36" s="206"/>
      <c r="I36" s="205"/>
      <c r="J36" s="207"/>
      <c r="K36" s="240"/>
    </row>
    <row r="37" spans="2:11" ht="24">
      <c r="B37" s="241"/>
      <c r="C37" s="208" t="s">
        <v>261</v>
      </c>
      <c r="D37" s="209" t="s">
        <v>288</v>
      </c>
      <c r="E37" s="210" t="s">
        <v>289</v>
      </c>
      <c r="F37" s="210" t="s">
        <v>290</v>
      </c>
      <c r="G37" s="175" t="s">
        <v>265</v>
      </c>
      <c r="H37" s="176" t="s">
        <v>266</v>
      </c>
      <c r="I37" s="210" t="s">
        <v>291</v>
      </c>
      <c r="J37" s="211" t="s">
        <v>268</v>
      </c>
      <c r="K37" s="242" t="s">
        <v>269</v>
      </c>
    </row>
    <row r="38" spans="2:11" ht="24">
      <c r="B38" s="227"/>
      <c r="C38" s="212" t="s">
        <v>292</v>
      </c>
      <c r="D38" s="184"/>
      <c r="E38" s="222"/>
      <c r="F38" s="184"/>
      <c r="G38" s="213"/>
      <c r="H38" s="214"/>
      <c r="I38" s="184">
        <f>$D$9*E38</f>
        <v>0</v>
      </c>
      <c r="J38" s="215"/>
      <c r="K38" s="228">
        <f>I38</f>
        <v>0</v>
      </c>
    </row>
    <row r="39" spans="2:11" ht="16.149999999999999" customHeight="1">
      <c r="B39" s="227"/>
      <c r="C39" s="212" t="s">
        <v>293</v>
      </c>
      <c r="D39" s="184"/>
      <c r="E39" s="222"/>
      <c r="F39" s="184"/>
      <c r="G39" s="213"/>
      <c r="H39" s="214"/>
      <c r="I39" s="184">
        <f t="shared" ref="I39:I44" si="1">$D$9*E39</f>
        <v>0</v>
      </c>
      <c r="J39" s="215"/>
      <c r="K39" s="228">
        <f t="shared" ref="K39:K44" si="2">I39</f>
        <v>0</v>
      </c>
    </row>
    <row r="40" spans="2:11">
      <c r="B40" s="227"/>
      <c r="C40" s="212" t="s">
        <v>294</v>
      </c>
      <c r="D40" s="184"/>
      <c r="E40" s="216"/>
      <c r="F40" s="184"/>
      <c r="G40" s="213"/>
      <c r="H40" s="214"/>
      <c r="I40" s="184">
        <f t="shared" si="1"/>
        <v>0</v>
      </c>
      <c r="J40" s="215"/>
      <c r="K40" s="228">
        <f t="shared" si="2"/>
        <v>0</v>
      </c>
    </row>
    <row r="41" spans="2:11">
      <c r="B41" s="227"/>
      <c r="C41" s="212" t="s">
        <v>295</v>
      </c>
      <c r="D41" s="184"/>
      <c r="E41" s="216"/>
      <c r="F41" s="184"/>
      <c r="G41" s="213"/>
      <c r="H41" s="214"/>
      <c r="I41" s="184">
        <f t="shared" si="1"/>
        <v>0</v>
      </c>
      <c r="J41" s="215"/>
      <c r="K41" s="228">
        <f t="shared" si="2"/>
        <v>0</v>
      </c>
    </row>
    <row r="42" spans="2:11">
      <c r="B42" s="227"/>
      <c r="C42" s="212" t="s">
        <v>296</v>
      </c>
      <c r="D42" s="184"/>
      <c r="E42" s="216"/>
      <c r="F42" s="184"/>
      <c r="G42" s="213"/>
      <c r="H42" s="214"/>
      <c r="I42" s="184">
        <f t="shared" si="1"/>
        <v>0</v>
      </c>
      <c r="J42" s="215"/>
      <c r="K42" s="228">
        <f t="shared" si="2"/>
        <v>0</v>
      </c>
    </row>
    <row r="43" spans="2:11">
      <c r="B43" s="227"/>
      <c r="C43" s="212" t="s">
        <v>297</v>
      </c>
      <c r="D43" s="184"/>
      <c r="E43" s="216"/>
      <c r="F43" s="184"/>
      <c r="G43" s="213"/>
      <c r="H43" s="214"/>
      <c r="I43" s="184">
        <f t="shared" si="1"/>
        <v>0</v>
      </c>
      <c r="J43" s="215"/>
      <c r="K43" s="228">
        <f t="shared" si="2"/>
        <v>0</v>
      </c>
    </row>
    <row r="44" spans="2:11" ht="15.75" thickBot="1">
      <c r="B44" s="227"/>
      <c r="C44" s="217" t="s">
        <v>298</v>
      </c>
      <c r="D44" s="184"/>
      <c r="E44" s="216"/>
      <c r="F44" s="184"/>
      <c r="G44" s="213"/>
      <c r="H44" s="214"/>
      <c r="I44" s="184">
        <f t="shared" si="1"/>
        <v>0</v>
      </c>
      <c r="J44" s="215"/>
      <c r="K44" s="228">
        <f t="shared" si="2"/>
        <v>0</v>
      </c>
    </row>
    <row r="45" spans="2:11" ht="16.5" thickTop="1" thickBot="1">
      <c r="B45" s="235"/>
      <c r="C45" s="199" t="s">
        <v>299</v>
      </c>
      <c r="D45" s="200"/>
      <c r="E45" s="200"/>
      <c r="F45" s="200"/>
      <c r="G45" s="200"/>
      <c r="H45" s="201"/>
      <c r="I45" s="200"/>
      <c r="J45" s="202"/>
      <c r="K45" s="236">
        <f>SUM(K38:K44)</f>
        <v>0</v>
      </c>
    </row>
    <row r="46" spans="2:11" ht="32.450000000000003" customHeight="1" thickTop="1" thickBot="1">
      <c r="B46" s="237"/>
      <c r="C46" s="203"/>
      <c r="D46" s="169"/>
      <c r="E46" s="169"/>
      <c r="F46" s="169"/>
      <c r="G46" s="169"/>
      <c r="H46" s="171"/>
      <c r="I46" s="169"/>
      <c r="J46" s="218"/>
      <c r="K46" s="243"/>
    </row>
    <row r="47" spans="2:11" ht="25.9" customHeight="1" thickTop="1">
      <c r="B47" s="239"/>
      <c r="C47" s="204" t="s">
        <v>300</v>
      </c>
      <c r="D47" s="205"/>
      <c r="E47" s="205"/>
      <c r="F47" s="205"/>
      <c r="G47" s="205"/>
      <c r="H47" s="206"/>
      <c r="I47" s="205"/>
      <c r="J47" s="207"/>
      <c r="K47" s="240"/>
    </row>
    <row r="48" spans="2:11" ht="24">
      <c r="B48" s="241"/>
      <c r="C48" s="208" t="s">
        <v>261</v>
      </c>
      <c r="D48" s="209" t="s">
        <v>30</v>
      </c>
      <c r="E48" s="210" t="s">
        <v>301</v>
      </c>
      <c r="F48" s="210" t="s">
        <v>290</v>
      </c>
      <c r="G48" s="175" t="s">
        <v>265</v>
      </c>
      <c r="H48" s="176" t="s">
        <v>266</v>
      </c>
      <c r="I48" s="210" t="s">
        <v>291</v>
      </c>
      <c r="J48" s="211" t="s">
        <v>268</v>
      </c>
      <c r="K48" s="242" t="s">
        <v>269</v>
      </c>
    </row>
    <row r="49" spans="2:11" ht="24">
      <c r="B49" s="227"/>
      <c r="C49" s="219" t="s">
        <v>302</v>
      </c>
      <c r="D49" s="184"/>
      <c r="E49" s="216"/>
      <c r="F49" s="184"/>
      <c r="G49" s="185"/>
      <c r="H49" s="214"/>
      <c r="I49" s="184"/>
      <c r="J49" s="187"/>
      <c r="K49" s="228">
        <f t="shared" ref="K49:K55" si="3">J49*I49</f>
        <v>0</v>
      </c>
    </row>
    <row r="50" spans="2:11" ht="27" customHeight="1">
      <c r="B50" s="227"/>
      <c r="C50" s="219" t="s">
        <v>303</v>
      </c>
      <c r="D50" s="184"/>
      <c r="E50" s="216"/>
      <c r="F50" s="184"/>
      <c r="G50" s="185"/>
      <c r="H50" s="214"/>
      <c r="I50" s="184"/>
      <c r="J50" s="187"/>
      <c r="K50" s="228">
        <f t="shared" si="3"/>
        <v>0</v>
      </c>
    </row>
    <row r="51" spans="2:11">
      <c r="B51" s="227"/>
      <c r="C51" s="219" t="s">
        <v>304</v>
      </c>
      <c r="D51" s="184"/>
      <c r="E51" s="216"/>
      <c r="F51" s="184"/>
      <c r="G51" s="185"/>
      <c r="H51" s="214"/>
      <c r="I51" s="184"/>
      <c r="J51" s="187"/>
      <c r="K51" s="228">
        <f t="shared" si="3"/>
        <v>0</v>
      </c>
    </row>
    <row r="52" spans="2:11" ht="26.25" customHeight="1">
      <c r="B52" s="227"/>
      <c r="C52" s="219" t="s">
        <v>309</v>
      </c>
      <c r="D52" s="184"/>
      <c r="E52" s="216"/>
      <c r="F52" s="184"/>
      <c r="G52" s="185"/>
      <c r="H52" s="214"/>
      <c r="I52" s="184"/>
      <c r="J52" s="187"/>
      <c r="K52" s="228">
        <f t="shared" si="3"/>
        <v>0</v>
      </c>
    </row>
    <row r="53" spans="2:11" ht="24">
      <c r="B53" s="227"/>
      <c r="C53" s="212" t="s">
        <v>1172</v>
      </c>
      <c r="D53" s="184"/>
      <c r="E53" s="216"/>
      <c r="F53" s="184"/>
      <c r="G53" s="185"/>
      <c r="H53" s="214"/>
      <c r="I53" s="184"/>
      <c r="J53" s="187"/>
      <c r="K53" s="228">
        <f t="shared" si="3"/>
        <v>0</v>
      </c>
    </row>
    <row r="54" spans="2:11">
      <c r="B54" s="227"/>
      <c r="C54" s="212" t="s">
        <v>170</v>
      </c>
      <c r="D54" s="184"/>
      <c r="E54" s="216"/>
      <c r="F54" s="184"/>
      <c r="G54" s="185"/>
      <c r="H54" s="214"/>
      <c r="I54" s="184"/>
      <c r="J54" s="187"/>
      <c r="K54" s="228">
        <f t="shared" si="3"/>
        <v>0</v>
      </c>
    </row>
    <row r="55" spans="2:11" ht="48">
      <c r="B55" s="244"/>
      <c r="C55" s="212" t="s">
        <v>305</v>
      </c>
      <c r="D55" s="184"/>
      <c r="E55" s="216"/>
      <c r="F55" s="184"/>
      <c r="G55" s="185"/>
      <c r="H55" s="214"/>
      <c r="I55" s="184"/>
      <c r="J55" s="187"/>
      <c r="K55" s="228">
        <f t="shared" si="3"/>
        <v>0</v>
      </c>
    </row>
    <row r="56" spans="2:11" ht="24.75" thickBot="1">
      <c r="B56" s="244"/>
      <c r="C56" s="212" t="s">
        <v>169</v>
      </c>
      <c r="D56" s="184"/>
      <c r="E56" s="216"/>
      <c r="F56" s="220"/>
      <c r="G56" s="172"/>
      <c r="H56" s="214"/>
      <c r="I56" s="184"/>
      <c r="J56" s="187"/>
      <c r="K56" s="228">
        <f>I56*J56</f>
        <v>0</v>
      </c>
    </row>
    <row r="57" spans="2:11" ht="16.5" thickTop="1" thickBot="1">
      <c r="B57" s="235"/>
      <c r="C57" s="199" t="s">
        <v>306</v>
      </c>
      <c r="D57" s="200"/>
      <c r="E57" s="200"/>
      <c r="F57" s="200"/>
      <c r="G57" s="200"/>
      <c r="H57" s="201"/>
      <c r="I57" s="200"/>
      <c r="J57" s="202"/>
      <c r="K57" s="236">
        <f>SUM(K49:K56)</f>
        <v>0</v>
      </c>
    </row>
    <row r="58" spans="2:11" ht="16.5" thickTop="1" thickBot="1">
      <c r="B58" s="235"/>
      <c r="C58" s="199"/>
      <c r="D58" s="200"/>
      <c r="E58" s="200"/>
      <c r="F58" s="200"/>
      <c r="G58" s="200"/>
      <c r="H58" s="201"/>
      <c r="I58" s="200"/>
      <c r="J58" s="202"/>
      <c r="K58" s="245"/>
    </row>
    <row r="59" spans="2:11" ht="16.5" thickTop="1" thickBot="1">
      <c r="B59" s="233"/>
      <c r="C59" s="195" t="s">
        <v>307</v>
      </c>
      <c r="D59" s="196"/>
      <c r="E59" s="196"/>
      <c r="F59" s="196"/>
      <c r="G59" s="196"/>
      <c r="H59" s="197"/>
      <c r="I59" s="196"/>
      <c r="J59" s="221"/>
      <c r="K59" s="246">
        <f>K34+K45+K57</f>
        <v>0</v>
      </c>
    </row>
    <row r="60" spans="2:11" ht="16.5" thickTop="1" thickBot="1">
      <c r="B60" s="233"/>
      <c r="C60" s="195"/>
      <c r="D60" s="196"/>
      <c r="E60" s="196"/>
      <c r="F60" s="196"/>
      <c r="G60" s="196"/>
      <c r="H60" s="197"/>
      <c r="I60" s="196"/>
      <c r="J60" s="221"/>
      <c r="K60" s="247"/>
    </row>
    <row r="61" spans="2:11" ht="16.5" thickTop="1" thickBot="1">
      <c r="B61" s="235"/>
      <c r="C61" s="199"/>
      <c r="D61" s="200"/>
      <c r="E61" s="200"/>
      <c r="F61" s="200"/>
      <c r="G61" s="200"/>
      <c r="H61" s="201" t="s">
        <v>308</v>
      </c>
      <c r="I61" s="200"/>
      <c r="J61" s="202"/>
      <c r="K61" s="248"/>
    </row>
    <row r="62" spans="2:11" ht="15.75" thickTop="1">
      <c r="B62" s="331"/>
      <c r="C62" s="331"/>
      <c r="D62" s="331"/>
      <c r="E62" s="331"/>
      <c r="F62" s="331"/>
      <c r="G62" s="331"/>
    </row>
    <row r="63" spans="2:11" ht="40.9" customHeight="1">
      <c r="B63" s="332" t="s">
        <v>1173</v>
      </c>
      <c r="C63" s="332"/>
      <c r="D63" s="332"/>
      <c r="E63" s="332"/>
      <c r="F63" s="332"/>
      <c r="G63" s="332"/>
      <c r="H63" s="332"/>
    </row>
    <row r="64" spans="2:11">
      <c r="G64" s="25" t="s">
        <v>1</v>
      </c>
      <c r="H64" s="25" t="s">
        <v>1</v>
      </c>
      <c r="J64" s="28" t="s">
        <v>1</v>
      </c>
    </row>
    <row r="65" spans="7:10">
      <c r="G65" s="25" t="s">
        <v>1</v>
      </c>
      <c r="H65" s="8" t="s">
        <v>1</v>
      </c>
      <c r="J65" s="28" t="s">
        <v>1</v>
      </c>
    </row>
  </sheetData>
  <mergeCells count="10">
    <mergeCell ref="C9:F9"/>
    <mergeCell ref="B12:H12"/>
    <mergeCell ref="B62:G62"/>
    <mergeCell ref="B63:H63"/>
    <mergeCell ref="B2:H2"/>
    <mergeCell ref="C8:F8"/>
    <mergeCell ref="G8:H8"/>
    <mergeCell ref="B6:K6"/>
    <mergeCell ref="B3:K3"/>
    <mergeCell ref="B4:K4"/>
  </mergeCells>
  <phoneticPr fontId="43" type="noConversion"/>
  <printOptions horizontalCentered="1"/>
  <pageMargins left="0" right="0" top="0.74803149606299213" bottom="0.74803149606299213" header="0.31496062992125984" footer="0.31496062992125984"/>
  <pageSetup orientation="portrait" r:id="rId1"/>
  <rowBreaks count="1" manualBreakCount="1">
    <brk id="57" min="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M49"/>
  <sheetViews>
    <sheetView showGridLines="0" zoomScale="110" zoomScaleNormal="110" workbookViewId="0">
      <selection activeCell="B3" sqref="B3:H3"/>
    </sheetView>
  </sheetViews>
  <sheetFormatPr baseColWidth="10" defaultColWidth="9.42578125" defaultRowHeight="15"/>
  <cols>
    <col min="1" max="1" width="1.7109375" style="1" customWidth="1"/>
    <col min="2" max="2" width="5.7109375" style="2" customWidth="1"/>
    <col min="3" max="3" width="37.7109375" style="3" customWidth="1"/>
    <col min="4" max="4" width="13.7109375" style="4" customWidth="1"/>
    <col min="5" max="5" width="15.140625" style="5" customWidth="1"/>
    <col min="6" max="6" width="15.7109375" style="6" customWidth="1"/>
    <col min="7" max="7" width="10.710937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149999999999999" customHeight="1">
      <c r="B2" s="345" t="s">
        <v>1</v>
      </c>
      <c r="C2" s="345"/>
      <c r="D2" s="345"/>
      <c r="E2" s="345"/>
      <c r="F2" s="345"/>
      <c r="G2" s="345"/>
      <c r="H2" s="345"/>
    </row>
    <row r="3" spans="2:9" ht="16.149999999999999" customHeight="1">
      <c r="B3" s="346" t="s">
        <v>1174</v>
      </c>
      <c r="C3" s="346"/>
      <c r="D3" s="346"/>
      <c r="E3" s="346"/>
      <c r="F3" s="346"/>
      <c r="G3" s="346"/>
      <c r="H3" s="346"/>
    </row>
    <row r="4" spans="2:9" ht="16.149999999999999" customHeight="1">
      <c r="B4" s="347"/>
      <c r="C4" s="347"/>
      <c r="D4" s="347"/>
      <c r="E4" s="347"/>
      <c r="F4" s="347"/>
      <c r="G4" s="347"/>
      <c r="H4" s="347"/>
    </row>
    <row r="6" spans="2:9">
      <c r="B6" s="348" t="s">
        <v>1</v>
      </c>
      <c r="C6" s="348"/>
      <c r="D6" s="348"/>
      <c r="E6" s="348"/>
      <c r="F6" s="348"/>
      <c r="G6" s="348"/>
      <c r="H6" s="348"/>
    </row>
    <row r="7" spans="2:9" ht="16.899999999999999" customHeight="1">
      <c r="B7" s="11"/>
      <c r="C7" s="349" t="s">
        <v>2</v>
      </c>
      <c r="D7" s="349"/>
      <c r="E7" s="349"/>
      <c r="F7" s="349"/>
      <c r="G7" s="349"/>
      <c r="H7" s="349"/>
    </row>
    <row r="8" spans="2:9" ht="16.149999999999999" customHeight="1">
      <c r="B8" s="11"/>
      <c r="C8" s="344" t="s">
        <v>1</v>
      </c>
      <c r="D8" s="344"/>
      <c r="E8" s="344"/>
      <c r="F8" s="344"/>
      <c r="G8" s="12"/>
      <c r="H8" s="13" t="s">
        <v>1</v>
      </c>
    </row>
    <row r="9" spans="2:9">
      <c r="B9" s="11"/>
      <c r="C9" s="320" t="s">
        <v>3</v>
      </c>
      <c r="D9" s="320"/>
      <c r="E9" s="320"/>
      <c r="F9" s="320"/>
      <c r="G9" s="320"/>
      <c r="H9" s="320"/>
    </row>
    <row r="10" spans="2:9">
      <c r="B10" s="11"/>
      <c r="C10" s="320"/>
      <c r="D10" s="320"/>
      <c r="E10" s="320"/>
      <c r="F10" s="320"/>
      <c r="G10" s="320"/>
      <c r="H10" s="320"/>
    </row>
    <row r="12" spans="2:9" ht="16.149999999999999" customHeight="1">
      <c r="B12" s="342" t="s">
        <v>8</v>
      </c>
      <c r="C12" s="342"/>
      <c r="D12" s="342"/>
      <c r="E12" s="342"/>
      <c r="F12" s="342"/>
      <c r="G12" s="2"/>
      <c r="H12" s="2"/>
      <c r="I12" s="3"/>
    </row>
    <row r="13" spans="2:9" ht="25.5">
      <c r="B13" s="64" t="s">
        <v>0</v>
      </c>
      <c r="C13" s="64" t="s">
        <v>4</v>
      </c>
      <c r="D13" s="64" t="s">
        <v>5</v>
      </c>
      <c r="E13" s="64" t="s">
        <v>6</v>
      </c>
      <c r="F13" s="64" t="s">
        <v>7</v>
      </c>
    </row>
    <row r="14" spans="2:9">
      <c r="B14" s="9"/>
      <c r="C14" s="9"/>
      <c r="D14" s="9"/>
      <c r="E14" s="9"/>
      <c r="F14" s="9"/>
      <c r="G14" s="7" t="s">
        <v>1</v>
      </c>
      <c r="H14" s="8" t="s">
        <v>1</v>
      </c>
    </row>
    <row r="15" spans="2:9">
      <c r="B15" s="9"/>
      <c r="C15" s="9"/>
      <c r="D15" s="9"/>
      <c r="E15" s="9"/>
      <c r="F15" s="9"/>
    </row>
    <row r="16" spans="2:9">
      <c r="B16" s="9"/>
      <c r="C16" s="9"/>
      <c r="D16" s="9"/>
      <c r="E16" s="9"/>
      <c r="F16" s="9"/>
    </row>
    <row r="17" spans="2:12">
      <c r="B17" s="9"/>
      <c r="C17" s="9"/>
      <c r="D17" s="9"/>
      <c r="E17" s="9"/>
      <c r="F17" s="9"/>
    </row>
    <row r="20" spans="2:12">
      <c r="B20" s="343" t="s">
        <v>12</v>
      </c>
      <c r="C20" s="343"/>
      <c r="D20" s="343"/>
      <c r="E20" s="343"/>
      <c r="F20" s="343"/>
      <c r="G20" s="343"/>
    </row>
    <row r="21" spans="2:12" ht="38.25">
      <c r="B21" s="64" t="s">
        <v>0</v>
      </c>
      <c r="C21" s="64" t="s">
        <v>13</v>
      </c>
      <c r="D21" s="64" t="s">
        <v>9</v>
      </c>
      <c r="E21" s="65" t="s">
        <v>10</v>
      </c>
      <c r="F21" s="64" t="s">
        <v>11</v>
      </c>
      <c r="G21" s="64" t="s">
        <v>7</v>
      </c>
    </row>
    <row r="22" spans="2:12">
      <c r="B22" s="9"/>
      <c r="C22" s="9"/>
      <c r="D22" s="9"/>
      <c r="E22" s="9"/>
      <c r="F22" s="9"/>
      <c r="G22" s="9"/>
    </row>
    <row r="23" spans="2:12">
      <c r="B23" s="9"/>
      <c r="C23" s="9"/>
      <c r="D23" s="9"/>
      <c r="E23" s="9"/>
      <c r="F23" s="9"/>
      <c r="G23" s="9"/>
    </row>
    <row r="24" spans="2:12">
      <c r="B24" s="9"/>
      <c r="C24" s="9"/>
      <c r="D24" s="9"/>
      <c r="E24" s="9"/>
      <c r="F24" s="9"/>
      <c r="G24" s="9"/>
    </row>
    <row r="25" spans="2:12">
      <c r="B25" s="9"/>
      <c r="C25" s="9"/>
      <c r="D25" s="9"/>
      <c r="E25" s="9"/>
      <c r="F25" s="9"/>
      <c r="G25" s="9"/>
    </row>
    <row r="27" spans="2:12">
      <c r="B27" s="341" t="s">
        <v>0</v>
      </c>
      <c r="C27" s="341" t="s">
        <v>13</v>
      </c>
      <c r="D27" s="341" t="s">
        <v>14</v>
      </c>
      <c r="E27" s="341" t="s">
        <v>15</v>
      </c>
      <c r="F27" s="341" t="s">
        <v>16</v>
      </c>
      <c r="G27" s="339" t="s">
        <v>17</v>
      </c>
      <c r="H27" s="339" t="s">
        <v>18</v>
      </c>
      <c r="I27" s="340" t="s">
        <v>42</v>
      </c>
      <c r="J27" s="340" t="s">
        <v>43</v>
      </c>
      <c r="K27" s="340"/>
      <c r="L27" s="339" t="s">
        <v>19</v>
      </c>
    </row>
    <row r="28" spans="2:12">
      <c r="B28" s="341"/>
      <c r="C28" s="341"/>
      <c r="D28" s="341"/>
      <c r="E28" s="341"/>
      <c r="F28" s="341"/>
      <c r="G28" s="339"/>
      <c r="H28" s="339"/>
      <c r="I28" s="340"/>
      <c r="J28" s="135" t="s">
        <v>20</v>
      </c>
      <c r="K28" s="63" t="s">
        <v>44</v>
      </c>
      <c r="L28" s="339"/>
    </row>
    <row r="29" spans="2:12">
      <c r="B29" s="9"/>
      <c r="C29" s="9"/>
      <c r="D29" s="9"/>
      <c r="E29" s="9"/>
      <c r="F29" s="9"/>
      <c r="G29" s="9"/>
      <c r="H29" s="9"/>
      <c r="I29" s="9"/>
      <c r="J29" s="9"/>
      <c r="K29" s="9"/>
      <c r="L29" s="9"/>
    </row>
    <row r="30" spans="2:12">
      <c r="B30" s="9"/>
      <c r="C30" s="9"/>
      <c r="D30" s="9"/>
      <c r="E30" s="9"/>
      <c r="F30" s="9"/>
      <c r="G30" s="9"/>
      <c r="H30" s="9"/>
      <c r="I30" s="9"/>
      <c r="J30" s="9"/>
      <c r="K30" s="9"/>
      <c r="L30" s="9"/>
    </row>
    <row r="31" spans="2:12">
      <c r="B31" s="9"/>
      <c r="C31" s="9"/>
      <c r="D31" s="9"/>
      <c r="E31" s="9"/>
      <c r="F31" s="9"/>
      <c r="G31" s="9"/>
      <c r="H31" s="9"/>
      <c r="I31" s="9"/>
      <c r="J31" s="9"/>
      <c r="K31" s="9"/>
      <c r="L31" s="9"/>
    </row>
    <row r="32" spans="2:12">
      <c r="B32" s="9"/>
      <c r="C32" s="9"/>
      <c r="D32" s="9"/>
      <c r="E32" s="9"/>
      <c r="F32" s="9"/>
      <c r="G32" s="9"/>
      <c r="H32" s="9"/>
      <c r="I32" s="9"/>
      <c r="J32" s="9"/>
      <c r="K32" s="9"/>
      <c r="L32" s="9"/>
    </row>
    <row r="33" spans="2:13">
      <c r="B33" s="9"/>
      <c r="C33" s="9"/>
      <c r="D33" s="9"/>
      <c r="E33" s="9"/>
      <c r="F33" s="9"/>
      <c r="G33" s="9"/>
      <c r="H33" s="9"/>
      <c r="I33" s="9"/>
      <c r="J33" s="9"/>
      <c r="K33" s="9"/>
      <c r="L33" s="9"/>
    </row>
    <row r="34" spans="2:13">
      <c r="B34" s="9"/>
      <c r="C34" s="9"/>
      <c r="D34" s="9"/>
      <c r="E34" s="9"/>
      <c r="F34" s="9"/>
      <c r="G34" s="9"/>
      <c r="H34" s="9"/>
      <c r="I34" s="9"/>
      <c r="J34" s="9"/>
      <c r="K34" s="9"/>
      <c r="L34" s="9"/>
    </row>
    <row r="35" spans="2:13">
      <c r="B35" s="9"/>
      <c r="C35" s="9"/>
      <c r="D35" s="9"/>
      <c r="E35" s="9"/>
      <c r="F35" s="9"/>
      <c r="G35" s="9"/>
      <c r="H35" s="9"/>
      <c r="I35" s="9"/>
      <c r="J35" s="9"/>
      <c r="K35" s="9"/>
      <c r="L35" s="9"/>
    </row>
    <row r="36" spans="2:13">
      <c r="B36" s="9"/>
      <c r="C36" s="9"/>
      <c r="D36" s="9"/>
      <c r="E36" s="9"/>
      <c r="F36" s="9"/>
      <c r="G36" s="9"/>
      <c r="H36" s="9"/>
      <c r="I36" s="9"/>
      <c r="J36" s="9"/>
      <c r="K36" s="9"/>
      <c r="L36" s="9"/>
    </row>
    <row r="37" spans="2:13">
      <c r="B37" s="37"/>
      <c r="C37" s="37"/>
      <c r="D37" s="37"/>
      <c r="E37" s="37"/>
      <c r="F37" s="37"/>
      <c r="G37" s="37"/>
      <c r="H37" s="37"/>
      <c r="I37" s="37"/>
      <c r="J37" s="37"/>
      <c r="K37" s="37"/>
      <c r="L37" s="37"/>
    </row>
    <row r="38" spans="2:13">
      <c r="B38" s="38"/>
      <c r="C38" s="38"/>
      <c r="D38" s="38"/>
      <c r="E38" s="37"/>
      <c r="F38" s="37"/>
      <c r="G38" s="37"/>
      <c r="H38" s="37"/>
      <c r="I38" s="37"/>
      <c r="J38" s="37"/>
      <c r="K38" s="37"/>
      <c r="L38" s="37"/>
    </row>
    <row r="39" spans="2:13">
      <c r="B39" s="40" t="s">
        <v>45</v>
      </c>
      <c r="C39" s="40"/>
      <c r="D39" s="40"/>
      <c r="E39" s="37"/>
      <c r="F39" s="37"/>
      <c r="G39" s="37"/>
      <c r="H39" s="37"/>
      <c r="I39" s="37"/>
      <c r="J39" s="37"/>
      <c r="K39" s="37"/>
      <c r="L39" s="37"/>
    </row>
    <row r="40" spans="2:13">
      <c r="B40" s="40" t="s">
        <v>46</v>
      </c>
      <c r="C40" s="40"/>
      <c r="D40" s="40"/>
      <c r="E40" s="37"/>
      <c r="F40" s="37"/>
      <c r="G40" s="37"/>
      <c r="H40" s="37"/>
      <c r="I40" s="37"/>
      <c r="J40" s="37"/>
      <c r="K40" s="37"/>
      <c r="L40" s="37"/>
    </row>
    <row r="41" spans="2:13">
      <c r="B41" s="40" t="s">
        <v>153</v>
      </c>
      <c r="C41" s="40"/>
      <c r="D41" s="40"/>
      <c r="E41" s="37"/>
      <c r="F41" s="37"/>
      <c r="G41" s="37"/>
      <c r="H41" s="37"/>
      <c r="I41" s="37"/>
      <c r="J41" s="37"/>
      <c r="K41" s="37"/>
      <c r="L41" s="37"/>
    </row>
    <row r="43" spans="2:13" ht="34.5" customHeight="1">
      <c r="B43" s="338" t="s">
        <v>1163</v>
      </c>
      <c r="C43" s="338"/>
      <c r="D43" s="338"/>
      <c r="E43" s="338"/>
      <c r="F43" s="338"/>
      <c r="G43" s="338"/>
      <c r="H43" s="338"/>
      <c r="I43" s="338"/>
      <c r="J43" s="338"/>
      <c r="K43" s="338"/>
      <c r="L43" s="338"/>
      <c r="M43" s="313"/>
    </row>
    <row r="44" spans="2:13">
      <c r="B44" s="311"/>
      <c r="C44" s="4"/>
      <c r="D44" s="5"/>
      <c r="E44" s="6"/>
    </row>
    <row r="45" spans="2:13">
      <c r="B45" s="312" t="s">
        <v>1164</v>
      </c>
      <c r="C45" s="4"/>
      <c r="D45" s="5"/>
      <c r="E45" s="6"/>
    </row>
    <row r="46" spans="2:13">
      <c r="B46" s="311"/>
      <c r="C46" s="4"/>
      <c r="D46" s="5"/>
      <c r="E46" s="6"/>
    </row>
    <row r="47" spans="2:13">
      <c r="B47" s="312" t="s">
        <v>1165</v>
      </c>
      <c r="C47" s="4"/>
      <c r="D47" s="5"/>
      <c r="E47" s="6"/>
    </row>
    <row r="48" spans="2:13">
      <c r="B48" s="312" t="s">
        <v>1</v>
      </c>
      <c r="C48" s="4"/>
      <c r="D48" s="5"/>
      <c r="E48" s="6"/>
    </row>
    <row r="49" spans="2:5">
      <c r="B49" s="312" t="s">
        <v>1166</v>
      </c>
      <c r="C49" s="4"/>
      <c r="D49" s="5"/>
      <c r="E49" s="6"/>
    </row>
  </sheetData>
  <mergeCells count="20">
    <mergeCell ref="C9:H10"/>
    <mergeCell ref="B12:F12"/>
    <mergeCell ref="B20:G20"/>
    <mergeCell ref="C8:F8"/>
    <mergeCell ref="B2:H2"/>
    <mergeCell ref="B3:H3"/>
    <mergeCell ref="B4:H4"/>
    <mergeCell ref="B6:H6"/>
    <mergeCell ref="C7:H7"/>
    <mergeCell ref="B43:L43"/>
    <mergeCell ref="H27:H28"/>
    <mergeCell ref="I27:I28"/>
    <mergeCell ref="J27:K27"/>
    <mergeCell ref="L27:L28"/>
    <mergeCell ref="B27:B28"/>
    <mergeCell ref="C27:C28"/>
    <mergeCell ref="D27:D28"/>
    <mergeCell ref="E27:E28"/>
    <mergeCell ref="F27:F28"/>
    <mergeCell ref="G27:G2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6"/>
  <sheetViews>
    <sheetView zoomScale="110" zoomScaleNormal="110" workbookViewId="0">
      <selection activeCell="B18" sqref="B18"/>
    </sheetView>
  </sheetViews>
  <sheetFormatPr baseColWidth="10" defaultColWidth="9.42578125" defaultRowHeight="15"/>
  <cols>
    <col min="1" max="1" width="1.7109375" style="1" customWidth="1"/>
    <col min="2" max="2" width="33.42578125" style="2" customWidth="1"/>
    <col min="3" max="3" width="28.85546875" style="3" customWidth="1"/>
    <col min="4" max="4" width="15.7109375" style="29" customWidth="1"/>
    <col min="5" max="5" width="15.7109375" style="5" customWidth="1"/>
    <col min="6" max="6" width="17" style="6" customWidth="1"/>
    <col min="7" max="7" width="15.7109375" style="6" customWidth="1"/>
    <col min="8" max="8" width="16" style="6" customWidth="1"/>
    <col min="9" max="11" width="11.7109375" style="6" customWidth="1"/>
    <col min="12" max="16384" width="9.42578125" style="1"/>
  </cols>
  <sheetData>
    <row r="2" spans="1:11" ht="16.149999999999999" customHeight="1">
      <c r="B2" s="345" t="s">
        <v>1</v>
      </c>
      <c r="C2" s="345"/>
      <c r="D2" s="345"/>
      <c r="E2" s="345"/>
      <c r="F2" s="345"/>
      <c r="G2" s="345"/>
      <c r="H2" s="345"/>
      <c r="I2" s="345"/>
      <c r="J2" s="99"/>
      <c r="K2" s="99"/>
    </row>
    <row r="3" spans="1:11" ht="16.149999999999999" customHeight="1">
      <c r="B3" s="347" t="s">
        <v>88</v>
      </c>
      <c r="C3" s="347"/>
      <c r="D3" s="347"/>
      <c r="E3" s="347"/>
      <c r="F3" s="347"/>
      <c r="G3" s="347"/>
      <c r="H3" s="347"/>
      <c r="I3" s="347"/>
      <c r="J3" s="347"/>
      <c r="K3" s="347"/>
    </row>
    <row r="4" spans="1:11" ht="16.149999999999999" customHeight="1">
      <c r="B4" s="347" t="s">
        <v>216</v>
      </c>
      <c r="C4" s="347"/>
      <c r="D4" s="347"/>
      <c r="E4" s="347"/>
      <c r="F4" s="347"/>
      <c r="G4" s="347"/>
      <c r="H4" s="347"/>
      <c r="I4" s="347"/>
      <c r="J4" s="347"/>
      <c r="K4" s="347"/>
    </row>
    <row r="6" spans="1:11">
      <c r="B6" s="348" t="s">
        <v>1</v>
      </c>
      <c r="C6" s="348"/>
      <c r="D6" s="348"/>
      <c r="E6" s="348"/>
      <c r="F6" s="348"/>
      <c r="G6" s="348"/>
      <c r="H6" s="348"/>
      <c r="I6" s="348"/>
      <c r="J6" s="100"/>
      <c r="K6" s="100"/>
    </row>
    <row r="7" spans="1:11" ht="16.899999999999999" customHeight="1">
      <c r="A7" s="10"/>
      <c r="B7" s="11" t="s">
        <v>179</v>
      </c>
      <c r="C7" s="349"/>
      <c r="D7" s="349"/>
      <c r="E7" s="349"/>
      <c r="F7" s="349"/>
      <c r="G7" s="349"/>
      <c r="H7" s="349"/>
      <c r="I7" s="349"/>
      <c r="J7" s="101"/>
      <c r="K7" s="101"/>
    </row>
    <row r="8" spans="1:11" ht="16.149999999999999" customHeight="1" thickBot="1">
      <c r="A8" s="10"/>
      <c r="B8" s="11"/>
      <c r="C8" s="344" t="s">
        <v>1</v>
      </c>
      <c r="D8" s="344"/>
      <c r="E8" s="344"/>
      <c r="F8" s="344"/>
      <c r="G8" s="12"/>
      <c r="H8" s="12"/>
      <c r="I8" s="13" t="s">
        <v>1</v>
      </c>
      <c r="J8" s="13"/>
      <c r="K8" s="13"/>
    </row>
    <row r="9" spans="1:11" ht="40.5" customHeight="1" thickBot="1">
      <c r="A9" s="10"/>
      <c r="B9" s="350" t="s">
        <v>234</v>
      </c>
      <c r="C9" s="350" t="s">
        <v>81</v>
      </c>
      <c r="D9" s="350" t="s">
        <v>235</v>
      </c>
      <c r="E9" s="164" t="s">
        <v>236</v>
      </c>
      <c r="F9" s="350" t="s">
        <v>238</v>
      </c>
      <c r="G9" s="350" t="s">
        <v>239</v>
      </c>
      <c r="H9" s="350" t="s">
        <v>240</v>
      </c>
      <c r="I9" s="350" t="s">
        <v>241</v>
      </c>
      <c r="J9" s="350" t="s">
        <v>242</v>
      </c>
      <c r="K9" s="350" t="s">
        <v>243</v>
      </c>
    </row>
    <row r="10" spans="1:11" ht="39.75" customHeight="1" thickBot="1">
      <c r="A10" s="10"/>
      <c r="B10" s="351"/>
      <c r="C10" s="351"/>
      <c r="D10" s="351"/>
      <c r="E10" s="163" t="s">
        <v>237</v>
      </c>
      <c r="F10" s="351"/>
      <c r="G10" s="351"/>
      <c r="H10" s="351"/>
      <c r="I10" s="351"/>
      <c r="J10" s="351"/>
      <c r="K10" s="351"/>
    </row>
    <row r="11" spans="1:11" ht="15.75" thickBot="1">
      <c r="B11" s="161"/>
      <c r="C11" s="162"/>
      <c r="D11" s="162"/>
      <c r="E11" s="162"/>
      <c r="F11" s="162"/>
      <c r="G11" s="162"/>
      <c r="H11" s="162"/>
      <c r="I11" s="162"/>
      <c r="J11" s="162"/>
      <c r="K11" s="162"/>
    </row>
    <row r="12" spans="1:11" ht="15.75" thickBot="1">
      <c r="B12" s="161"/>
      <c r="C12" s="162"/>
      <c r="D12" s="162"/>
      <c r="E12" s="162"/>
      <c r="F12" s="162"/>
      <c r="G12" s="162"/>
      <c r="H12" s="162"/>
      <c r="I12" s="162"/>
      <c r="J12" s="162"/>
      <c r="K12" s="162"/>
    </row>
    <row r="13" spans="1:11" ht="15.75" thickBot="1">
      <c r="B13" s="161"/>
      <c r="C13" s="162"/>
      <c r="D13" s="162"/>
      <c r="E13" s="162"/>
      <c r="F13" s="162"/>
      <c r="G13" s="162"/>
      <c r="H13" s="162"/>
      <c r="I13" s="162"/>
      <c r="J13" s="162"/>
      <c r="K13" s="162"/>
    </row>
    <row r="14" spans="1:11" ht="15.75" thickBot="1">
      <c r="B14" s="161"/>
      <c r="C14" s="162"/>
      <c r="D14" s="162"/>
      <c r="E14" s="162"/>
      <c r="F14" s="162"/>
      <c r="G14" s="162"/>
      <c r="H14" s="162"/>
      <c r="I14" s="162"/>
      <c r="J14" s="162"/>
      <c r="K14" s="162"/>
    </row>
    <row r="16" spans="1:11">
      <c r="D16" s="147"/>
    </row>
    <row r="17" spans="2:11">
      <c r="D17" s="147"/>
    </row>
    <row r="18" spans="2:11">
      <c r="B18" s="165" t="s">
        <v>244</v>
      </c>
      <c r="D18" s="147"/>
    </row>
    <row r="19" spans="2:11">
      <c r="D19" s="147"/>
    </row>
    <row r="20" spans="2:11">
      <c r="B20" s="165" t="s">
        <v>245</v>
      </c>
      <c r="D20" s="147"/>
    </row>
    <row r="21" spans="2:11" ht="16.149999999999999" customHeight="1">
      <c r="C21" s="353"/>
      <c r="D21" s="353"/>
      <c r="E21" s="353"/>
      <c r="F21" s="353"/>
      <c r="G21" s="353"/>
      <c r="H21" s="353"/>
      <c r="I21" s="353"/>
      <c r="J21" s="102"/>
      <c r="K21" s="102"/>
    </row>
    <row r="22" spans="2:11">
      <c r="B22" s="165" t="s">
        <v>246</v>
      </c>
      <c r="C22" s="353"/>
      <c r="D22" s="353"/>
      <c r="E22" s="353"/>
      <c r="F22" s="353"/>
      <c r="G22" s="353"/>
      <c r="H22" s="353"/>
      <c r="I22" s="353"/>
      <c r="J22" s="102"/>
      <c r="K22" s="102"/>
    </row>
    <row r="23" spans="2:11">
      <c r="B23" s="165"/>
      <c r="C23" s="148"/>
      <c r="D23" s="148"/>
      <c r="E23" s="148"/>
      <c r="F23" s="148"/>
      <c r="G23" s="148"/>
      <c r="H23" s="148"/>
      <c r="I23" s="148"/>
      <c r="J23" s="148"/>
      <c r="K23" s="148"/>
    </row>
    <row r="24" spans="2:11" ht="15" customHeight="1">
      <c r="B24" s="352" t="s">
        <v>164</v>
      </c>
      <c r="C24" s="352"/>
      <c r="D24" s="352"/>
      <c r="E24" s="352"/>
      <c r="F24" s="352"/>
      <c r="G24" s="352"/>
      <c r="H24" s="352"/>
    </row>
    <row r="25" spans="2:11">
      <c r="B25" s="352"/>
      <c r="C25" s="352"/>
      <c r="D25" s="352"/>
      <c r="E25" s="352"/>
      <c r="F25" s="352"/>
      <c r="G25" s="352"/>
      <c r="H25" s="352"/>
    </row>
    <row r="26" spans="2:11" ht="59.25" customHeight="1">
      <c r="B26" s="352"/>
      <c r="C26" s="352"/>
      <c r="D26" s="352"/>
      <c r="E26" s="352"/>
      <c r="F26" s="352"/>
      <c r="G26" s="352"/>
      <c r="H26" s="352"/>
      <c r="I26" s="1"/>
      <c r="J26" s="127"/>
      <c r="K26" s="127"/>
    </row>
  </sheetData>
  <mergeCells count="17">
    <mergeCell ref="H9:H10"/>
    <mergeCell ref="I9:I10"/>
    <mergeCell ref="J9:J10"/>
    <mergeCell ref="K9:K10"/>
    <mergeCell ref="B24:H26"/>
    <mergeCell ref="C21:I22"/>
    <mergeCell ref="B9:B10"/>
    <mergeCell ref="C9:C10"/>
    <mergeCell ref="D9:D10"/>
    <mergeCell ref="F9:F10"/>
    <mergeCell ref="G9:G10"/>
    <mergeCell ref="B2:I2"/>
    <mergeCell ref="B6:I6"/>
    <mergeCell ref="C7:I7"/>
    <mergeCell ref="C8:F8"/>
    <mergeCell ref="B3:K3"/>
    <mergeCell ref="B4:K4"/>
  </mergeCells>
  <printOptions horizontalCentered="1"/>
  <pageMargins left="0" right="0"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41"/>
  <sheetViews>
    <sheetView showGridLines="0" workbookViewId="0">
      <selection activeCell="J6" sqref="J6:J7"/>
    </sheetView>
  </sheetViews>
  <sheetFormatPr baseColWidth="10" defaultRowHeight="12.75"/>
  <cols>
    <col min="1" max="1" width="2.140625" style="52" customWidth="1"/>
    <col min="2" max="2" width="12.42578125" style="52" customWidth="1"/>
    <col min="3" max="3" width="33" style="52" customWidth="1"/>
    <col min="4" max="4" width="11.5703125" style="52" customWidth="1"/>
    <col min="5" max="7" width="11.42578125" style="52"/>
    <col min="8" max="8" width="2.85546875" style="52" customWidth="1"/>
    <col min="9" max="16384" width="11.42578125" style="52"/>
  </cols>
  <sheetData>
    <row r="5" spans="2:7" ht="15" customHeight="1">
      <c r="B5" s="354" t="s">
        <v>177</v>
      </c>
      <c r="C5" s="354"/>
      <c r="D5" s="354"/>
      <c r="E5" s="354"/>
      <c r="F5" s="354"/>
      <c r="G5" s="354"/>
    </row>
    <row r="6" spans="2:7" ht="15" customHeight="1">
      <c r="B6" s="355" t="s">
        <v>1208</v>
      </c>
      <c r="C6" s="355"/>
      <c r="D6" s="355"/>
      <c r="E6" s="355"/>
      <c r="F6" s="355"/>
      <c r="G6" s="355"/>
    </row>
    <row r="7" spans="2:7" ht="15" customHeight="1">
      <c r="B7" s="355" t="s">
        <v>178</v>
      </c>
      <c r="C7" s="355"/>
      <c r="D7" s="355"/>
      <c r="E7" s="355"/>
      <c r="F7" s="355"/>
      <c r="G7" s="355"/>
    </row>
    <row r="8" spans="2:7" ht="15" customHeight="1">
      <c r="B8" s="355" t="s">
        <v>179</v>
      </c>
      <c r="C8" s="355"/>
      <c r="D8" s="355"/>
      <c r="E8" s="355"/>
      <c r="F8" s="355"/>
      <c r="G8" s="355"/>
    </row>
    <row r="9" spans="2:7" ht="15" customHeight="1">
      <c r="B9" s="355" t="s">
        <v>180</v>
      </c>
      <c r="C9" s="355"/>
      <c r="D9" s="355"/>
      <c r="E9" s="355"/>
      <c r="F9" s="355"/>
      <c r="G9" s="355"/>
    </row>
    <row r="10" spans="2:7" ht="15" customHeight="1">
      <c r="B10" s="356" t="s">
        <v>84</v>
      </c>
      <c r="C10" s="356" t="s">
        <v>85</v>
      </c>
      <c r="D10" s="358" t="s">
        <v>199</v>
      </c>
      <c r="E10" s="359"/>
      <c r="F10" s="359"/>
      <c r="G10" s="360"/>
    </row>
    <row r="11" spans="2:7" ht="15" customHeight="1">
      <c r="B11" s="357"/>
      <c r="C11" s="357"/>
      <c r="D11" s="154">
        <v>1</v>
      </c>
      <c r="E11" s="154">
        <v>2</v>
      </c>
      <c r="F11" s="154">
        <v>3</v>
      </c>
      <c r="G11" s="154">
        <v>4</v>
      </c>
    </row>
    <row r="12" spans="2:7">
      <c r="B12" s="354" t="s">
        <v>198</v>
      </c>
      <c r="C12" s="150" t="s">
        <v>181</v>
      </c>
      <c r="D12" s="137"/>
      <c r="E12" s="137"/>
      <c r="F12" s="137"/>
      <c r="G12" s="137"/>
    </row>
    <row r="13" spans="2:7">
      <c r="B13" s="354"/>
      <c r="C13" s="150" t="s">
        <v>182</v>
      </c>
      <c r="D13" s="151"/>
      <c r="E13" s="151"/>
      <c r="F13" s="151"/>
      <c r="G13" s="151"/>
    </row>
    <row r="14" spans="2:7">
      <c r="B14" s="354"/>
      <c r="C14" s="149" t="s">
        <v>189</v>
      </c>
      <c r="D14" s="39"/>
      <c r="E14" s="39"/>
      <c r="F14" s="39"/>
      <c r="G14" s="39"/>
    </row>
    <row r="15" spans="2:7">
      <c r="B15" s="354"/>
      <c r="C15" s="149" t="s">
        <v>190</v>
      </c>
      <c r="D15" s="39"/>
      <c r="E15" s="39"/>
      <c r="F15" s="39"/>
      <c r="G15" s="39"/>
    </row>
    <row r="16" spans="2:7" ht="25.5">
      <c r="B16" s="354"/>
      <c r="C16" s="149" t="s">
        <v>191</v>
      </c>
      <c r="D16" s="39"/>
      <c r="E16" s="39"/>
      <c r="F16" s="39"/>
      <c r="G16" s="39"/>
    </row>
    <row r="17" spans="1:7">
      <c r="B17" s="354"/>
      <c r="C17" s="149" t="s">
        <v>86</v>
      </c>
      <c r="D17" s="39"/>
      <c r="E17" s="39"/>
      <c r="F17" s="39"/>
      <c r="G17" s="39"/>
    </row>
    <row r="18" spans="1:7">
      <c r="B18" s="354"/>
      <c r="C18" s="149" t="s">
        <v>192</v>
      </c>
      <c r="D18" s="39"/>
      <c r="E18" s="39"/>
      <c r="F18" s="39"/>
      <c r="G18" s="39"/>
    </row>
    <row r="19" spans="1:7">
      <c r="B19" s="354"/>
      <c r="C19" s="149" t="s">
        <v>193</v>
      </c>
      <c r="D19" s="39"/>
      <c r="E19" s="39"/>
      <c r="F19" s="39"/>
      <c r="G19" s="39"/>
    </row>
    <row r="20" spans="1:7">
      <c r="B20" s="354"/>
      <c r="C20" s="149" t="s">
        <v>194</v>
      </c>
      <c r="D20" s="39"/>
      <c r="E20" s="39"/>
      <c r="F20" s="39"/>
      <c r="G20" s="39"/>
    </row>
    <row r="21" spans="1:7" ht="14.25">
      <c r="B21" s="354"/>
      <c r="C21" s="149" t="s">
        <v>200</v>
      </c>
      <c r="D21" s="39"/>
      <c r="E21" s="39"/>
      <c r="F21" s="39"/>
      <c r="G21" s="39"/>
    </row>
    <row r="22" spans="1:7" ht="14.25">
      <c r="B22" s="354"/>
      <c r="C22" s="149" t="s">
        <v>201</v>
      </c>
      <c r="D22" s="39"/>
      <c r="E22" s="39"/>
      <c r="F22" s="39"/>
      <c r="G22" s="39"/>
    </row>
    <row r="23" spans="1:7">
      <c r="B23" s="354"/>
      <c r="C23" s="149" t="s">
        <v>195</v>
      </c>
      <c r="D23" s="39"/>
      <c r="E23" s="39"/>
      <c r="F23" s="39"/>
      <c r="G23" s="39"/>
    </row>
    <row r="24" spans="1:7" ht="25.5">
      <c r="B24" s="354" t="s">
        <v>196</v>
      </c>
      <c r="C24" s="149" t="s">
        <v>183</v>
      </c>
      <c r="D24" s="149"/>
      <c r="E24" s="149"/>
      <c r="F24" s="149"/>
      <c r="G24" s="149"/>
    </row>
    <row r="25" spans="1:7">
      <c r="B25" s="354"/>
      <c r="C25" s="149" t="s">
        <v>184</v>
      </c>
      <c r="D25" s="149"/>
      <c r="E25" s="149"/>
      <c r="F25" s="149"/>
      <c r="G25" s="149"/>
    </row>
    <row r="26" spans="1:7">
      <c r="B26" s="354"/>
      <c r="C26" s="149" t="s">
        <v>185</v>
      </c>
      <c r="D26" s="149"/>
      <c r="E26" s="149"/>
      <c r="F26" s="149"/>
      <c r="G26" s="149"/>
    </row>
    <row r="27" spans="1:7">
      <c r="B27" s="354" t="s">
        <v>197</v>
      </c>
      <c r="C27" s="152" t="s">
        <v>15</v>
      </c>
      <c r="D27" s="153"/>
      <c r="E27" s="153"/>
      <c r="F27" s="153"/>
      <c r="G27" s="153"/>
    </row>
    <row r="28" spans="1:7" ht="38.25">
      <c r="B28" s="354"/>
      <c r="C28" s="149" t="s">
        <v>186</v>
      </c>
      <c r="D28" s="39"/>
      <c r="E28" s="39"/>
      <c r="F28" s="39"/>
      <c r="G28" s="39"/>
    </row>
    <row r="29" spans="1:7">
      <c r="B29" s="354"/>
      <c r="C29" s="149" t="s">
        <v>187</v>
      </c>
      <c r="D29" s="39"/>
      <c r="E29" s="39"/>
      <c r="F29" s="39"/>
      <c r="G29" s="39"/>
    </row>
    <row r="30" spans="1:7">
      <c r="B30" s="354"/>
      <c r="C30" s="149" t="s">
        <v>188</v>
      </c>
      <c r="D30" s="39"/>
      <c r="E30" s="39"/>
      <c r="F30" s="39"/>
      <c r="G30" s="39"/>
    </row>
    <row r="31" spans="1:7" ht="13.5">
      <c r="A31" s="51" t="s">
        <v>95</v>
      </c>
      <c r="B31" s="54"/>
      <c r="C31" s="54"/>
      <c r="D31" s="54"/>
      <c r="E31" s="54"/>
      <c r="F31" s="54"/>
    </row>
    <row r="32" spans="1:7" ht="15">
      <c r="A32" s="2"/>
      <c r="B32" s="3"/>
      <c r="C32" s="134"/>
      <c r="D32" s="5"/>
      <c r="E32" s="6"/>
      <c r="F32" s="6"/>
    </row>
    <row r="33" spans="1:6" ht="15">
      <c r="A33" s="2"/>
      <c r="B33" s="3"/>
      <c r="C33" s="134"/>
      <c r="D33" s="5"/>
      <c r="E33" s="6"/>
      <c r="F33" s="6"/>
    </row>
    <row r="34" spans="1:6" ht="15">
      <c r="A34" s="2"/>
      <c r="B34" s="3"/>
      <c r="C34" s="134"/>
      <c r="D34" s="5"/>
      <c r="E34" s="6"/>
      <c r="F34" s="6"/>
    </row>
    <row r="35" spans="1:6" ht="15">
      <c r="A35" s="2"/>
      <c r="B35" s="3"/>
      <c r="C35" s="157" t="s">
        <v>90</v>
      </c>
      <c r="D35" s="157" t="s">
        <v>91</v>
      </c>
      <c r="E35" s="158"/>
      <c r="F35" s="158"/>
    </row>
    <row r="36" spans="1:6" ht="15">
      <c r="A36" s="2"/>
      <c r="B36" s="3"/>
      <c r="C36" s="155"/>
      <c r="D36" s="156"/>
      <c r="E36" s="7"/>
      <c r="F36" s="7"/>
    </row>
    <row r="37" spans="1:6" ht="15">
      <c r="A37" s="2"/>
      <c r="B37" s="3"/>
      <c r="C37" s="155"/>
      <c r="D37" s="156"/>
      <c r="E37" s="7"/>
      <c r="F37" s="7"/>
    </row>
    <row r="38" spans="1:6" ht="15">
      <c r="A38" s="2"/>
      <c r="B38" s="3"/>
      <c r="C38" s="155" t="s">
        <v>92</v>
      </c>
      <c r="D38" s="155" t="s">
        <v>92</v>
      </c>
      <c r="E38" s="7"/>
      <c r="F38" s="7"/>
    </row>
    <row r="39" spans="1:6" ht="15">
      <c r="A39" s="2"/>
      <c r="B39" s="3"/>
      <c r="C39" s="155" t="s">
        <v>93</v>
      </c>
      <c r="D39" s="155" t="s">
        <v>93</v>
      </c>
      <c r="E39" s="7"/>
      <c r="F39" s="7"/>
    </row>
    <row r="40" spans="1:6" ht="15">
      <c r="A40" s="2"/>
      <c r="B40" s="3"/>
      <c r="C40" s="155" t="s">
        <v>94</v>
      </c>
      <c r="D40" s="155" t="s">
        <v>94</v>
      </c>
      <c r="E40" s="7"/>
      <c r="F40" s="7"/>
    </row>
    <row r="41" spans="1:6" ht="15">
      <c r="A41" s="2"/>
      <c r="B41" s="3"/>
      <c r="C41" s="155"/>
      <c r="D41" s="156"/>
      <c r="E41" s="7"/>
      <c r="F41" s="7"/>
    </row>
  </sheetData>
  <mergeCells count="11">
    <mergeCell ref="B27:B30"/>
    <mergeCell ref="B12:B23"/>
    <mergeCell ref="B5:G5"/>
    <mergeCell ref="B6:G6"/>
    <mergeCell ref="B7:G7"/>
    <mergeCell ref="B8:G8"/>
    <mergeCell ref="B9:G9"/>
    <mergeCell ref="B10:B11"/>
    <mergeCell ref="C10:C11"/>
    <mergeCell ref="B24:B26"/>
    <mergeCell ref="D10:G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H40"/>
  <sheetViews>
    <sheetView zoomScale="130" zoomScaleNormal="130" workbookViewId="0">
      <selection activeCell="G14" sqref="G14"/>
    </sheetView>
  </sheetViews>
  <sheetFormatPr baseColWidth="10" defaultColWidth="9.42578125" defaultRowHeight="15"/>
  <cols>
    <col min="1" max="1" width="1.7109375" style="14" customWidth="1"/>
    <col min="2" max="2" width="5.7109375" style="16" customWidth="1"/>
    <col min="3" max="3" width="33.42578125" style="24" customWidth="1"/>
    <col min="4" max="4" width="9.7109375" style="31" customWidth="1"/>
    <col min="5" max="5" width="11.42578125" style="27" customWidth="1"/>
    <col min="6" max="8" width="12.7109375" style="17" customWidth="1"/>
    <col min="9" max="9" width="1.7109375" style="14" customWidth="1"/>
    <col min="10" max="10" width="19.140625" style="14" customWidth="1"/>
    <col min="11" max="11" width="18.42578125" style="14" customWidth="1"/>
    <col min="12" max="16384" width="9.42578125" style="14"/>
  </cols>
  <sheetData>
    <row r="2" spans="2:8" ht="16.149999999999999" customHeight="1">
      <c r="B2" s="333" t="s">
        <v>1</v>
      </c>
      <c r="C2" s="333"/>
      <c r="D2" s="333"/>
      <c r="E2" s="333"/>
      <c r="F2" s="333"/>
      <c r="G2" s="333"/>
      <c r="H2" s="333"/>
    </row>
    <row r="3" spans="2:8" ht="16.149999999999999" customHeight="1">
      <c r="B3" s="319" t="s">
        <v>48</v>
      </c>
      <c r="C3" s="319"/>
      <c r="D3" s="319"/>
      <c r="E3" s="319"/>
      <c r="F3" s="319"/>
      <c r="G3" s="319"/>
      <c r="H3" s="319"/>
    </row>
    <row r="4" spans="2:8" ht="16.149999999999999" customHeight="1">
      <c r="B4" s="319" t="s">
        <v>233</v>
      </c>
      <c r="C4" s="319"/>
      <c r="D4" s="319"/>
      <c r="E4" s="319"/>
      <c r="F4" s="319"/>
      <c r="G4" s="319"/>
      <c r="H4" s="319"/>
    </row>
    <row r="6" spans="2:8">
      <c r="B6" s="160"/>
      <c r="C6" s="364" t="s">
        <v>21</v>
      </c>
      <c r="D6" s="364"/>
      <c r="E6" s="364"/>
      <c r="F6" s="364"/>
      <c r="G6" s="364"/>
      <c r="H6" s="364"/>
    </row>
    <row r="7" spans="2:8">
      <c r="B7" s="32"/>
      <c r="C7" s="334" t="s">
        <v>41</v>
      </c>
      <c r="D7" s="335"/>
      <c r="E7" s="335"/>
      <c r="F7" s="335"/>
      <c r="G7" s="34"/>
      <c r="H7" s="35"/>
    </row>
    <row r="8" spans="2:8" ht="16.899999999999999" customHeight="1">
      <c r="C8" s="334" t="s">
        <v>40</v>
      </c>
      <c r="D8" s="335"/>
      <c r="E8" s="335"/>
      <c r="F8" s="335"/>
      <c r="G8" s="336"/>
      <c r="H8" s="366"/>
    </row>
    <row r="9" spans="2:8" ht="16.149999999999999" customHeight="1">
      <c r="C9" s="328" t="s">
        <v>22</v>
      </c>
      <c r="D9" s="329"/>
      <c r="E9" s="329"/>
      <c r="F9" s="329"/>
      <c r="G9" s="33"/>
      <c r="H9" s="36"/>
    </row>
    <row r="10" spans="2:8">
      <c r="C10" s="18" t="s">
        <v>1</v>
      </c>
      <c r="D10" s="19"/>
      <c r="E10" s="20"/>
      <c r="F10" s="21"/>
      <c r="G10" s="22"/>
      <c r="H10" s="23" t="s">
        <v>1</v>
      </c>
    </row>
    <row r="11" spans="2:8">
      <c r="C11" s="43"/>
      <c r="D11" s="44"/>
      <c r="E11" s="45"/>
      <c r="F11" s="46"/>
      <c r="G11" s="33"/>
      <c r="H11" s="46"/>
    </row>
    <row r="12" spans="2:8">
      <c r="C12" s="43"/>
      <c r="D12" s="44"/>
      <c r="E12" s="45"/>
      <c r="F12" s="46"/>
      <c r="G12" s="33"/>
      <c r="H12" s="46"/>
    </row>
    <row r="13" spans="2:8">
      <c r="B13" s="365" t="s">
        <v>59</v>
      </c>
      <c r="C13" s="365"/>
      <c r="D13" s="365"/>
      <c r="E13" s="365"/>
      <c r="F13" s="365"/>
    </row>
    <row r="14" spans="2:8" ht="25.5">
      <c r="B14" s="59" t="s">
        <v>0</v>
      </c>
      <c r="C14" s="339" t="s">
        <v>49</v>
      </c>
      <c r="D14" s="339"/>
      <c r="E14" s="59" t="s">
        <v>50</v>
      </c>
      <c r="F14" s="59" t="s">
        <v>51</v>
      </c>
    </row>
    <row r="15" spans="2:8">
      <c r="B15" s="47">
        <v>1</v>
      </c>
      <c r="C15" s="39" t="s">
        <v>52</v>
      </c>
      <c r="D15" s="47" t="s">
        <v>53</v>
      </c>
      <c r="E15" s="47" t="s">
        <v>54</v>
      </c>
      <c r="F15" s="315" t="s">
        <v>1178</v>
      </c>
    </row>
    <row r="16" spans="2:8">
      <c r="B16" s="47">
        <v>2</v>
      </c>
      <c r="C16" s="39" t="s">
        <v>1155</v>
      </c>
      <c r="D16" s="47" t="s">
        <v>55</v>
      </c>
      <c r="E16" s="47" t="s">
        <v>56</v>
      </c>
      <c r="F16" s="47" t="s">
        <v>165</v>
      </c>
    </row>
    <row r="17" spans="2:8">
      <c r="B17" s="47">
        <v>3</v>
      </c>
      <c r="C17" s="39" t="s">
        <v>1156</v>
      </c>
      <c r="D17" s="47" t="s">
        <v>57</v>
      </c>
      <c r="E17" s="47" t="s">
        <v>58</v>
      </c>
      <c r="F17" s="47" t="s">
        <v>232</v>
      </c>
    </row>
    <row r="21" spans="2:8">
      <c r="B21" s="364" t="s">
        <v>76</v>
      </c>
      <c r="C21" s="364"/>
      <c r="D21" s="364"/>
      <c r="E21" s="364"/>
      <c r="F21" s="364"/>
      <c r="G21" s="364"/>
      <c r="H21" s="364"/>
    </row>
    <row r="22" spans="2:8">
      <c r="B22" s="339" t="s">
        <v>0</v>
      </c>
      <c r="C22" s="339" t="s">
        <v>23</v>
      </c>
      <c r="D22" s="339"/>
      <c r="E22" s="339" t="s">
        <v>49</v>
      </c>
      <c r="F22" s="339" t="s">
        <v>60</v>
      </c>
      <c r="G22" s="339"/>
      <c r="H22" s="339"/>
    </row>
    <row r="23" spans="2:8" ht="24">
      <c r="B23" s="339"/>
      <c r="C23" s="339"/>
      <c r="D23" s="339"/>
      <c r="E23" s="339"/>
      <c r="F23" s="60" t="s">
        <v>61</v>
      </c>
      <c r="G23" s="61" t="s">
        <v>62</v>
      </c>
      <c r="H23" s="61" t="s">
        <v>63</v>
      </c>
    </row>
    <row r="24" spans="2:8">
      <c r="B24" s="47">
        <v>1</v>
      </c>
      <c r="C24" s="39" t="s">
        <v>64</v>
      </c>
      <c r="D24" s="47" t="s">
        <v>65</v>
      </c>
      <c r="E24" s="48"/>
      <c r="F24" s="48"/>
      <c r="G24" s="48"/>
      <c r="H24" s="48"/>
    </row>
    <row r="25" spans="2:8">
      <c r="B25" s="47">
        <v>2</v>
      </c>
      <c r="C25" s="39" t="s">
        <v>66</v>
      </c>
      <c r="D25" s="47" t="s">
        <v>67</v>
      </c>
      <c r="E25" s="48"/>
      <c r="F25" s="48"/>
      <c r="G25" s="48"/>
      <c r="H25" s="48"/>
    </row>
    <row r="26" spans="2:8">
      <c r="B26" s="47">
        <v>3</v>
      </c>
      <c r="C26" s="39" t="s">
        <v>68</v>
      </c>
      <c r="D26" s="47" t="s">
        <v>69</v>
      </c>
      <c r="E26" s="48"/>
      <c r="F26" s="48"/>
      <c r="G26" s="48"/>
      <c r="H26" s="48"/>
    </row>
    <row r="27" spans="2:8">
      <c r="B27" s="47">
        <v>4</v>
      </c>
      <c r="C27" s="39" t="s">
        <v>70</v>
      </c>
      <c r="D27" s="47" t="s">
        <v>71</v>
      </c>
      <c r="E27" s="48"/>
      <c r="F27" s="48"/>
      <c r="G27" s="48"/>
      <c r="H27" s="48"/>
    </row>
    <row r="28" spans="2:8">
      <c r="B28" s="47">
        <v>5</v>
      </c>
      <c r="C28" s="39" t="s">
        <v>52</v>
      </c>
      <c r="D28" s="47" t="s">
        <v>53</v>
      </c>
      <c r="E28" s="48"/>
      <c r="F28" s="48"/>
      <c r="G28" s="48"/>
      <c r="H28" s="48"/>
    </row>
    <row r="29" spans="2:8">
      <c r="B29" s="47">
        <v>6</v>
      </c>
      <c r="C29" s="39" t="s">
        <v>72</v>
      </c>
      <c r="D29" s="47" t="s">
        <v>73</v>
      </c>
      <c r="E29" s="48"/>
      <c r="F29" s="48"/>
      <c r="G29" s="48"/>
      <c r="H29" s="48"/>
    </row>
    <row r="30" spans="2:8">
      <c r="B30" s="47">
        <v>7</v>
      </c>
      <c r="C30" s="39" t="s">
        <v>74</v>
      </c>
      <c r="D30" s="47" t="s">
        <v>75</v>
      </c>
      <c r="E30" s="48"/>
      <c r="F30" s="48"/>
      <c r="G30" s="48"/>
      <c r="H30" s="48"/>
    </row>
    <row r="34" spans="2:8">
      <c r="B34" s="364" t="s">
        <v>79</v>
      </c>
      <c r="C34" s="364"/>
      <c r="D34" s="364"/>
      <c r="E34" s="364"/>
      <c r="F34" s="364"/>
      <c r="G34" s="364"/>
      <c r="H34" s="364"/>
    </row>
    <row r="35" spans="2:8">
      <c r="B35" s="339" t="s">
        <v>0</v>
      </c>
      <c r="C35" s="339" t="s">
        <v>23</v>
      </c>
      <c r="D35" s="339"/>
      <c r="E35" s="339" t="s">
        <v>49</v>
      </c>
      <c r="F35" s="339" t="s">
        <v>60</v>
      </c>
      <c r="G35" s="339"/>
      <c r="H35" s="339"/>
    </row>
    <row r="36" spans="2:8">
      <c r="B36" s="339"/>
      <c r="C36" s="339"/>
      <c r="D36" s="339"/>
      <c r="E36" s="339"/>
      <c r="F36" s="361" t="s">
        <v>61</v>
      </c>
      <c r="G36" s="362" t="s">
        <v>77</v>
      </c>
      <c r="H36" s="362" t="s">
        <v>78</v>
      </c>
    </row>
    <row r="37" spans="2:8">
      <c r="B37" s="339"/>
      <c r="C37" s="339"/>
      <c r="D37" s="339"/>
      <c r="E37" s="339"/>
      <c r="F37" s="361"/>
      <c r="G37" s="363"/>
      <c r="H37" s="363"/>
    </row>
    <row r="38" spans="2:8">
      <c r="B38" s="47">
        <v>1</v>
      </c>
      <c r="C38" s="39" t="s">
        <v>52</v>
      </c>
      <c r="D38" s="47" t="s">
        <v>53</v>
      </c>
      <c r="E38" s="48"/>
      <c r="F38" s="48"/>
      <c r="G38" s="48"/>
      <c r="H38" s="48"/>
    </row>
    <row r="39" spans="2:8">
      <c r="B39" s="47">
        <v>2</v>
      </c>
      <c r="C39" s="39" t="s">
        <v>1155</v>
      </c>
      <c r="D39" s="47" t="s">
        <v>55</v>
      </c>
      <c r="E39" s="48"/>
      <c r="F39" s="48"/>
      <c r="G39" s="48"/>
      <c r="H39" s="48"/>
    </row>
    <row r="40" spans="2:8">
      <c r="B40" s="47">
        <v>3</v>
      </c>
      <c r="C40" s="39" t="s">
        <v>1156</v>
      </c>
      <c r="D40" s="47" t="s">
        <v>57</v>
      </c>
      <c r="E40" s="48"/>
      <c r="F40" s="48"/>
      <c r="G40" s="48"/>
      <c r="H40" s="48"/>
    </row>
  </sheetData>
  <mergeCells count="23">
    <mergeCell ref="C9:F9"/>
    <mergeCell ref="B2:H2"/>
    <mergeCell ref="B3:H3"/>
    <mergeCell ref="B4:H4"/>
    <mergeCell ref="C8:F8"/>
    <mergeCell ref="G8:H8"/>
    <mergeCell ref="C6:H6"/>
    <mergeCell ref="C7:F7"/>
    <mergeCell ref="B13:F13"/>
    <mergeCell ref="B22:B23"/>
    <mergeCell ref="C22:D23"/>
    <mergeCell ref="E22:E23"/>
    <mergeCell ref="F22:H22"/>
    <mergeCell ref="B21:H21"/>
    <mergeCell ref="F36:F37"/>
    <mergeCell ref="G36:G37"/>
    <mergeCell ref="H36:H37"/>
    <mergeCell ref="B34:H34"/>
    <mergeCell ref="C14:D14"/>
    <mergeCell ref="B35:B37"/>
    <mergeCell ref="C35:D37"/>
    <mergeCell ref="E35:E37"/>
    <mergeCell ref="F35:H35"/>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M55"/>
  <sheetViews>
    <sheetView showGridLines="0" zoomScale="98" zoomScaleNormal="98" workbookViewId="0">
      <selection activeCell="B2" sqref="B2:M2"/>
    </sheetView>
  </sheetViews>
  <sheetFormatPr baseColWidth="10" defaultRowHeight="15"/>
  <cols>
    <col min="2" max="2" width="2.140625" customWidth="1"/>
    <col min="6" max="10" width="15.7109375" customWidth="1"/>
    <col min="11" max="11" width="4.28515625" customWidth="1"/>
    <col min="12" max="12" width="15.7109375" customWidth="1"/>
    <col min="13" max="13" width="2" customWidth="1"/>
  </cols>
  <sheetData>
    <row r="2" spans="2:13" ht="25.9" customHeight="1">
      <c r="B2" s="372" t="s">
        <v>119</v>
      </c>
      <c r="C2" s="372"/>
      <c r="D2" s="372"/>
      <c r="E2" s="372"/>
      <c r="F2" s="372"/>
      <c r="G2" s="372"/>
      <c r="H2" s="372"/>
      <c r="I2" s="372"/>
      <c r="J2" s="372"/>
      <c r="K2" s="373"/>
      <c r="L2" s="373"/>
      <c r="M2" s="373"/>
    </row>
    <row r="3" spans="2:13" ht="26.25" customHeight="1">
      <c r="B3" s="372"/>
      <c r="C3" s="372"/>
      <c r="D3" s="372"/>
      <c r="E3" s="372"/>
      <c r="F3" s="372"/>
      <c r="G3" s="372"/>
      <c r="H3" s="372"/>
      <c r="I3" s="372"/>
      <c r="J3" s="372"/>
      <c r="K3" s="389" t="s">
        <v>217</v>
      </c>
      <c r="L3" s="389"/>
      <c r="M3" s="389"/>
    </row>
    <row r="4" spans="2:13" ht="30" customHeight="1">
      <c r="B4" s="77"/>
      <c r="C4" s="381" t="s">
        <v>97</v>
      </c>
      <c r="D4" s="381"/>
      <c r="E4" s="381"/>
      <c r="F4" s="381"/>
      <c r="G4" s="381"/>
      <c r="H4" s="381"/>
      <c r="I4" s="381"/>
      <c r="J4" s="381"/>
      <c r="K4" s="381"/>
      <c r="L4" s="381"/>
      <c r="M4" s="78"/>
    </row>
    <row r="5" spans="2:13" ht="5.25" customHeight="1">
      <c r="B5" s="70"/>
      <c r="M5" s="69"/>
    </row>
    <row r="6" spans="2:13" ht="27" customHeight="1">
      <c r="B6" s="70"/>
      <c r="C6" s="370" t="s">
        <v>110</v>
      </c>
      <c r="D6" s="370"/>
      <c r="E6" s="374"/>
      <c r="F6" s="79"/>
      <c r="G6" s="80"/>
      <c r="H6" s="80"/>
      <c r="I6" s="80"/>
      <c r="J6" s="80"/>
      <c r="K6" s="80"/>
      <c r="L6" s="80"/>
      <c r="M6" s="69"/>
    </row>
    <row r="7" spans="2:13" ht="6.75" customHeight="1">
      <c r="B7" s="70"/>
      <c r="F7" s="52"/>
      <c r="G7" s="52"/>
      <c r="H7" s="52"/>
      <c r="I7" s="52"/>
      <c r="J7" s="52"/>
      <c r="K7" s="52"/>
      <c r="L7" s="52"/>
      <c r="M7" s="69"/>
    </row>
    <row r="8" spans="2:13" ht="25.15" customHeight="1">
      <c r="B8" s="70"/>
      <c r="C8" s="370" t="s">
        <v>111</v>
      </c>
      <c r="D8" s="370"/>
      <c r="E8" s="371"/>
      <c r="F8" s="367"/>
      <c r="G8" s="368"/>
      <c r="H8" s="368"/>
      <c r="I8" s="368"/>
      <c r="J8" s="368"/>
      <c r="K8" s="368"/>
      <c r="L8" s="369"/>
      <c r="M8" s="69"/>
    </row>
    <row r="9" spans="2:13" ht="6" customHeight="1">
      <c r="B9" s="70"/>
      <c r="C9" s="75"/>
      <c r="D9" s="75"/>
      <c r="E9" s="75"/>
      <c r="F9" s="52"/>
      <c r="G9" s="52"/>
      <c r="H9" s="52"/>
      <c r="I9" s="52"/>
      <c r="J9" s="52"/>
      <c r="K9" s="52"/>
      <c r="L9" s="52"/>
      <c r="M9" s="69"/>
    </row>
    <row r="10" spans="2:13" ht="25.15" customHeight="1">
      <c r="B10" s="70"/>
      <c r="C10" s="370" t="s">
        <v>112</v>
      </c>
      <c r="D10" s="370"/>
      <c r="E10" s="371"/>
      <c r="F10" s="79"/>
      <c r="G10" s="80"/>
      <c r="H10" s="80"/>
      <c r="I10" s="375" t="s">
        <v>113</v>
      </c>
      <c r="J10" s="375"/>
      <c r="K10" s="376"/>
      <c r="L10" s="79"/>
      <c r="M10" s="69"/>
    </row>
    <row r="11" spans="2:13" ht="6" customHeight="1">
      <c r="B11" s="70"/>
      <c r="C11" s="75"/>
      <c r="D11" s="75"/>
      <c r="E11" s="76"/>
      <c r="F11" s="80"/>
      <c r="G11" s="80"/>
      <c r="H11" s="80"/>
      <c r="I11" s="80"/>
      <c r="J11" s="80"/>
      <c r="K11" s="80"/>
      <c r="L11" s="80"/>
      <c r="M11" s="69"/>
    </row>
    <row r="12" spans="2:13" ht="25.15" customHeight="1">
      <c r="B12" s="70"/>
      <c r="C12" s="370" t="s">
        <v>23</v>
      </c>
      <c r="D12" s="370"/>
      <c r="E12" s="371"/>
      <c r="F12" s="367"/>
      <c r="G12" s="368"/>
      <c r="H12" s="368"/>
      <c r="I12" s="368"/>
      <c r="J12" s="368"/>
      <c r="K12" s="368"/>
      <c r="L12" s="369"/>
      <c r="M12" s="69"/>
    </row>
    <row r="13" spans="2:13" ht="9.75" customHeight="1">
      <c r="B13" s="70"/>
      <c r="M13" s="69"/>
    </row>
    <row r="14" spans="2:13">
      <c r="B14" s="70"/>
      <c r="C14" s="375"/>
      <c r="D14" s="375"/>
      <c r="E14" s="375"/>
      <c r="F14" s="375"/>
      <c r="G14" s="375"/>
      <c r="H14" s="375"/>
      <c r="I14" s="375"/>
      <c r="J14" s="375"/>
      <c r="K14" s="375"/>
      <c r="L14" s="375"/>
      <c r="M14" s="69"/>
    </row>
    <row r="15" spans="2:13">
      <c r="B15" s="70"/>
      <c r="C15" s="380" t="s">
        <v>115</v>
      </c>
      <c r="D15" s="380"/>
      <c r="E15" s="380"/>
      <c r="F15" s="380"/>
      <c r="G15" s="380"/>
      <c r="H15" s="380"/>
      <c r="I15" s="380"/>
      <c r="J15" s="380"/>
      <c r="K15" s="380"/>
      <c r="L15" s="380"/>
      <c r="M15" s="69"/>
    </row>
    <row r="16" spans="2:13">
      <c r="B16" s="70"/>
      <c r="C16" s="382" t="s">
        <v>108</v>
      </c>
      <c r="D16" s="383"/>
      <c r="E16" s="383"/>
      <c r="F16" s="383"/>
      <c r="G16" s="384"/>
      <c r="H16" s="41" t="s">
        <v>30</v>
      </c>
      <c r="I16" s="41" t="s">
        <v>114</v>
      </c>
      <c r="J16" s="41" t="s">
        <v>31</v>
      </c>
      <c r="K16" s="382" t="s">
        <v>98</v>
      </c>
      <c r="L16" s="384"/>
      <c r="M16" s="69"/>
    </row>
    <row r="17" spans="2:13">
      <c r="B17" s="70"/>
      <c r="C17" s="382"/>
      <c r="D17" s="383"/>
      <c r="E17" s="383"/>
      <c r="F17" s="383"/>
      <c r="G17" s="384"/>
      <c r="H17" s="72"/>
      <c r="I17" s="72"/>
      <c r="J17" s="72"/>
      <c r="K17" s="382"/>
      <c r="L17" s="384"/>
      <c r="M17" s="69"/>
    </row>
    <row r="18" spans="2:13">
      <c r="B18" s="70"/>
      <c r="C18" s="382"/>
      <c r="D18" s="383"/>
      <c r="E18" s="383"/>
      <c r="F18" s="383"/>
      <c r="G18" s="384"/>
      <c r="H18" s="72" t="s">
        <v>120</v>
      </c>
      <c r="I18" s="72" t="s">
        <v>1</v>
      </c>
      <c r="J18" s="72" t="s">
        <v>1</v>
      </c>
      <c r="K18" s="382"/>
      <c r="L18" s="384"/>
      <c r="M18" s="69"/>
    </row>
    <row r="19" spans="2:13">
      <c r="B19" s="70"/>
      <c r="C19" s="382"/>
      <c r="D19" s="383"/>
      <c r="E19" s="383"/>
      <c r="F19" s="383"/>
      <c r="G19" s="384"/>
      <c r="H19" s="72"/>
      <c r="I19" s="72"/>
      <c r="J19" s="72"/>
      <c r="K19" s="382"/>
      <c r="L19" s="384"/>
      <c r="M19" s="69"/>
    </row>
    <row r="20" spans="2:13">
      <c r="B20" s="70"/>
      <c r="C20" s="382"/>
      <c r="D20" s="383"/>
      <c r="E20" s="383"/>
      <c r="F20" s="383"/>
      <c r="G20" s="384"/>
      <c r="H20" s="72"/>
      <c r="I20" s="72"/>
      <c r="J20" s="72"/>
      <c r="K20" s="382"/>
      <c r="L20" s="384"/>
      <c r="M20" s="69"/>
    </row>
    <row r="21" spans="2:13">
      <c r="B21" s="70"/>
      <c r="C21" s="382"/>
      <c r="D21" s="383"/>
      <c r="E21" s="383"/>
      <c r="F21" s="383"/>
      <c r="G21" s="384"/>
      <c r="H21" s="72"/>
      <c r="I21" s="72"/>
      <c r="J21" s="72"/>
      <c r="K21" s="382"/>
      <c r="L21" s="384"/>
      <c r="M21" s="69"/>
    </row>
    <row r="22" spans="2:13">
      <c r="B22" s="70"/>
      <c r="C22" s="382"/>
      <c r="D22" s="383"/>
      <c r="E22" s="383"/>
      <c r="F22" s="383"/>
      <c r="G22" s="384"/>
      <c r="H22" s="72"/>
      <c r="I22" s="72"/>
      <c r="J22" s="72"/>
      <c r="K22" s="382"/>
      <c r="L22" s="384"/>
      <c r="M22" s="69"/>
    </row>
    <row r="23" spans="2:13">
      <c r="B23" s="70"/>
      <c r="C23" s="382"/>
      <c r="D23" s="383"/>
      <c r="E23" s="383"/>
      <c r="F23" s="383"/>
      <c r="G23" s="384"/>
      <c r="H23" s="72"/>
      <c r="I23" s="72"/>
      <c r="J23" s="72"/>
      <c r="K23" s="382"/>
      <c r="L23" s="384"/>
      <c r="M23" s="69"/>
    </row>
    <row r="24" spans="2:13">
      <c r="B24" s="70"/>
      <c r="C24" s="52"/>
      <c r="D24" s="52"/>
      <c r="E24" s="52"/>
      <c r="F24" s="52"/>
      <c r="G24" s="52"/>
      <c r="H24" s="52"/>
      <c r="I24" s="52"/>
      <c r="J24" s="71" t="s">
        <v>47</v>
      </c>
      <c r="K24" s="382"/>
      <c r="L24" s="384"/>
      <c r="M24" s="69"/>
    </row>
    <row r="25" spans="2:13">
      <c r="B25" s="70"/>
      <c r="C25" s="380" t="s">
        <v>122</v>
      </c>
      <c r="D25" s="380"/>
      <c r="E25" s="380"/>
      <c r="F25" s="380"/>
      <c r="G25" s="380"/>
      <c r="H25" s="380"/>
      <c r="I25" s="380"/>
      <c r="J25" s="380"/>
      <c r="K25" s="380"/>
      <c r="L25" s="380"/>
      <c r="M25" s="69"/>
    </row>
    <row r="26" spans="2:13">
      <c r="B26" s="70"/>
      <c r="C26" s="388" t="s">
        <v>107</v>
      </c>
      <c r="D26" s="388"/>
      <c r="E26" s="388"/>
      <c r="F26" s="41" t="s">
        <v>106</v>
      </c>
      <c r="G26" s="41" t="s">
        <v>105</v>
      </c>
      <c r="H26" s="41" t="s">
        <v>104</v>
      </c>
      <c r="I26" s="41" t="s">
        <v>103</v>
      </c>
      <c r="J26" s="74" t="s">
        <v>102</v>
      </c>
      <c r="K26" s="382" t="s">
        <v>98</v>
      </c>
      <c r="L26" s="384"/>
      <c r="M26" s="69"/>
    </row>
    <row r="27" spans="2:13">
      <c r="B27" s="70"/>
      <c r="C27" s="367"/>
      <c r="D27" s="368"/>
      <c r="E27" s="369"/>
      <c r="F27" s="72"/>
      <c r="G27" s="72"/>
      <c r="H27" s="72"/>
      <c r="I27" s="72"/>
      <c r="J27" s="72"/>
      <c r="K27" s="382"/>
      <c r="L27" s="384"/>
      <c r="M27" s="69"/>
    </row>
    <row r="28" spans="2:13">
      <c r="B28" s="70"/>
      <c r="C28" s="367"/>
      <c r="D28" s="368"/>
      <c r="E28" s="369"/>
      <c r="F28" s="72"/>
      <c r="G28" s="72"/>
      <c r="H28" s="72"/>
      <c r="I28" s="72"/>
      <c r="J28" s="72"/>
      <c r="K28" s="382"/>
      <c r="L28" s="384"/>
      <c r="M28" s="69"/>
    </row>
    <row r="29" spans="2:13">
      <c r="B29" s="70"/>
      <c r="C29" s="367"/>
      <c r="D29" s="368"/>
      <c r="E29" s="369"/>
      <c r="F29" s="72"/>
      <c r="G29" s="72"/>
      <c r="H29" s="72"/>
      <c r="I29" s="72"/>
      <c r="J29" s="72"/>
      <c r="K29" s="382"/>
      <c r="L29" s="384"/>
      <c r="M29" s="69"/>
    </row>
    <row r="30" spans="2:13">
      <c r="B30" s="70"/>
      <c r="C30" s="367"/>
      <c r="D30" s="368"/>
      <c r="E30" s="369"/>
      <c r="F30" s="72"/>
      <c r="G30" s="72"/>
      <c r="H30" s="72"/>
      <c r="I30" s="72"/>
      <c r="J30" s="72"/>
      <c r="K30" s="382"/>
      <c r="L30" s="384"/>
      <c r="M30" s="69"/>
    </row>
    <row r="31" spans="2:13">
      <c r="B31" s="70"/>
      <c r="C31" s="52"/>
      <c r="D31" s="52"/>
      <c r="E31" s="52"/>
      <c r="F31" s="52"/>
      <c r="G31" s="52"/>
      <c r="H31" s="52"/>
      <c r="I31" s="52"/>
      <c r="J31" s="71" t="s">
        <v>47</v>
      </c>
      <c r="K31" s="382"/>
      <c r="L31" s="384"/>
      <c r="M31" s="69"/>
    </row>
    <row r="32" spans="2:13" ht="19.899999999999999" customHeight="1">
      <c r="B32" s="70"/>
      <c r="C32" s="380" t="s">
        <v>123</v>
      </c>
      <c r="D32" s="380"/>
      <c r="E32" s="380"/>
      <c r="F32" s="380"/>
      <c r="G32" s="380"/>
      <c r="H32" s="380"/>
      <c r="I32" s="380"/>
      <c r="J32" s="380"/>
      <c r="K32" s="380"/>
      <c r="L32" s="380"/>
      <c r="M32" s="69"/>
    </row>
    <row r="33" spans="2:13" ht="19.899999999999999" customHeight="1">
      <c r="B33" s="70"/>
      <c r="C33" s="382" t="s">
        <v>108</v>
      </c>
      <c r="D33" s="383"/>
      <c r="E33" s="383"/>
      <c r="F33" s="383"/>
      <c r="G33" s="384"/>
      <c r="H33" s="41" t="s">
        <v>109</v>
      </c>
      <c r="I33" s="41" t="s">
        <v>103</v>
      </c>
      <c r="J33" s="41" t="s">
        <v>102</v>
      </c>
      <c r="K33" s="382" t="s">
        <v>98</v>
      </c>
      <c r="L33" s="384"/>
      <c r="M33" s="69"/>
    </row>
    <row r="34" spans="2:13">
      <c r="B34" s="70"/>
      <c r="C34" s="385"/>
      <c r="D34" s="386"/>
      <c r="E34" s="386"/>
      <c r="F34" s="386"/>
      <c r="G34" s="387"/>
      <c r="H34" s="72"/>
      <c r="I34" s="72"/>
      <c r="J34" s="72"/>
      <c r="K34" s="382"/>
      <c r="L34" s="384"/>
      <c r="M34" s="69"/>
    </row>
    <row r="35" spans="2:13">
      <c r="B35" s="70"/>
      <c r="C35" s="385"/>
      <c r="D35" s="386"/>
      <c r="E35" s="386"/>
      <c r="F35" s="386"/>
      <c r="G35" s="387"/>
      <c r="H35" s="72"/>
      <c r="I35" s="72"/>
      <c r="J35" s="72"/>
      <c r="K35" s="382"/>
      <c r="L35" s="384"/>
      <c r="M35" s="69"/>
    </row>
    <row r="36" spans="2:13">
      <c r="B36" s="70"/>
      <c r="C36" s="385"/>
      <c r="D36" s="386"/>
      <c r="E36" s="386"/>
      <c r="F36" s="386"/>
      <c r="G36" s="387"/>
      <c r="H36" s="72"/>
      <c r="I36" s="72"/>
      <c r="J36" s="72"/>
      <c r="K36" s="382"/>
      <c r="L36" s="384"/>
      <c r="M36" s="69"/>
    </row>
    <row r="37" spans="2:13">
      <c r="B37" s="70"/>
      <c r="C37" s="385"/>
      <c r="D37" s="386"/>
      <c r="E37" s="386"/>
      <c r="F37" s="386"/>
      <c r="G37" s="387"/>
      <c r="H37" s="72"/>
      <c r="I37" s="72"/>
      <c r="J37" s="72"/>
      <c r="K37" s="382"/>
      <c r="L37" s="384"/>
      <c r="M37" s="69"/>
    </row>
    <row r="38" spans="2:13">
      <c r="B38" s="70"/>
      <c r="C38" s="375"/>
      <c r="D38" s="375"/>
      <c r="E38" s="375"/>
      <c r="F38" s="375"/>
      <c r="G38" s="375"/>
      <c r="H38" s="52"/>
      <c r="I38" s="52"/>
      <c r="J38" s="71" t="s">
        <v>47</v>
      </c>
      <c r="K38" s="382"/>
      <c r="L38" s="384"/>
      <c r="M38" s="69"/>
    </row>
    <row r="39" spans="2:13" ht="19.899999999999999" customHeight="1">
      <c r="B39" s="70"/>
      <c r="C39" s="380" t="s">
        <v>101</v>
      </c>
      <c r="D39" s="380"/>
      <c r="E39" s="380"/>
      <c r="F39" s="380"/>
      <c r="G39" s="380"/>
      <c r="H39" s="380"/>
      <c r="I39" s="380"/>
      <c r="J39" s="380"/>
      <c r="K39" s="380"/>
      <c r="L39" s="380"/>
      <c r="M39" s="69"/>
    </row>
    <row r="40" spans="2:13" ht="19.899999999999999" customHeight="1">
      <c r="B40" s="70"/>
      <c r="C40" s="382" t="s">
        <v>100</v>
      </c>
      <c r="D40" s="383"/>
      <c r="E40" s="383"/>
      <c r="F40" s="384"/>
      <c r="G40" s="41" t="s">
        <v>1</v>
      </c>
      <c r="H40" s="41" t="s">
        <v>99</v>
      </c>
      <c r="I40" s="41" t="s">
        <v>116</v>
      </c>
      <c r="J40" s="41" t="s">
        <v>117</v>
      </c>
      <c r="K40" s="382" t="s">
        <v>98</v>
      </c>
      <c r="L40" s="384"/>
      <c r="M40" s="69"/>
    </row>
    <row r="41" spans="2:13">
      <c r="B41" s="70"/>
      <c r="C41" s="382"/>
      <c r="D41" s="383"/>
      <c r="E41" s="383"/>
      <c r="F41" s="384"/>
      <c r="G41" s="73"/>
      <c r="H41" s="72"/>
      <c r="I41" s="72"/>
      <c r="J41" s="72"/>
      <c r="K41" s="382"/>
      <c r="L41" s="384"/>
      <c r="M41" s="69"/>
    </row>
    <row r="42" spans="2:13">
      <c r="B42" s="70"/>
      <c r="C42" s="382"/>
      <c r="D42" s="383"/>
      <c r="E42" s="383"/>
      <c r="F42" s="384"/>
      <c r="G42" s="73"/>
      <c r="H42" s="72"/>
      <c r="I42" s="72"/>
      <c r="J42" s="72"/>
      <c r="K42" s="382"/>
      <c r="L42" s="384"/>
      <c r="M42" s="69"/>
    </row>
    <row r="43" spans="2:13">
      <c r="B43" s="70"/>
      <c r="C43" s="382"/>
      <c r="D43" s="383"/>
      <c r="E43" s="383"/>
      <c r="F43" s="384"/>
      <c r="G43" s="73"/>
      <c r="H43" s="72"/>
      <c r="I43" s="72"/>
      <c r="J43" s="72"/>
      <c r="K43" s="382"/>
      <c r="L43" s="384"/>
      <c r="M43" s="69"/>
    </row>
    <row r="44" spans="2:13">
      <c r="B44" s="70"/>
      <c r="C44" s="382"/>
      <c r="D44" s="383"/>
      <c r="E44" s="383"/>
      <c r="F44" s="384"/>
      <c r="G44" s="73"/>
      <c r="H44" s="72"/>
      <c r="I44" s="72"/>
      <c r="J44" s="72"/>
      <c r="K44" s="382"/>
      <c r="L44" s="384"/>
      <c r="M44" s="69"/>
    </row>
    <row r="45" spans="2:13">
      <c r="B45" s="70"/>
      <c r="C45" s="382"/>
      <c r="D45" s="383"/>
      <c r="E45" s="383"/>
      <c r="F45" s="384"/>
      <c r="G45" s="73"/>
      <c r="H45" s="72"/>
      <c r="I45" s="72"/>
      <c r="J45" s="72"/>
      <c r="K45" s="382"/>
      <c r="L45" s="384"/>
      <c r="M45" s="69"/>
    </row>
    <row r="46" spans="2:13">
      <c r="B46" s="70"/>
      <c r="C46" s="382"/>
      <c r="D46" s="383"/>
      <c r="E46" s="383"/>
      <c r="F46" s="384"/>
      <c r="G46" s="73"/>
      <c r="H46" s="72"/>
      <c r="I46" s="72"/>
      <c r="J46" s="72"/>
      <c r="K46" s="382"/>
      <c r="L46" s="384"/>
      <c r="M46" s="69"/>
    </row>
    <row r="47" spans="2:13">
      <c r="B47" s="70"/>
      <c r="C47" s="382"/>
      <c r="D47" s="383"/>
      <c r="E47" s="383"/>
      <c r="F47" s="384"/>
      <c r="G47" s="73"/>
      <c r="H47" s="72"/>
      <c r="I47" s="72"/>
      <c r="J47" s="72"/>
      <c r="K47" s="382"/>
      <c r="L47" s="384"/>
      <c r="M47" s="69"/>
    </row>
    <row r="48" spans="2:13">
      <c r="B48" s="70"/>
      <c r="C48" s="52"/>
      <c r="D48" s="52"/>
      <c r="E48" s="52"/>
      <c r="F48" s="52"/>
      <c r="G48" s="52"/>
      <c r="H48" s="52"/>
      <c r="I48" s="52"/>
      <c r="J48" s="71" t="s">
        <v>47</v>
      </c>
      <c r="K48" s="382"/>
      <c r="L48" s="384"/>
      <c r="M48" s="69"/>
    </row>
    <row r="49" spans="2:13" ht="9" customHeight="1">
      <c r="B49" s="70"/>
      <c r="M49" s="69"/>
    </row>
    <row r="50" spans="2:13" ht="25.15" customHeight="1">
      <c r="B50" s="70"/>
      <c r="C50" s="379" t="s">
        <v>1</v>
      </c>
      <c r="D50" s="379"/>
      <c r="E50" s="379"/>
      <c r="F50" s="379"/>
      <c r="G50" s="379"/>
      <c r="H50" s="377" t="s">
        <v>121</v>
      </c>
      <c r="I50" s="377"/>
      <c r="J50" s="378"/>
      <c r="K50" s="390"/>
      <c r="L50" s="391"/>
      <c r="M50" s="69"/>
    </row>
    <row r="51" spans="2:13" ht="10.5" customHeight="1">
      <c r="B51" s="68"/>
      <c r="C51" s="67"/>
      <c r="D51" s="67"/>
      <c r="E51" s="67"/>
      <c r="F51" s="67"/>
      <c r="G51" s="67"/>
      <c r="H51" s="67"/>
      <c r="I51" s="67"/>
      <c r="J51" s="67"/>
      <c r="K51" s="67"/>
      <c r="L51" s="67"/>
      <c r="M51" s="66"/>
    </row>
    <row r="52" spans="2:13" ht="6.75" customHeight="1"/>
    <row r="55" spans="2:13" ht="30" customHeight="1">
      <c r="B55" s="392" t="s">
        <v>118</v>
      </c>
      <c r="C55" s="392"/>
      <c r="D55" s="392"/>
      <c r="E55" s="392"/>
      <c r="F55" s="392"/>
      <c r="G55" s="392"/>
      <c r="H55" s="392"/>
      <c r="I55" s="392"/>
      <c r="J55" s="392"/>
      <c r="K55" s="392"/>
      <c r="L55" s="392"/>
      <c r="M55" s="392"/>
    </row>
  </sheetData>
  <mergeCells count="7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30:E30"/>
    <mergeCell ref="K31:L31"/>
    <mergeCell ref="C36:G36"/>
    <mergeCell ref="C28:E28"/>
    <mergeCell ref="C29:E29"/>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F12:L12"/>
    <mergeCell ref="C12:E12"/>
    <mergeCell ref="B3:J3"/>
    <mergeCell ref="B2:M2"/>
    <mergeCell ref="F8:L8"/>
    <mergeCell ref="C8:E8"/>
    <mergeCell ref="C6:E6"/>
    <mergeCell ref="I10:K10"/>
  </mergeCells>
  <printOptions horizontalCentered="1" verticalCentered="1"/>
  <pageMargins left="0" right="0" top="0.15748031496062992" bottom="0.74803149606299213" header="0" footer="0"/>
  <pageSetup scale="73"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L62"/>
  <sheetViews>
    <sheetView showGridLines="0" zoomScale="98" zoomScaleNormal="98" workbookViewId="0">
      <selection activeCell="A62" sqref="A62:K62"/>
    </sheetView>
  </sheetViews>
  <sheetFormatPr baseColWidth="10" defaultRowHeight="15"/>
  <cols>
    <col min="2" max="2" width="2.140625" customWidth="1"/>
    <col min="5" max="5" width="14" bestFit="1" customWidth="1"/>
    <col min="6" max="9" width="15.7109375" customWidth="1"/>
    <col min="10" max="10" width="4.28515625" customWidth="1"/>
    <col min="11" max="11" width="15.7109375" customWidth="1"/>
    <col min="12" max="12" width="2" customWidth="1"/>
  </cols>
  <sheetData>
    <row r="2" spans="2:12" ht="25.9" customHeight="1">
      <c r="B2" s="372" t="s">
        <v>119</v>
      </c>
      <c r="C2" s="372"/>
      <c r="D2" s="372"/>
      <c r="E2" s="372"/>
      <c r="F2" s="372"/>
      <c r="G2" s="372"/>
      <c r="H2" s="372"/>
      <c r="I2" s="372"/>
      <c r="J2" s="373"/>
      <c r="K2" s="373"/>
      <c r="L2" s="373"/>
    </row>
    <row r="3" spans="2:12" ht="26.25" customHeight="1">
      <c r="B3" s="372"/>
      <c r="C3" s="372"/>
      <c r="D3" s="372"/>
      <c r="E3" s="372"/>
      <c r="F3" s="372"/>
      <c r="G3" s="372"/>
      <c r="H3" s="372"/>
      <c r="I3" s="372"/>
      <c r="J3" s="389" t="s">
        <v>218</v>
      </c>
      <c r="K3" s="389"/>
      <c r="L3" s="389"/>
    </row>
    <row r="4" spans="2:12" ht="30" customHeight="1">
      <c r="B4" s="77"/>
      <c r="C4" s="381" t="s">
        <v>124</v>
      </c>
      <c r="D4" s="381"/>
      <c r="E4" s="381"/>
      <c r="F4" s="381"/>
      <c r="G4" s="381"/>
      <c r="H4" s="381"/>
      <c r="I4" s="381"/>
      <c r="J4" s="381"/>
      <c r="K4" s="381"/>
      <c r="L4" s="78"/>
    </row>
    <row r="5" spans="2:12" ht="5.25" customHeight="1">
      <c r="B5" s="89"/>
      <c r="C5" s="90"/>
      <c r="D5" s="90"/>
      <c r="E5" s="90"/>
      <c r="F5" s="90"/>
      <c r="G5" s="90"/>
      <c r="H5" s="90"/>
      <c r="I5" s="90"/>
      <c r="J5" s="90"/>
      <c r="K5" s="90"/>
      <c r="L5" s="91"/>
    </row>
    <row r="6" spans="2:12" ht="27" customHeight="1">
      <c r="B6" s="92"/>
      <c r="C6" s="397" t="s">
        <v>126</v>
      </c>
      <c r="D6" s="397"/>
      <c r="E6" s="42"/>
      <c r="F6" s="84" t="s">
        <v>125</v>
      </c>
      <c r="G6" s="396"/>
      <c r="H6" s="396"/>
      <c r="I6" s="396"/>
      <c r="J6" s="396"/>
      <c r="K6" s="396"/>
      <c r="L6" s="93"/>
    </row>
    <row r="7" spans="2:12" ht="15" customHeight="1">
      <c r="B7" s="92"/>
      <c r="C7" s="53"/>
      <c r="D7" s="53"/>
      <c r="E7" s="85"/>
      <c r="F7" s="53"/>
      <c r="G7" s="53"/>
      <c r="H7" s="53"/>
      <c r="I7" s="53"/>
      <c r="J7" s="53"/>
      <c r="K7" s="53"/>
      <c r="L7" s="93"/>
    </row>
    <row r="8" spans="2:12" ht="25.15" customHeight="1">
      <c r="B8" s="92"/>
      <c r="C8" s="397" t="s">
        <v>127</v>
      </c>
      <c r="D8" s="397"/>
      <c r="E8" s="87" t="s">
        <v>1</v>
      </c>
      <c r="F8" s="84" t="s">
        <v>129</v>
      </c>
      <c r="G8" s="81" t="s">
        <v>1</v>
      </c>
      <c r="H8" s="82"/>
      <c r="I8" s="84" t="s">
        <v>130</v>
      </c>
      <c r="J8" s="81" t="s">
        <v>1</v>
      </c>
      <c r="K8" s="82"/>
      <c r="L8" s="93"/>
    </row>
    <row r="9" spans="2:12" ht="6" customHeight="1">
      <c r="B9" s="92"/>
      <c r="C9" s="83"/>
      <c r="D9" s="83"/>
      <c r="E9" s="83"/>
      <c r="F9" s="53"/>
      <c r="G9" s="53"/>
      <c r="H9" s="53"/>
      <c r="I9" s="53"/>
      <c r="J9" s="53"/>
      <c r="K9" s="53"/>
      <c r="L9" s="93"/>
    </row>
    <row r="10" spans="2:12" ht="6" customHeight="1">
      <c r="B10" s="92"/>
      <c r="C10" s="83"/>
      <c r="D10" s="83"/>
      <c r="E10" s="83"/>
      <c r="F10" s="80"/>
      <c r="G10" s="80"/>
      <c r="H10" s="80"/>
      <c r="I10" s="80"/>
      <c r="J10" s="80"/>
      <c r="K10" s="80"/>
      <c r="L10" s="93"/>
    </row>
    <row r="11" spans="2:12" ht="25.15" customHeight="1">
      <c r="B11" s="92"/>
      <c r="C11" s="397" t="s">
        <v>131</v>
      </c>
      <c r="D11" s="397"/>
      <c r="E11" s="87" t="s">
        <v>1</v>
      </c>
      <c r="F11" s="84" t="s">
        <v>128</v>
      </c>
      <c r="G11" s="396"/>
      <c r="H11" s="396"/>
      <c r="I11" s="396"/>
      <c r="J11" s="396"/>
      <c r="K11" s="396"/>
      <c r="L11" s="93"/>
    </row>
    <row r="12" spans="2:12" ht="9.75" customHeight="1">
      <c r="B12" s="92"/>
      <c r="C12" s="53"/>
      <c r="D12" s="53"/>
      <c r="E12" s="53"/>
      <c r="F12" s="53"/>
      <c r="G12" s="53"/>
      <c r="H12" s="53"/>
      <c r="I12" s="53"/>
      <c r="J12" s="53"/>
      <c r="K12" s="53"/>
      <c r="L12" s="93"/>
    </row>
    <row r="13" spans="2:12">
      <c r="B13" s="92"/>
      <c r="C13" s="395"/>
      <c r="D13" s="395"/>
      <c r="E13" s="395"/>
      <c r="F13" s="395"/>
      <c r="G13" s="395"/>
      <c r="H13" s="395"/>
      <c r="I13" s="395"/>
      <c r="J13" s="395"/>
      <c r="K13" s="395"/>
      <c r="L13" s="93"/>
    </row>
    <row r="14" spans="2:12">
      <c r="B14" s="92"/>
      <c r="C14" s="53"/>
      <c r="D14" s="53"/>
      <c r="E14" s="53"/>
      <c r="F14" s="53"/>
      <c r="G14" s="53"/>
      <c r="H14" s="53"/>
      <c r="I14" s="53"/>
      <c r="J14" s="53"/>
      <c r="K14" s="53"/>
      <c r="L14" s="93"/>
    </row>
    <row r="15" spans="2:12">
      <c r="B15" s="92"/>
      <c r="C15" s="53"/>
      <c r="D15" s="53"/>
      <c r="E15" s="53"/>
      <c r="F15" s="53"/>
      <c r="G15" s="53"/>
      <c r="H15" s="53"/>
      <c r="I15" s="53"/>
      <c r="J15" s="53"/>
      <c r="K15" s="53"/>
      <c r="L15" s="93"/>
    </row>
    <row r="16" spans="2:12">
      <c r="B16" s="92"/>
      <c r="C16" s="41" t="s">
        <v>0</v>
      </c>
      <c r="D16" s="388" t="s">
        <v>89</v>
      </c>
      <c r="E16" s="388"/>
      <c r="F16" s="388"/>
      <c r="G16" s="388"/>
      <c r="H16" s="388"/>
      <c r="I16" s="388"/>
      <c r="J16" s="41" t="s">
        <v>24</v>
      </c>
      <c r="K16" s="41" t="s">
        <v>132</v>
      </c>
      <c r="L16" s="93"/>
    </row>
    <row r="17" spans="2:12">
      <c r="B17" s="92"/>
      <c r="C17" s="53"/>
      <c r="D17" s="53"/>
      <c r="E17" s="53"/>
      <c r="F17" s="53"/>
      <c r="G17" s="53"/>
      <c r="H17" s="53"/>
      <c r="I17" s="53"/>
      <c r="J17" s="53"/>
      <c r="K17" s="53"/>
      <c r="L17" s="93"/>
    </row>
    <row r="18" spans="2:12">
      <c r="B18" s="92"/>
      <c r="C18" s="380" t="s">
        <v>146</v>
      </c>
      <c r="D18" s="380"/>
      <c r="E18" s="380"/>
      <c r="F18" s="380"/>
      <c r="G18" s="380"/>
      <c r="H18" s="380"/>
      <c r="I18" s="380"/>
      <c r="J18" s="380"/>
      <c r="K18" s="380"/>
      <c r="L18" s="93"/>
    </row>
    <row r="19" spans="2:12">
      <c r="B19" s="92"/>
      <c r="C19" s="86" t="s">
        <v>25</v>
      </c>
      <c r="D19" s="393" t="s">
        <v>1</v>
      </c>
      <c r="E19" s="393"/>
      <c r="F19" s="393"/>
      <c r="G19" s="393"/>
      <c r="H19" s="393"/>
      <c r="I19" s="393"/>
      <c r="J19" s="72" t="s">
        <v>1</v>
      </c>
      <c r="K19" s="72"/>
      <c r="L19" s="93"/>
    </row>
    <row r="20" spans="2:12">
      <c r="B20" s="92"/>
      <c r="C20" s="86" t="s">
        <v>26</v>
      </c>
      <c r="D20" s="393" t="s">
        <v>1</v>
      </c>
      <c r="E20" s="393"/>
      <c r="F20" s="393"/>
      <c r="G20" s="393"/>
      <c r="H20" s="393"/>
      <c r="I20" s="393"/>
      <c r="J20" s="72"/>
      <c r="K20" s="72"/>
      <c r="L20" s="93"/>
    </row>
    <row r="21" spans="2:12">
      <c r="B21" s="92"/>
      <c r="C21" s="86" t="s">
        <v>27</v>
      </c>
      <c r="D21" s="393" t="s">
        <v>1</v>
      </c>
      <c r="E21" s="393"/>
      <c r="F21" s="393"/>
      <c r="G21" s="393"/>
      <c r="H21" s="393"/>
      <c r="I21" s="393"/>
      <c r="J21" s="72"/>
      <c r="K21" s="72"/>
      <c r="L21" s="93"/>
    </row>
    <row r="22" spans="2:12">
      <c r="B22" s="92"/>
      <c r="C22" s="86" t="s">
        <v>28</v>
      </c>
      <c r="D22" s="393" t="s">
        <v>1</v>
      </c>
      <c r="E22" s="393"/>
      <c r="F22" s="393"/>
      <c r="G22" s="393"/>
      <c r="H22" s="393"/>
      <c r="I22" s="393"/>
      <c r="J22" s="72"/>
      <c r="K22" s="72"/>
      <c r="L22" s="93"/>
    </row>
    <row r="23" spans="2:12">
      <c r="B23" s="92"/>
      <c r="C23" s="53"/>
      <c r="D23" s="53"/>
      <c r="E23" s="53"/>
      <c r="F23" s="53"/>
      <c r="G23" s="53"/>
      <c r="H23" s="53"/>
      <c r="I23" s="53"/>
      <c r="J23" s="53"/>
      <c r="K23" s="53"/>
      <c r="L23" s="93"/>
    </row>
    <row r="24" spans="2:12">
      <c r="B24" s="92"/>
      <c r="C24" s="380" t="s">
        <v>145</v>
      </c>
      <c r="D24" s="380"/>
      <c r="E24" s="380"/>
      <c r="F24" s="380"/>
      <c r="G24" s="380"/>
      <c r="H24" s="380"/>
      <c r="I24" s="380"/>
      <c r="J24" s="380"/>
      <c r="K24" s="380"/>
      <c r="L24" s="93"/>
    </row>
    <row r="25" spans="2:12">
      <c r="B25" s="92"/>
      <c r="C25" s="86" t="s">
        <v>32</v>
      </c>
      <c r="D25" s="393" t="s">
        <v>137</v>
      </c>
      <c r="E25" s="393"/>
      <c r="F25" s="393"/>
      <c r="G25" s="393"/>
      <c r="H25" s="393"/>
      <c r="I25" s="393"/>
      <c r="J25" s="72" t="s">
        <v>1</v>
      </c>
      <c r="K25" s="72"/>
      <c r="L25" s="93"/>
    </row>
    <row r="26" spans="2:12">
      <c r="B26" s="92"/>
      <c r="C26" s="86" t="s">
        <v>33</v>
      </c>
      <c r="D26" s="393" t="s">
        <v>138</v>
      </c>
      <c r="E26" s="393"/>
      <c r="F26" s="393"/>
      <c r="G26" s="393"/>
      <c r="H26" s="393"/>
      <c r="I26" s="393"/>
      <c r="J26" s="72"/>
      <c r="K26" s="72"/>
      <c r="L26" s="93"/>
    </row>
    <row r="27" spans="2:12">
      <c r="B27" s="92"/>
      <c r="C27" s="86" t="s">
        <v>34</v>
      </c>
      <c r="D27" s="393" t="s">
        <v>139</v>
      </c>
      <c r="E27" s="393"/>
      <c r="F27" s="393"/>
      <c r="G27" s="393"/>
      <c r="H27" s="393"/>
      <c r="I27" s="393"/>
      <c r="J27" s="72"/>
      <c r="K27" s="72"/>
      <c r="L27" s="93"/>
    </row>
    <row r="28" spans="2:12">
      <c r="B28" s="92"/>
      <c r="C28" s="86" t="s">
        <v>35</v>
      </c>
      <c r="D28" s="393" t="s">
        <v>140</v>
      </c>
      <c r="E28" s="393"/>
      <c r="F28" s="393"/>
      <c r="G28" s="393"/>
      <c r="H28" s="393"/>
      <c r="I28" s="393"/>
      <c r="J28" s="72"/>
      <c r="K28" s="72"/>
      <c r="L28" s="93"/>
    </row>
    <row r="29" spans="2:12">
      <c r="B29" s="92"/>
      <c r="C29" s="53"/>
      <c r="D29" s="53"/>
      <c r="E29" s="53"/>
      <c r="F29" s="53"/>
      <c r="G29" s="53"/>
      <c r="H29" s="53"/>
      <c r="I29" s="53"/>
      <c r="J29" s="53"/>
      <c r="K29" s="53"/>
      <c r="L29" s="93"/>
    </row>
    <row r="30" spans="2:12">
      <c r="B30" s="92"/>
      <c r="C30" s="380" t="s">
        <v>144</v>
      </c>
      <c r="D30" s="380"/>
      <c r="E30" s="380"/>
      <c r="F30" s="380"/>
      <c r="G30" s="380"/>
      <c r="H30" s="380"/>
      <c r="I30" s="380"/>
      <c r="J30" s="380"/>
      <c r="K30" s="380"/>
      <c r="L30" s="93"/>
    </row>
    <row r="31" spans="2:12">
      <c r="B31" s="92"/>
      <c r="C31" s="86" t="s">
        <v>36</v>
      </c>
      <c r="D31" s="393" t="s">
        <v>1</v>
      </c>
      <c r="E31" s="393"/>
      <c r="F31" s="393"/>
      <c r="G31" s="393"/>
      <c r="H31" s="393"/>
      <c r="I31" s="393"/>
      <c r="J31" s="72"/>
      <c r="K31" s="72"/>
      <c r="L31" s="93"/>
    </row>
    <row r="32" spans="2:12">
      <c r="B32" s="92"/>
      <c r="C32" s="86" t="s">
        <v>37</v>
      </c>
      <c r="D32" s="393" t="s">
        <v>1</v>
      </c>
      <c r="E32" s="393"/>
      <c r="F32" s="393"/>
      <c r="G32" s="393"/>
      <c r="H32" s="393"/>
      <c r="I32" s="393"/>
      <c r="J32" s="88"/>
      <c r="K32" s="88"/>
      <c r="L32" s="93"/>
    </row>
    <row r="33" spans="2:12">
      <c r="B33" s="92"/>
      <c r="C33" s="86" t="s">
        <v>38</v>
      </c>
      <c r="D33" s="393" t="s">
        <v>1</v>
      </c>
      <c r="E33" s="393"/>
      <c r="F33" s="393"/>
      <c r="G33" s="393"/>
      <c r="H33" s="393"/>
      <c r="I33" s="393"/>
      <c r="J33" s="88"/>
      <c r="K33" s="88"/>
      <c r="L33" s="93"/>
    </row>
    <row r="34" spans="2:12">
      <c r="B34" s="92"/>
      <c r="C34" s="86" t="s">
        <v>39</v>
      </c>
      <c r="D34" s="393" t="s">
        <v>1</v>
      </c>
      <c r="E34" s="393"/>
      <c r="F34" s="393"/>
      <c r="G34" s="393"/>
      <c r="H34" s="393"/>
      <c r="I34" s="393"/>
      <c r="J34" s="88"/>
      <c r="K34" s="88"/>
      <c r="L34" s="93"/>
    </row>
    <row r="35" spans="2:12">
      <c r="B35" s="92"/>
      <c r="C35" s="53"/>
      <c r="D35" s="53"/>
      <c r="E35" s="53"/>
      <c r="F35" s="53"/>
      <c r="G35" s="53"/>
      <c r="H35" s="53"/>
      <c r="I35" s="53"/>
      <c r="J35" s="53"/>
      <c r="K35" s="53"/>
      <c r="L35" s="93"/>
    </row>
    <row r="36" spans="2:12">
      <c r="B36" s="92"/>
      <c r="C36" s="380" t="s">
        <v>143</v>
      </c>
      <c r="D36" s="380"/>
      <c r="E36" s="380"/>
      <c r="F36" s="380"/>
      <c r="G36" s="380"/>
      <c r="H36" s="380"/>
      <c r="I36" s="380"/>
      <c r="J36" s="380"/>
      <c r="K36" s="380"/>
      <c r="L36" s="93"/>
    </row>
    <row r="37" spans="2:12">
      <c r="B37" s="92"/>
      <c r="C37" s="86" t="s">
        <v>133</v>
      </c>
      <c r="D37" s="393" t="s">
        <v>1</v>
      </c>
      <c r="E37" s="393"/>
      <c r="F37" s="393"/>
      <c r="G37" s="393"/>
      <c r="H37" s="393"/>
      <c r="I37" s="393"/>
      <c r="J37" s="72"/>
      <c r="K37" s="72"/>
      <c r="L37" s="93"/>
    </row>
    <row r="38" spans="2:12">
      <c r="B38" s="92"/>
      <c r="C38" s="86" t="s">
        <v>134</v>
      </c>
      <c r="D38" s="393" t="s">
        <v>1</v>
      </c>
      <c r="E38" s="393"/>
      <c r="F38" s="393"/>
      <c r="G38" s="393"/>
      <c r="H38" s="393"/>
      <c r="I38" s="393"/>
      <c r="J38" s="88"/>
      <c r="K38" s="88"/>
      <c r="L38" s="93"/>
    </row>
    <row r="39" spans="2:12">
      <c r="B39" s="92"/>
      <c r="C39" s="53"/>
      <c r="D39" s="53"/>
      <c r="E39" s="53"/>
      <c r="F39" s="53"/>
      <c r="G39" s="53"/>
      <c r="H39" s="53"/>
      <c r="I39" s="53"/>
      <c r="J39" s="53"/>
      <c r="K39" s="53"/>
      <c r="L39" s="93"/>
    </row>
    <row r="40" spans="2:12">
      <c r="B40" s="92"/>
      <c r="C40" s="380" t="s">
        <v>147</v>
      </c>
      <c r="D40" s="380"/>
      <c r="E40" s="380"/>
      <c r="F40" s="380"/>
      <c r="G40" s="380"/>
      <c r="H40" s="380"/>
      <c r="I40" s="380"/>
      <c r="J40" s="380"/>
      <c r="K40" s="380"/>
      <c r="L40" s="93"/>
    </row>
    <row r="41" spans="2:12">
      <c r="B41" s="92"/>
      <c r="C41" s="86" t="s">
        <v>135</v>
      </c>
      <c r="D41" s="393" t="s">
        <v>1</v>
      </c>
      <c r="E41" s="393"/>
      <c r="F41" s="393"/>
      <c r="G41" s="393"/>
      <c r="H41" s="393"/>
      <c r="I41" s="393"/>
      <c r="J41" s="72"/>
      <c r="K41" s="72"/>
      <c r="L41" s="93"/>
    </row>
    <row r="42" spans="2:12">
      <c r="B42" s="92"/>
      <c r="C42" s="86" t="s">
        <v>136</v>
      </c>
      <c r="D42" s="393" t="s">
        <v>1</v>
      </c>
      <c r="E42" s="393"/>
      <c r="F42" s="393"/>
      <c r="G42" s="393"/>
      <c r="H42" s="393"/>
      <c r="I42" s="393"/>
      <c r="J42" s="88"/>
      <c r="K42" s="88"/>
      <c r="L42" s="93"/>
    </row>
    <row r="43" spans="2:12">
      <c r="B43" s="92"/>
      <c r="C43" s="53"/>
      <c r="D43" s="53"/>
      <c r="E43" s="53"/>
      <c r="F43" s="53"/>
      <c r="G43" s="53"/>
      <c r="H43" s="53"/>
      <c r="I43" s="53"/>
      <c r="J43" s="53"/>
      <c r="K43" s="53"/>
      <c r="L43" s="93"/>
    </row>
    <row r="44" spans="2:12">
      <c r="B44" s="92"/>
      <c r="C44" s="98" t="s">
        <v>148</v>
      </c>
      <c r="D44" s="53"/>
      <c r="E44" s="53"/>
      <c r="F44" s="53"/>
      <c r="G44" s="53"/>
      <c r="H44" s="53"/>
      <c r="I44" s="398" t="s">
        <v>141</v>
      </c>
      <c r="J44" s="399"/>
      <c r="K44" s="72"/>
      <c r="L44" s="93"/>
    </row>
    <row r="45" spans="2:12">
      <c r="B45" s="92"/>
      <c r="C45" s="53"/>
      <c r="D45" s="394" t="s">
        <v>142</v>
      </c>
      <c r="E45" s="394"/>
      <c r="F45" s="394"/>
      <c r="G45" s="394"/>
      <c r="H45" s="394"/>
      <c r="I45" s="394"/>
      <c r="J45" s="53"/>
      <c r="K45" s="53"/>
      <c r="L45" s="93"/>
    </row>
    <row r="46" spans="2:12">
      <c r="B46" s="92"/>
      <c r="C46" s="53"/>
      <c r="D46" s="97"/>
      <c r="E46" s="97"/>
      <c r="F46" s="97"/>
      <c r="G46" s="97"/>
      <c r="H46" s="97"/>
      <c r="I46" s="97"/>
      <c r="J46" s="97"/>
      <c r="K46" s="97"/>
      <c r="L46" s="93"/>
    </row>
    <row r="47" spans="2:12">
      <c r="B47" s="92"/>
      <c r="C47" s="53"/>
      <c r="D47" s="97" t="s">
        <v>1</v>
      </c>
      <c r="E47" s="97"/>
      <c r="F47" s="97"/>
      <c r="G47" s="97"/>
      <c r="H47" s="97"/>
      <c r="I47" s="97"/>
      <c r="J47" s="97"/>
      <c r="K47" s="97"/>
      <c r="L47" s="93"/>
    </row>
    <row r="48" spans="2:12">
      <c r="B48" s="92"/>
      <c r="C48" s="53"/>
      <c r="D48" s="97" t="s">
        <v>151</v>
      </c>
      <c r="E48" s="97"/>
      <c r="F48" s="97"/>
      <c r="G48" s="97" t="s">
        <v>152</v>
      </c>
      <c r="H48" s="97"/>
      <c r="I48" s="97"/>
      <c r="J48" s="97"/>
      <c r="K48" s="97"/>
      <c r="L48" s="93"/>
    </row>
    <row r="49" spans="1:12">
      <c r="B49" s="92"/>
      <c r="C49" s="53"/>
      <c r="D49" s="97"/>
      <c r="E49" s="97"/>
      <c r="F49" s="97"/>
      <c r="G49" s="97"/>
      <c r="H49" s="97"/>
      <c r="I49" s="97"/>
      <c r="J49" s="97"/>
      <c r="K49" s="97"/>
      <c r="L49" s="93"/>
    </row>
    <row r="50" spans="1:12">
      <c r="B50" s="92"/>
      <c r="C50" s="53"/>
      <c r="D50" s="97"/>
      <c r="E50" s="97"/>
      <c r="F50" s="97"/>
      <c r="G50" s="97"/>
      <c r="H50" s="97"/>
      <c r="I50" s="97"/>
      <c r="J50" s="97"/>
      <c r="K50" s="97"/>
      <c r="L50" s="93"/>
    </row>
    <row r="51" spans="1:12">
      <c r="B51" s="92"/>
      <c r="C51" s="53"/>
      <c r="D51" s="97"/>
      <c r="E51" s="97"/>
      <c r="F51" s="97"/>
      <c r="G51" s="97"/>
      <c r="H51" s="97"/>
      <c r="I51" s="97"/>
      <c r="J51" s="97"/>
      <c r="K51" s="97"/>
      <c r="L51" s="93"/>
    </row>
    <row r="52" spans="1:12">
      <c r="B52" s="92"/>
      <c r="C52" s="53"/>
      <c r="D52" s="394" t="s">
        <v>150</v>
      </c>
      <c r="E52" s="394"/>
      <c r="F52" s="97"/>
      <c r="G52" s="394" t="s">
        <v>150</v>
      </c>
      <c r="H52" s="394"/>
      <c r="I52" s="394" t="s">
        <v>1</v>
      </c>
      <c r="J52" s="394"/>
      <c r="K52" s="53"/>
      <c r="L52" s="93"/>
    </row>
    <row r="53" spans="1:12">
      <c r="B53" s="92"/>
      <c r="C53" s="53"/>
      <c r="D53" s="394" t="s">
        <v>87</v>
      </c>
      <c r="E53" s="394"/>
      <c r="F53" s="97"/>
      <c r="G53" s="394" t="s">
        <v>87</v>
      </c>
      <c r="H53" s="394"/>
      <c r="I53" s="394" t="s">
        <v>1</v>
      </c>
      <c r="J53" s="394"/>
      <c r="K53" s="53"/>
      <c r="L53" s="93"/>
    </row>
    <row r="54" spans="1:12">
      <c r="B54" s="92"/>
      <c r="C54" s="53"/>
      <c r="D54" s="394" t="s">
        <v>15</v>
      </c>
      <c r="E54" s="394"/>
      <c r="F54" s="97"/>
      <c r="G54" s="394" t="s">
        <v>149</v>
      </c>
      <c r="H54" s="394"/>
      <c r="I54" s="394" t="s">
        <v>1</v>
      </c>
      <c r="J54" s="394"/>
      <c r="K54" s="53"/>
      <c r="L54" s="93"/>
    </row>
    <row r="55" spans="1:12">
      <c r="B55" s="92"/>
      <c r="C55" s="53"/>
      <c r="D55" s="97"/>
      <c r="E55" s="97"/>
      <c r="F55" s="97"/>
      <c r="G55" s="97"/>
      <c r="H55" s="97"/>
      <c r="I55" s="97"/>
      <c r="J55" s="53"/>
      <c r="K55" s="53"/>
      <c r="L55" s="93"/>
    </row>
    <row r="56" spans="1:12">
      <c r="B56" s="92"/>
      <c r="C56" s="53"/>
      <c r="D56" s="394"/>
      <c r="E56" s="394"/>
      <c r="F56" s="394"/>
      <c r="G56" s="394"/>
      <c r="H56" s="394"/>
      <c r="I56" s="394"/>
      <c r="J56" s="53"/>
      <c r="K56" s="53"/>
      <c r="L56" s="93"/>
    </row>
    <row r="57" spans="1:12">
      <c r="B57" s="94"/>
      <c r="C57" s="95"/>
      <c r="D57" s="95"/>
      <c r="E57" s="95"/>
      <c r="F57" s="95"/>
      <c r="G57" s="95"/>
      <c r="H57" s="95"/>
      <c r="I57" s="95"/>
      <c r="J57" s="95"/>
      <c r="K57" s="95"/>
      <c r="L57" s="96"/>
    </row>
    <row r="61" spans="1:12">
      <c r="A61" s="128"/>
    </row>
    <row r="62" spans="1:12" ht="27" customHeight="1">
      <c r="A62" s="320" t="s">
        <v>166</v>
      </c>
      <c r="B62" s="320"/>
      <c r="C62" s="320"/>
      <c r="D62" s="320"/>
      <c r="E62" s="320"/>
      <c r="F62" s="320"/>
      <c r="G62" s="320"/>
      <c r="H62" s="320"/>
      <c r="I62" s="320"/>
      <c r="J62" s="320"/>
      <c r="K62" s="320"/>
    </row>
  </sheetData>
  <mergeCells count="45">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D33:I33"/>
    <mergeCell ref="D34:I34"/>
    <mergeCell ref="D21:I21"/>
    <mergeCell ref="D56:I56"/>
    <mergeCell ref="D53:E53"/>
    <mergeCell ref="D54:E54"/>
    <mergeCell ref="G53:H53"/>
    <mergeCell ref="G54:H54"/>
    <mergeCell ref="D52:E52"/>
    <mergeCell ref="G52:H52"/>
    <mergeCell ref="I52:J52"/>
    <mergeCell ref="I53:J53"/>
    <mergeCell ref="I54:J54"/>
  </mergeCells>
  <printOptions horizontalCentered="1" verticalCentered="1"/>
  <pageMargins left="0" right="0" top="0.15748031496062992" bottom="0.74803149606299213" header="0" footer="0"/>
  <pageSetup scale="8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18</vt:i4>
      </vt:variant>
    </vt:vector>
  </HeadingPairs>
  <TitlesOfParts>
    <vt:vector size="29" baseType="lpstr">
      <vt:lpstr>Anexo 1</vt:lpstr>
      <vt:lpstr>Anexo 2</vt:lpstr>
      <vt:lpstr>Anexo 3</vt:lpstr>
      <vt:lpstr>Anexo 4</vt:lpstr>
      <vt:lpstr>Anexo 5</vt:lpstr>
      <vt:lpstr>Anexo 6</vt:lpstr>
      <vt:lpstr>Anexo 7</vt:lpstr>
      <vt:lpstr>Anexo 8</vt:lpstr>
      <vt:lpstr>Anexo 9</vt:lpstr>
      <vt:lpstr>Anexo 10</vt:lpstr>
      <vt:lpstr>Anexo 11</vt:lpstr>
      <vt:lpstr>'Anexo 1'!Área_de_impresión</vt:lpstr>
      <vt:lpstr>'Anexo 10'!Área_de_impresión</vt:lpstr>
      <vt:lpstr>'Anexo 11'!Área_de_impresión</vt:lpstr>
      <vt:lpstr>'Anexo 2'!Área_de_impresión</vt:lpstr>
      <vt:lpstr>'Anexo 3'!Área_de_impresión</vt:lpstr>
      <vt:lpstr>'Anexo 4'!Área_de_impresión</vt:lpstr>
      <vt:lpstr>'Anexo 5'!Área_de_impresión</vt:lpstr>
      <vt:lpstr>'Anexo 7'!Área_de_impresión</vt:lpstr>
      <vt:lpstr>'Anexo 8'!Área_de_impresión</vt:lpstr>
      <vt:lpstr>'Anexo 9'!Área_de_impresión</vt:lpstr>
      <vt:lpstr>'Anexo 1'!Títulos_a_imprimir</vt:lpstr>
      <vt:lpstr>'Anexo 10'!Títulos_a_imprimir</vt:lpstr>
      <vt:lpstr>'Anexo 11'!Títulos_a_imprimir</vt:lpstr>
      <vt:lpstr>'Anexo 2'!Títulos_a_imprimir</vt:lpstr>
      <vt:lpstr>'Anexo 3'!Títulos_a_imprimir</vt:lpstr>
      <vt:lpstr>'Anexo 4'!Títulos_a_imprimir</vt:lpstr>
      <vt:lpstr>'Anexo 5'!Títulos_a_imprimir</vt:lpstr>
      <vt:lpstr>'Anexo 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ASUS</cp:lastModifiedBy>
  <cp:lastPrinted>2022-10-10T15:11:38Z</cp:lastPrinted>
  <dcterms:created xsi:type="dcterms:W3CDTF">2020-04-27T19:39:39Z</dcterms:created>
  <dcterms:modified xsi:type="dcterms:W3CDTF">2022-10-12T19:17:46Z</dcterms:modified>
</cp:coreProperties>
</file>