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4\INVITACIONES PÚBLICAS\REACTIVOS MATERIALES  Y REPUESTOS\EVALUACIONES\"/>
    </mc:Choice>
  </mc:AlternateContent>
  <bookViews>
    <workbookView xWindow="0" yWindow="0" windowWidth="24405" windowHeight="9450" activeTab="1"/>
  </bookViews>
  <sheets>
    <sheet name="Evaluación Preliminar" sheetId="2" r:id="rId1"/>
    <sheet name="Anexo 1- subítems x Proveedor" sheetId="1" r:id="rId2"/>
    <sheet name="Anexo 2 - subítems desiertos" sheetId="3" r:id="rId3"/>
  </sheets>
  <definedNames>
    <definedName name="_xlnm.Print_Titles" localSheetId="0">'Evaluación Preliminar'!$1:$5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39" i="1" l="1"/>
  <c r="J537" i="1"/>
  <c r="J515" i="1"/>
  <c r="J502" i="1"/>
  <c r="J428" i="1"/>
  <c r="J414" i="1"/>
  <c r="J405" i="1"/>
  <c r="J341" i="1"/>
  <c r="J338" i="1"/>
  <c r="J268" i="1"/>
  <c r="J246" i="1"/>
  <c r="J215" i="1"/>
  <c r="J200" i="1"/>
  <c r="J196" i="1"/>
  <c r="J143" i="1"/>
  <c r="J129" i="1"/>
  <c r="J116" i="1"/>
  <c r="J87" i="1"/>
  <c r="J84" i="1"/>
  <c r="J82" i="1"/>
  <c r="J74" i="1"/>
  <c r="J60" i="1"/>
  <c r="J516" i="1" l="1"/>
  <c r="J517" i="1"/>
  <c r="J518" i="1"/>
  <c r="J519" i="1"/>
  <c r="J520" i="1"/>
  <c r="J521" i="1"/>
  <c r="J522" i="1"/>
  <c r="J523" i="1"/>
  <c r="J524" i="1"/>
  <c r="J525" i="1"/>
  <c r="J526" i="1"/>
  <c r="J527" i="1"/>
  <c r="J528" i="1"/>
  <c r="J529" i="1"/>
  <c r="J530" i="1"/>
  <c r="J531" i="1"/>
  <c r="J532" i="1"/>
  <c r="J533" i="1"/>
  <c r="J534" i="1"/>
  <c r="J535" i="1"/>
  <c r="J536" i="1"/>
  <c r="J513" i="1"/>
  <c r="J514" i="1"/>
  <c r="J511" i="1"/>
  <c r="J512" i="1"/>
  <c r="J507" i="1"/>
  <c r="J508" i="1"/>
  <c r="J509" i="1"/>
  <c r="J510" i="1"/>
  <c r="J503" i="1"/>
  <c r="J504" i="1"/>
  <c r="J505" i="1"/>
  <c r="J506" i="1"/>
  <c r="J501" i="1"/>
  <c r="J495" i="1"/>
  <c r="J496" i="1"/>
  <c r="J497" i="1"/>
  <c r="J498" i="1"/>
  <c r="J499" i="1"/>
  <c r="J500" i="1"/>
  <c r="J487" i="1"/>
  <c r="J488" i="1"/>
  <c r="J489" i="1"/>
  <c r="J490" i="1"/>
  <c r="J491" i="1"/>
  <c r="J492" i="1"/>
  <c r="J493" i="1"/>
  <c r="J494" i="1"/>
  <c r="J470" i="1"/>
  <c r="J471" i="1"/>
  <c r="J472" i="1"/>
  <c r="J473" i="1"/>
  <c r="J474" i="1"/>
  <c r="J475" i="1"/>
  <c r="J476" i="1"/>
  <c r="J477" i="1"/>
  <c r="J478" i="1"/>
  <c r="J479" i="1"/>
  <c r="J480" i="1"/>
  <c r="J481" i="1"/>
  <c r="J482" i="1"/>
  <c r="J483" i="1"/>
  <c r="J484" i="1"/>
  <c r="J485" i="1"/>
  <c r="J486"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23" i="1"/>
  <c r="J424" i="1"/>
  <c r="J425" i="1"/>
  <c r="J426" i="1"/>
  <c r="J427" i="1"/>
  <c r="J417" i="1"/>
  <c r="J418" i="1"/>
  <c r="J419" i="1"/>
  <c r="J420" i="1"/>
  <c r="J421" i="1"/>
  <c r="J422" i="1"/>
  <c r="J416" i="1" l="1"/>
  <c r="J415" i="1"/>
  <c r="J408" i="1" l="1"/>
  <c r="J409" i="1"/>
  <c r="J410" i="1"/>
  <c r="J411" i="1"/>
  <c r="J412" i="1"/>
  <c r="J413" i="1"/>
  <c r="J406" i="1"/>
  <c r="J407" i="1"/>
  <c r="J339" i="1"/>
  <c r="J340" i="1"/>
  <c r="J388" i="1"/>
  <c r="J389" i="1"/>
  <c r="J390" i="1"/>
  <c r="J391" i="1"/>
  <c r="J392" i="1"/>
  <c r="J393" i="1"/>
  <c r="J394" i="1"/>
  <c r="J395" i="1"/>
  <c r="J396" i="1"/>
  <c r="J397" i="1"/>
  <c r="J398" i="1"/>
  <c r="J399" i="1"/>
  <c r="J400" i="1"/>
  <c r="J401" i="1"/>
  <c r="J402" i="1"/>
  <c r="J403" i="1"/>
  <c r="J404" i="1"/>
  <c r="J374" i="1"/>
  <c r="J375" i="1"/>
  <c r="J376" i="1"/>
  <c r="J377" i="1"/>
  <c r="J378" i="1"/>
  <c r="J379" i="1"/>
  <c r="J380" i="1"/>
  <c r="J381" i="1"/>
  <c r="J382" i="1"/>
  <c r="J383" i="1"/>
  <c r="J384" i="1"/>
  <c r="J385" i="1"/>
  <c r="J386" i="1"/>
  <c r="J387"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37"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03"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247" i="1"/>
  <c r="J248" i="1"/>
  <c r="J249" i="1"/>
  <c r="J250" i="1"/>
  <c r="J251" i="1"/>
  <c r="J252" i="1"/>
  <c r="J253" i="1"/>
  <c r="J254" i="1"/>
  <c r="J255" i="1"/>
  <c r="J256" i="1"/>
  <c r="J257" i="1"/>
  <c r="J258" i="1"/>
  <c r="J259" i="1"/>
  <c r="J260" i="1"/>
  <c r="J261" i="1"/>
  <c r="J262" i="1"/>
  <c r="J263" i="1"/>
  <c r="J264" i="1"/>
  <c r="J265" i="1"/>
  <c r="J266" i="1"/>
  <c r="J267" i="1"/>
  <c r="J244" i="1"/>
  <c r="J245" i="1"/>
  <c r="J231" i="1"/>
  <c r="J232" i="1"/>
  <c r="J233" i="1"/>
  <c r="J234" i="1"/>
  <c r="J235" i="1"/>
  <c r="J236" i="1"/>
  <c r="J237" i="1"/>
  <c r="J238" i="1"/>
  <c r="J239" i="1"/>
  <c r="J240" i="1"/>
  <c r="J241" i="1"/>
  <c r="J242" i="1"/>
  <c r="J243" i="1"/>
  <c r="J221" i="1"/>
  <c r="J222" i="1"/>
  <c r="J223" i="1"/>
  <c r="J224" i="1"/>
  <c r="J225" i="1"/>
  <c r="J226" i="1"/>
  <c r="J227" i="1"/>
  <c r="J228" i="1"/>
  <c r="J229" i="1"/>
  <c r="J230" i="1"/>
  <c r="J216" i="1" l="1"/>
  <c r="J217" i="1"/>
  <c r="J218" i="1"/>
  <c r="J219" i="1"/>
  <c r="J220" i="1"/>
  <c r="J201" i="1"/>
  <c r="J202" i="1"/>
  <c r="J203" i="1"/>
  <c r="J204" i="1"/>
  <c r="J205" i="1"/>
  <c r="J206" i="1"/>
  <c r="J207" i="1"/>
  <c r="J208" i="1"/>
  <c r="J209" i="1"/>
  <c r="J210" i="1"/>
  <c r="J211" i="1"/>
  <c r="J212" i="1"/>
  <c r="J213" i="1"/>
  <c r="J214" i="1"/>
  <c r="J197" i="1"/>
  <c r="J198" i="1"/>
  <c r="J199" i="1"/>
  <c r="J192" i="1"/>
  <c r="J193" i="1"/>
  <c r="J194" i="1"/>
  <c r="J195"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31" i="1"/>
  <c r="J132" i="1"/>
  <c r="J133" i="1"/>
  <c r="J134" i="1"/>
  <c r="J135" i="1"/>
  <c r="J136" i="1"/>
  <c r="J137" i="1"/>
  <c r="J138" i="1"/>
  <c r="J139" i="1"/>
  <c r="J140" i="1"/>
  <c r="J141" i="1"/>
  <c r="J142" i="1"/>
  <c r="J130" i="1"/>
  <c r="J119" i="1"/>
  <c r="J120" i="1"/>
  <c r="J121" i="1"/>
  <c r="J122" i="1"/>
  <c r="J123" i="1"/>
  <c r="J124" i="1"/>
  <c r="J125" i="1"/>
  <c r="J126" i="1"/>
  <c r="J127" i="1"/>
  <c r="J128" i="1"/>
  <c r="J117" i="1"/>
  <c r="J118" i="1"/>
  <c r="J83" i="1"/>
  <c r="J188" i="1"/>
  <c r="J189" i="1"/>
  <c r="J190" i="1"/>
  <c r="J191" i="1"/>
  <c r="J112" i="1"/>
  <c r="J113" i="1"/>
  <c r="J114" i="1"/>
  <c r="J115" i="1"/>
  <c r="J96" i="1"/>
  <c r="J97" i="1"/>
  <c r="J98" i="1"/>
  <c r="J99" i="1"/>
  <c r="J100" i="1"/>
  <c r="J101" i="1"/>
  <c r="J102" i="1"/>
  <c r="J103" i="1"/>
  <c r="J104" i="1"/>
  <c r="J105" i="1"/>
  <c r="J106" i="1"/>
  <c r="J107" i="1"/>
  <c r="J108" i="1"/>
  <c r="J109" i="1"/>
  <c r="J110" i="1"/>
  <c r="J111" i="1"/>
  <c r="J94" i="1"/>
  <c r="J95" i="1"/>
  <c r="J88" i="1"/>
  <c r="J89" i="1"/>
  <c r="J90" i="1"/>
  <c r="J91" i="1"/>
  <c r="J92" i="1"/>
  <c r="J93" i="1"/>
  <c r="J86" i="1"/>
  <c r="J85" i="1"/>
  <c r="J81" i="1"/>
  <c r="J80" i="1"/>
  <c r="J76" i="1"/>
  <c r="J77" i="1"/>
  <c r="J78" i="1"/>
  <c r="J79" i="1"/>
  <c r="J67" i="1"/>
  <c r="J68" i="1"/>
  <c r="J69" i="1"/>
  <c r="J70" i="1"/>
  <c r="J71" i="1"/>
  <c r="J72" i="1"/>
  <c r="J73" i="1"/>
  <c r="J75" i="1"/>
  <c r="J61" i="1"/>
  <c r="J62" i="1"/>
  <c r="J63" i="1"/>
  <c r="J64" i="1"/>
  <c r="J65" i="1"/>
  <c r="J66" i="1"/>
  <c r="J58" i="1"/>
  <c r="J59" i="1"/>
  <c r="J44" i="1" l="1"/>
  <c r="J45" i="1"/>
  <c r="J46" i="1"/>
  <c r="J47" i="1"/>
  <c r="J48" i="1"/>
  <c r="J49" i="1"/>
  <c r="J50" i="1"/>
  <c r="J51" i="1"/>
  <c r="J52" i="1"/>
  <c r="J53" i="1"/>
  <c r="J54" i="1"/>
  <c r="J55" i="1"/>
  <c r="J56" i="1"/>
  <c r="J57" i="1"/>
  <c r="J38" i="1" l="1"/>
  <c r="J39" i="1"/>
  <c r="J40" i="1"/>
  <c r="J41" i="1"/>
  <c r="J42" i="1"/>
  <c r="J43" i="1"/>
  <c r="J10" i="1" l="1"/>
  <c r="J11" i="1"/>
  <c r="J12" i="1"/>
  <c r="J13" i="1"/>
  <c r="J14" i="1"/>
  <c r="J15" i="1"/>
  <c r="J16" i="1"/>
  <c r="J17" i="1"/>
  <c r="J18" i="1"/>
  <c r="J19" i="1"/>
  <c r="J20" i="1"/>
  <c r="J21" i="1"/>
  <c r="J22" i="1"/>
  <c r="J23" i="1"/>
  <c r="J24" i="1"/>
  <c r="J25" i="1"/>
  <c r="J26" i="1"/>
  <c r="J27" i="1"/>
  <c r="J28" i="1"/>
  <c r="J29" i="1"/>
  <c r="J30" i="1"/>
  <c r="J31" i="1"/>
  <c r="J32" i="1"/>
  <c r="J33" i="1"/>
  <c r="J34" i="1"/>
  <c r="J35" i="1"/>
  <c r="J36" i="1"/>
  <c r="J37" i="1"/>
  <c r="J9" i="1"/>
</calcChain>
</file>

<file path=xl/sharedStrings.xml><?xml version="1.0" encoding="utf-8"?>
<sst xmlns="http://schemas.openxmlformats.org/spreadsheetml/2006/main" count="2840" uniqueCount="1295">
  <si>
    <t>UNIVERSIDAD TECNOLÓGICA DE PEREIRA</t>
  </si>
  <si>
    <t>ANEXO 1 - EVALUACIÓN PRELIMINAR</t>
  </si>
  <si>
    <t>PROVEEDOR</t>
  </si>
  <si>
    <t xml:space="preserve">ÍTEM </t>
  </si>
  <si>
    <t xml:space="preserve">N° subítem </t>
  </si>
  <si>
    <t>DESCRIPCION Y ESPECIFICACIONES</t>
  </si>
  <si>
    <t xml:space="preserve">PRESENTACIÓN </t>
  </si>
  <si>
    <t xml:space="preserve">UNIDADES </t>
  </si>
  <si>
    <t xml:space="preserve">MARCA Y/O REFERENCIA OFERTADA </t>
  </si>
  <si>
    <t>CANTIDAD TOTAL</t>
  </si>
  <si>
    <t>MINIMO PRECIO UNITARIO IVA INCLUÍDO</t>
  </si>
  <si>
    <t>MINIMO VALOR TOTAL IVA INCLUIDO</t>
  </si>
  <si>
    <t>TIEMPO DE ENTREGA (DIAS CALENDARIO)</t>
  </si>
  <si>
    <t>COMPRA DE BIENES Y SUMINISTROS - INVITACIÓN  PÚBLICA BS 02 DE 2024</t>
  </si>
  <si>
    <t>GESTIÓN FINANCIERA</t>
  </si>
  <si>
    <t>GESTIÓN DE COMPRA DE BIENES Y SUMINISTROS</t>
  </si>
  <si>
    <t>EVALUACIÓN PRELIMINAR</t>
  </si>
  <si>
    <t xml:space="preserve"> </t>
  </si>
  <si>
    <t>Instrusupport SAS</t>
  </si>
  <si>
    <t>Inversiones Jimsa SAS</t>
  </si>
  <si>
    <t>Quimicos y Reactivos SAS</t>
  </si>
  <si>
    <t>Merck SA</t>
  </si>
  <si>
    <t>Scientific Products SAS</t>
  </si>
  <si>
    <t>Adequim SAS</t>
  </si>
  <si>
    <t>2.  EMPRESAS PARTICIPANTES EN LA INVITACIÓN</t>
  </si>
  <si>
    <t>ARC Análisis SAS</t>
  </si>
  <si>
    <t>Avantika Colombia SAS</t>
  </si>
  <si>
    <t>Blamis Dotaciones Laboratorio SAS</t>
  </si>
  <si>
    <t>Filtración y Análisis SAS</t>
  </si>
  <si>
    <t>Inversiones JIMSA SAS</t>
  </si>
  <si>
    <t>KAIKA SAS</t>
  </si>
  <si>
    <t>Lab Brands SAS</t>
  </si>
  <si>
    <t>MR Y CIA SAS</t>
  </si>
  <si>
    <t>Purificación y Análisis de Fluidos SAS</t>
  </si>
  <si>
    <t>Profinas Sociedad por Acciones Simplificada</t>
  </si>
  <si>
    <t>Scientific  Products SAS</t>
  </si>
  <si>
    <t>Walter Velasco SAS</t>
  </si>
  <si>
    <t>Una vez revisados los documentos legales exigidos en el pliego de condiciones, se tiene el siguiente cuadro resumen:</t>
  </si>
  <si>
    <t>PROVEEDORES</t>
  </si>
  <si>
    <t>RUP ( No Mayor a 30 días)</t>
  </si>
  <si>
    <t>Certificado de Existencía y Representación legal</t>
  </si>
  <si>
    <t>Pólizas de seriedad de la Propuesta</t>
  </si>
  <si>
    <t>Cédula Representante Legal</t>
  </si>
  <si>
    <t>Antecedentes judiciales, fiscales y disciplinarios de la persona Juridica y reperesentante Legal, Rnmc</t>
  </si>
  <si>
    <t>Cumple</t>
  </si>
  <si>
    <t>SI</t>
  </si>
  <si>
    <t>Se evalúan los Documentos Financieros solicitados en el Capítulo 2 Ítem 2.1.2 del Pliego de Condiciones.</t>
  </si>
  <si>
    <t>Empresa</t>
  </si>
  <si>
    <t>RUP, Documentos Seguridad Social y RUT</t>
  </si>
  <si>
    <t>CUMPLE</t>
  </si>
  <si>
    <t>Todos los proponentes cumplen con toda la documentación financiera exigida.</t>
  </si>
  <si>
    <t>Determinación de la capacidad Financiera:</t>
  </si>
  <si>
    <t xml:space="preserve">Se analizaron 3 Índices: Capital de Trabajo, Razón Corriente y Nivel de Endeudamiento con el siguiente Resultado: </t>
  </si>
  <si>
    <t>Resultados</t>
  </si>
  <si>
    <r>
      <t xml:space="preserve">Se anexa calificación. </t>
    </r>
    <r>
      <rPr>
        <b/>
        <sz val="11"/>
        <rFont val="Calibri"/>
        <family val="2"/>
      </rPr>
      <t>Ver Evaluación Financiera publicado con el presente documento.</t>
    </r>
  </si>
  <si>
    <t>Todas las empresas  cumplen con los tres índices solicitados, por lo tanto, continuan en el proceso.</t>
  </si>
  <si>
    <r>
      <t>De acuerdo con las ofertas presentadas, las evaluaciones jurídica, financiera y  técnica adjuntas  y el presupuesto oficial asignado para la Invitación,los comités establecen  conforme al</t>
    </r>
    <r>
      <rPr>
        <b/>
        <sz val="11"/>
        <rFont val="Calibri"/>
        <family val="2"/>
        <scheme val="minor"/>
      </rPr>
      <t xml:space="preserve"> "Anexo 1 - subítems por proveedor "</t>
    </r>
    <r>
      <rPr>
        <sz val="11"/>
        <rFont val="Calibri"/>
        <family val="2"/>
        <scheme val="minor"/>
      </rPr>
      <t>, el cual hace parte integral de este documento,  las empresas que resultan favorecidas para continuar en el proceso.</t>
    </r>
  </si>
  <si>
    <t>Los subítems a declarar desiertos se relacionan en el Anexo 2 que hace parte del presente documento, para su adquisición se procederá de acuerdo con el Estatuto de Contratación de la Universidad.</t>
  </si>
  <si>
    <t>CARLOS HUMBERTO MONTOYA NAVARRETE</t>
  </si>
  <si>
    <t>LINA MARÍA GARCÍA MORENO</t>
  </si>
  <si>
    <t>Comité Técnico</t>
  </si>
  <si>
    <t>DAYANA MARCELA AMADOR AGUDELO</t>
  </si>
  <si>
    <t>CLAUDIA LORENA GRAJALES BERRIO</t>
  </si>
  <si>
    <t>Comité Financiero</t>
  </si>
  <si>
    <t>LUIS ALBERTO ALVAREZ GÓMEZ</t>
  </si>
  <si>
    <t>Comité Jurídico</t>
  </si>
  <si>
    <t>ANEXO 2  SUBÍTEMS DESIERTOS</t>
  </si>
  <si>
    <t>MARCA Y REFERENCIA SOLICITADA</t>
  </si>
  <si>
    <t>ADEQUIM S.A.S.</t>
  </si>
  <si>
    <t>Aceite Mineral</t>
  </si>
  <si>
    <t>mL</t>
  </si>
  <si>
    <t xml:space="preserve">Acetonitrilo
Acetonitrile for gas chromatography ECD and FID </t>
  </si>
  <si>
    <t>Agarosa Bioreagent para Biología Molecular CAS 9012-36-6</t>
  </si>
  <si>
    <t>g</t>
  </si>
  <si>
    <t>Butil butirato 98% CAS 109-21-7 Ref. 281964-1L</t>
  </si>
  <si>
    <t>Litro</t>
  </si>
  <si>
    <t>Citrato sódico</t>
  </si>
  <si>
    <t>Cloruro de Potasio solución de 1,41 mS/cm. El Material debe cumplir con ISO 17034 – Material de Referencia Certificado (MRC). Certipur Merck. 30 Sachet. Fecha de vencimiento no inferior a  2 años y con certificado.</t>
  </si>
  <si>
    <t>Caja x 30</t>
  </si>
  <si>
    <t>Caja</t>
  </si>
  <si>
    <t>Cobre polvo</t>
  </si>
  <si>
    <t>DETERGENTE LIQUIDO INDUSTRIAL</t>
  </si>
  <si>
    <t>Dicromato de potasio Certipur</t>
  </si>
  <si>
    <t>gramos</t>
  </si>
  <si>
    <t>Dodecano ReagentPlus®, ≥99% CAS 112-40-3 Ref. D221104-500ML</t>
  </si>
  <si>
    <t>Estàndar de 1000 mg/L para A.A de: Aluminio.  
Material de referencia certificado MRC según ISO 17034</t>
  </si>
  <si>
    <t>mililitros</t>
  </si>
  <si>
    <t>Estàndar de 1000 mg/L para A.A de: Fe.  Material de referencia certificado MRC según ISO 17034</t>
  </si>
  <si>
    <t>Estàndar de 1000 mg/L para A.A de: Pb.  Material de referencia certificado MRC según ISO 17034</t>
  </si>
  <si>
    <t>Hidróxido de sodio comercial en escamas</t>
  </si>
  <si>
    <t>Hipoclorito de sodio al 13 %</t>
  </si>
  <si>
    <t>GALON</t>
  </si>
  <si>
    <t>n-Hexano
n-Hexane for gas chromatography ECD and FID SupraSolv®.</t>
  </si>
  <si>
    <t>Potasio tiocianato
p.a. EMSURE® ACS, ISO, Reag. Ph Eur</t>
  </si>
  <si>
    <t xml:space="preserve">Sodio tiosulfato titrisol 0,1 N </t>
  </si>
  <si>
    <t>Solución Buffer pH 10,0. El Material debe cumplir con ISO 17034 – Material de Referencia Certificado (MRC). Bolsas individuales x 30 mL cada una. Fecha de vencimiento no inferior a 2 años</t>
  </si>
  <si>
    <t>Paquete x 30 sobres</t>
  </si>
  <si>
    <t>Solución Buffer pH 4,00. El Material debe cumplir con ISO 17034 – Material de Referencia Certificado (MRC). Bolsas individuales x 30 mL cada una. Fecha de vencimiento no inferior a 2 años</t>
  </si>
  <si>
    <t>Solución Buffer pH 7,00. El Material debe cumplir con ISO 17034 – Material de Referencia Certificado (MRC). Bolsas individuales x 30 mL cada una. Fecha de vencimiento no inferior a 2 años</t>
  </si>
  <si>
    <t>Solución patrón cloruro 
Trazable a SRM de NIST NaCl en H₂O 1000 mg/l Cl Certipur®
Fecha de vencimiento superior a 2 años</t>
  </si>
  <si>
    <t>Span® 80 nonionic surfactant CAS 1338-43-8 Ref. S6760-1L</t>
  </si>
  <si>
    <t>Tartrazina 85%</t>
  </si>
  <si>
    <t>Titrisol Nitrato de plata 0,1N</t>
  </si>
  <si>
    <t>Trietilenglicol</t>
  </si>
  <si>
    <t>1,6-Hexanodiol 99 % CAS 629-11-8</t>
  </si>
  <si>
    <t>1-Hexanol  98% CAS 111-27-3 Ref. H13303-1L</t>
  </si>
  <si>
    <t>2-Clorofenol 99 % CAS 95-57-8</t>
  </si>
  <si>
    <t>MERCK</t>
  </si>
  <si>
    <t>SIGMA</t>
  </si>
  <si>
    <t>COMERCIAL</t>
  </si>
  <si>
    <t>LOBA CHEMIE</t>
  </si>
  <si>
    <t xml:space="preserve">2,3,5 - trifenil tetrazolio cloruro </t>
  </si>
  <si>
    <t>8-hidroxyquinoline</t>
  </si>
  <si>
    <t>Acido 3,5 Dinitrosalicilico (DNS) (98%)</t>
  </si>
  <si>
    <t>Cristal Violeta de Gram</t>
  </si>
  <si>
    <t>Lugol</t>
  </si>
  <si>
    <t>Reactivo de Schiff para detección de aldehidos</t>
  </si>
  <si>
    <t>LOBA CHEMIRE</t>
  </si>
  <si>
    <t>MOLLABS</t>
  </si>
  <si>
    <t xml:space="preserve">Bandeja rectangular plastica. Dimensiones 48.3x35.7x2.5 cm. </t>
  </si>
  <si>
    <t>Bolsas plásticas de cierre hermético tamaño grande - Aprox.( 27 x 28 CM)</t>
  </si>
  <si>
    <t xml:space="preserve">Paquete x 30 </t>
  </si>
  <si>
    <t>Caja de placas para cromatografía en capa fina (TLC)</t>
  </si>
  <si>
    <t>Calorímetro de joule. Vaso de aluminio  con tapa, juego de cables para bananas y caimán.</t>
  </si>
  <si>
    <t>Celdas de vidrio de 1 cm de paso de luz. Altura 4,5 cm y Volumen 3,5 mL</t>
  </si>
  <si>
    <t>Escobillones grandes, para balones</t>
  </si>
  <si>
    <t>Escobillones para tetero</t>
  </si>
  <si>
    <t>Papel Kraft  Rollo 18 " 4 Kg</t>
  </si>
  <si>
    <t xml:space="preserve">Pinzas metalica para bureta con Nuez. Longitud aproximada de 150mm  </t>
  </si>
  <si>
    <t>Pinzas metálicas sin garra de  150 mm de longitud</t>
  </si>
  <si>
    <t>PINZAS para crisol en Acero inoxidable</t>
  </si>
  <si>
    <t>Pinzas tipo araña para soporte universal</t>
  </si>
  <si>
    <t>Recipientes de plástico de 2 Litros con tapa y contratapa</t>
  </si>
  <si>
    <t>Recipientes de plástico de 4 Litros con tapa y contratapa</t>
  </si>
  <si>
    <t>Vanyplas</t>
  </si>
  <si>
    <t>MAPADA</t>
  </si>
  <si>
    <t>NACIONAL</t>
  </si>
  <si>
    <t>Comercial</t>
  </si>
  <si>
    <t xml:space="preserve">Celda de vidrio de 50 mm de paso </t>
  </si>
  <si>
    <t>Unidad</t>
  </si>
  <si>
    <t xml:space="preserve">Llave, PP, conexión 3/4'', para frascos de almacenamiento/lavado y bidones. </t>
  </si>
  <si>
    <t>LABSCIENT</t>
  </si>
  <si>
    <t>KARTELL</t>
  </si>
  <si>
    <t>AVANTIKA COLOMBIA SAS</t>
  </si>
  <si>
    <t>Acido cítrico monohidrato</t>
  </si>
  <si>
    <t>1000 g</t>
  </si>
  <si>
    <t>Acido fosfórico. Frasco de vidrio con recubrimiento plástico de seguridad (Safe-Cote)</t>
  </si>
  <si>
    <t>ALCOHOL METÍLICO CALIDAD HPLC. FRASCO DE VIDRIO</t>
  </si>
  <si>
    <t>Cloroformo</t>
  </si>
  <si>
    <t>Papel filtro Whatman 40 110 cm diámetro</t>
  </si>
  <si>
    <t>Caja/100</t>
  </si>
  <si>
    <t>Peroxido de Hidrogeno al 30%</t>
  </si>
  <si>
    <t>JT BAKER</t>
  </si>
  <si>
    <t>WHATMAN</t>
  </si>
  <si>
    <t xml:space="preserve">JT BAKER </t>
  </si>
  <si>
    <t>10 DÍAS</t>
  </si>
  <si>
    <t>Frascos cuentagotas
PTFE flexibles x 25 mL</t>
  </si>
  <si>
    <t>Pera de goma modelo Flip. Para pipetas hasta 100 mL</t>
  </si>
  <si>
    <t>BRAND</t>
  </si>
  <si>
    <t>60 DÍAS</t>
  </si>
  <si>
    <t>aparato de enjuague para pipetas de 13 L,  longitud de pipeta 460mm, Diam Interno 150mm, Diametro pie 315mm, Altura 740mm</t>
  </si>
  <si>
    <t>Bureta Digital con valvula de recirculación
Bottle-top burettes Titrette®
Volumen Nominal: 50 mL
Marca: BRAND GMBH + CO KG
Referencia: 4760161</t>
  </si>
  <si>
    <t>Cestillo para pipetas, LONG DE PIPETA 460mm, altura de cestillo con asa 645mm, Diam pie 145mm, altura cestillo 280 mm</t>
  </si>
  <si>
    <t xml:space="preserve">Dispensette S, Analog, DE-M, 1-10 ml, con RDV. </t>
  </si>
  <si>
    <t>Recipiente de lavado para pipetas, long de pipeta 460mm, capacidad 10L, Diam int 150mm, Diam pie 240mm, altura 510mm</t>
  </si>
  <si>
    <t xml:space="preserve">BIOQUIMICOS COLOMBIANOS LTDA - BIOCOL LTDA </t>
  </si>
  <si>
    <t>Absorbente en polvo para líquidos derramados. Tipo Chemizorb.</t>
  </si>
  <si>
    <t>Kg</t>
  </si>
  <si>
    <t>Acetanilida</t>
  </si>
  <si>
    <t>Acetofenona</t>
  </si>
  <si>
    <t>Cloruro de Potasio solución de 12,8 mS/cm. El Material debe cumplir con ISO 17034 – Material de Referencia Certificado (MRC). Certipur Merck. 30 Sachet. Fecha de vencimiento no inferior a 2 años y con certificado.</t>
  </si>
  <si>
    <t>ESTANDAR DE TURBIEDAD DE FORMAZINA 100 NTU
Turbidity 100 NTU Calibration Standard - Formazin
Material de Referencia Certificado (MRC) según ISO 17034.</t>
  </si>
  <si>
    <t>MERCK / 
1015681000</t>
  </si>
  <si>
    <t>SIGMA / 
112933-500G</t>
  </si>
  <si>
    <t>MERCK /
8000281000</t>
  </si>
  <si>
    <t>MERCK /
1015540001</t>
  </si>
  <si>
    <t>Marca: Sigma Aldrich
Ref: TURB100-500ML</t>
  </si>
  <si>
    <t>Theobromine
≥98.0%</t>
  </si>
  <si>
    <t>Frasco x 25 gramos, Fecha de vencimiento superior a 2 años.</t>
  </si>
  <si>
    <t>Gramos</t>
  </si>
  <si>
    <t>SIGMA /
T4500-25G</t>
  </si>
  <si>
    <t>Electrodo Oakton pH/Temp, union simple cuerpo epoxy con ATC. Especificaciones:
- Rango de Medición: 0 a 12 pH
- Ideal para mediciones en campo, agua limpia y aplicaciones de
proposito general
- Material: Epoxy
- Compensación de temperatura: Sí
- Conector: BNC</t>
  </si>
  <si>
    <t>Refrencia: OAK 35808-71 - Oakton pH450</t>
  </si>
  <si>
    <t>Solución de Tisab II</t>
  </si>
  <si>
    <t>Caja con cuatro botellas de galon (4 x 3.7 L)</t>
  </si>
  <si>
    <t>THERMO SCIENTIFIC</t>
  </si>
  <si>
    <t>Equipos y Laboratorio de Colombia S.A.S</t>
  </si>
  <si>
    <t>Electrodo pH-metro
Thermo Scientific - Orion Star
Orion™ Triode™ 3-in-1 pH/Automatic Temperature Compensation Probe</t>
  </si>
  <si>
    <t>Marca: Thermo Scientific Orion Referencia: 9107BNMD</t>
  </si>
  <si>
    <t>thermo scientific</t>
  </si>
  <si>
    <t>FILTRACION Y ANALISIS S.A.S</t>
  </si>
  <si>
    <t>5-(Hydroxymethyl)furfural
≥99%  5-(Hydroxymethyl)furfural, 5-Hydroxymethyl-2-furaldehyde, 5-Hydroxymethyl-2-furancarboxaldehyde, HMF</t>
  </si>
  <si>
    <t>Azufre en polvo</t>
  </si>
  <si>
    <t>Azul de tripano en solución  0,4% Frasco por 100 mL</t>
  </si>
  <si>
    <t>Formaldehido solución CAS 50-00-0</t>
  </si>
  <si>
    <t>Sodio Metalico CAS 7440-23-5</t>
  </si>
  <si>
    <t>Tabletas Kjeldahl (Exentas de mercurio y selenio)</t>
  </si>
  <si>
    <t>Frasco</t>
  </si>
  <si>
    <t>Frasco x 250 tabletas</t>
  </si>
  <si>
    <t>Sigma Aldrich</t>
  </si>
  <si>
    <t>Merck</t>
  </si>
  <si>
    <t>Estándar de BTEX. 
Mix 6 componentes
Ampolla por 1 mL - RESTEK
2000 µg/mL each in P&amp;T methanol</t>
  </si>
  <si>
    <t>Safranina de Gram</t>
  </si>
  <si>
    <t>Mol Labs</t>
  </si>
  <si>
    <t>Asas metalicas punta redonda para microbiología</t>
  </si>
  <si>
    <t>Asas metálicas rectas de punta gruesa para micología</t>
  </si>
  <si>
    <t>Beaker de vidrio de 100 mL.</t>
  </si>
  <si>
    <t>Beaker de vidrio de 1000 mL</t>
  </si>
  <si>
    <t>Beaker de vidrio de 250 mL.</t>
  </si>
  <si>
    <t>Beaker de vidrio de 400 mL</t>
  </si>
  <si>
    <t>Beaker de vidrio de 600 mL.</t>
  </si>
  <si>
    <t>Carro camarero con 4 ruedas de giro 360 °, doble manija, 3 entrepaños con 80 cm de ancho. Medidas aproximadas Medidas: Alto (98 cm) Ancho (50 cm) Largo (103.7 cm)</t>
  </si>
  <si>
    <t>Cartuchos para grasas. Diámetro interno 25 mm x 80 mm de diámetro externo. Grado N° 84. Caja x 25 Unidades</t>
  </si>
  <si>
    <t>Cronometro digital</t>
  </si>
  <si>
    <t xml:space="preserve">Dedales de extracción de celulosa Soxhlet, 25 x 80 mm. Caja * 25 </t>
  </si>
  <si>
    <t>Espéculos Conos Para Otoscopio Adulto Welch Allyn ® Pqt  X 34 Und</t>
  </si>
  <si>
    <t>Paquete</t>
  </si>
  <si>
    <t>Guantes de Nitrilo desechables para trabajo con sustancias quimicas. Calibre grueso Talla S .Caja x 50 Pares</t>
  </si>
  <si>
    <t>Papel plástico vinipel por rollo de 30 cm de ancho por 100 metros de largo.</t>
  </si>
  <si>
    <t>Tabla De Snellen Adulto (Letras)</t>
  </si>
  <si>
    <t>Tapabocas. Empaque individual. Con Fecha de vencimiento y registro sanitario</t>
  </si>
  <si>
    <t xml:space="preserve"> caja por 50 unidades</t>
  </si>
  <si>
    <t>CITOTEST</t>
  </si>
  <si>
    <t>RIMAX</t>
  </si>
  <si>
    <t>ADVANTEC</t>
  </si>
  <si>
    <t>CASIO</t>
  </si>
  <si>
    <t>WELCH ALLYN</t>
  </si>
  <si>
    <t>LATEXPORT</t>
  </si>
  <si>
    <t>GENERICA</t>
  </si>
  <si>
    <t>TECNOMEDICA</t>
  </si>
  <si>
    <t>Foco de halógeno - Osram 54842 Tipo Eke 21 Volt 150 Watts Gx</t>
  </si>
  <si>
    <t>Lámpara de fluorescencia HBO100 de alta presión de mercurio</t>
  </si>
  <si>
    <t>Lámpara óptica halógena 64225 10W - 6V - G4 NAED 54260</t>
  </si>
  <si>
    <t>Sistema individual completo de filtración al vacío de polisulfona esterilizable de 250 a 300 mL (Embudo y frasco recibidor)</t>
  </si>
  <si>
    <t>Osram</t>
  </si>
  <si>
    <t>ADVANTEC MFS</t>
  </si>
  <si>
    <t>MR Y CIA S.A.S</t>
  </si>
  <si>
    <t>Agar Papa Dextrosa</t>
  </si>
  <si>
    <t xml:space="preserve"> gramos</t>
  </si>
  <si>
    <t>Agar Salt Mannitol Fecha vencimiento mínimo 3 años</t>
  </si>
  <si>
    <t>Alcohol Amílico 99 % CAS 74-41-0</t>
  </si>
  <si>
    <t>Bisulfito de sodio</t>
  </si>
  <si>
    <t>Ferroína solución indicadora
para el análisis de aguas.</t>
  </si>
  <si>
    <t>DIFCO</t>
  </si>
  <si>
    <t>8 DIAS</t>
  </si>
  <si>
    <t>90 DIAS</t>
  </si>
  <si>
    <t xml:space="preserve">CAHOZ INVERSIONES S A S </t>
  </si>
  <si>
    <t xml:space="preserve">Puntas blancas 50-300, </t>
  </si>
  <si>
    <t>Bolsa x 1000 unidades</t>
  </si>
  <si>
    <t>AXYGEN
Referencia:
T-300</t>
  </si>
  <si>
    <t xml:space="preserve">Innovatek S.A.S </t>
  </si>
  <si>
    <t>Estándar de plaguicidas organoclorados. Mix 1 (17 componentes) Ampolla por 1 mL Restek 32094</t>
  </si>
  <si>
    <t>Mix estándar interno PHA´s Método EPA 525.3   (500 ug/mL) x 1 mL
(Fecha de vencimiento no menor a 2 años). MRC</t>
  </si>
  <si>
    <t>1mL</t>
  </si>
  <si>
    <t xml:space="preserve">Restek </t>
  </si>
  <si>
    <t>35 días calendario</t>
  </si>
  <si>
    <t>Body Head External O-Ring</t>
  </si>
  <si>
    <t xml:space="preserve"> Paquete por 1 unidad (Guía de partes TRACE 1300 and TRACE 1310 PN 31715004 Revision E March 2015)</t>
  </si>
  <si>
    <t>Body Head Internal O-Ring</t>
  </si>
  <si>
    <t>O-ring 2-006 V8562-75 (Parofluor)</t>
  </si>
  <si>
    <t>Paquete x 3</t>
  </si>
  <si>
    <t>O-ring for Transfer Line for TSQ Duo Mass Spectrometer</t>
  </si>
  <si>
    <t>O-ring Parafluor 2-006 for SSL manifold</t>
  </si>
  <si>
    <t xml:space="preserve"> Paquete por 3 unidades (Guía de partes TRACE 1300 and TRACE 1310 PN 31715004 Revision E March 2015)</t>
  </si>
  <si>
    <t>O-ring Parofluor</t>
  </si>
  <si>
    <t>O-ring SSL/PTV</t>
  </si>
  <si>
    <t>Paquete X 3</t>
  </si>
  <si>
    <t>reservorio de calibración Kit for TSQ Duo Mass Spectrometer</t>
  </si>
  <si>
    <t>SSL O-ring kit TRC 1300</t>
  </si>
  <si>
    <t>WASHER,WM (10/PK).
PreviousUp</t>
  </si>
  <si>
    <t>Paquete por 10 unidades</t>
  </si>
  <si>
    <t>Thermo Scientific</t>
  </si>
  <si>
    <t>Restek</t>
  </si>
  <si>
    <t>15 días calendario</t>
  </si>
  <si>
    <t>INSTRUMENTACION Y SOLUCIONES PARA LABORATORIO S.A.S. INSOLAB S.A.S.</t>
  </si>
  <si>
    <t>KIT DE QUECHERS 
roQ™ QuEChERS Extraction Kit, EN Method, 4.0g MgSO4, 1.0g NaCl, 1.0g SCTD, 0.5g SCDS, 50/Pk
PHENOMENEX;</t>
  </si>
  <si>
    <t>Kit x 50</t>
  </si>
  <si>
    <t>Kit</t>
  </si>
  <si>
    <t>Agilent 
EN 15662
4g MgSO4; 1g NaCl; 1g SCTD; 0.5g SCDS, 50/pk</t>
  </si>
  <si>
    <t>ALS syringe, Blue Line, 10 µL, fixed needle, 23-26/42/cone, PTFE-tip plunger</t>
  </si>
  <si>
    <t>Cap, 9 mm blue screw, no septa, 100 pK</t>
  </si>
  <si>
    <t>Paquete x 100 unidades</t>
  </si>
  <si>
    <t>CHROMABOND SPE vacuum manifold for 12 positions, complete</t>
  </si>
  <si>
    <t>Columna para cromatografía de gases Columna Capilar RTX-1701. Longitud de 30 m, 0.25 mm ID, 0.25um</t>
  </si>
  <si>
    <t>Ferula de grafito 0.4mm OD for 0.25 mm ID Columns (10/pk)</t>
  </si>
  <si>
    <t>Paquete por 1 unidad (Página Fisher Scientific)</t>
  </si>
  <si>
    <t>Fixed Needle Syringes for GC Instruments 10µL Ga 25, cone tip</t>
  </si>
  <si>
    <t>Caja por 1 unidad (Página web de Thermo)</t>
  </si>
  <si>
    <t>Graphite Vespel Ferrule for 0,1-0,25 mm</t>
  </si>
  <si>
    <t>Paquete X 10</t>
  </si>
  <si>
    <t>LiChrolut® RP-18 (40 - 63 µm) 1000 mg 6 mL tubos de PP estándar</t>
  </si>
  <si>
    <t>LiChrolut® Ref. 102122 Caja por 30 unidades (Página web de Merck)</t>
  </si>
  <si>
    <t>O-Ring 4D P5 (5/PK) Used on injector liners/inserts</t>
  </si>
  <si>
    <t>Paquete X 5</t>
  </si>
  <si>
    <t>Rack de Viales, max. diameter 12 mm, 50 pos</t>
  </si>
  <si>
    <t>Caja x unidad</t>
  </si>
  <si>
    <t>Syringe filter, 13 mm 0,22 µm PTFE</t>
  </si>
  <si>
    <t>Caja X 100 unidades</t>
  </si>
  <si>
    <t>Unidad de filtración Millex-LG; 0,20 µm, PTFE hidrófilo, 13 mm, no estéril</t>
  </si>
  <si>
    <t>Agilent</t>
  </si>
  <si>
    <t xml:space="preserve">Agilent </t>
  </si>
  <si>
    <t xml:space="preserve">INVERSIONES JIMSA SAS </t>
  </si>
  <si>
    <t>BALON CON TRES BOCAS CON ESMERILADO 250 mL BOCA DE 29/32</t>
  </si>
  <si>
    <t>Balón de vidrio de 250 mL fondo redondo con esmerilado 29/32</t>
  </si>
  <si>
    <t>Beacker de 100 mL forma alta</t>
  </si>
  <si>
    <t>Beacker plástico de 5000 mL</t>
  </si>
  <si>
    <t>Beaker de vidrio de 2000 mL</t>
  </si>
  <si>
    <t>Bidones, contenedores y recipientes de seguridad.
Envases para almacenamiento y transporte seguro de reactivos corrosivos (Acidos/Bases)
Presentación de la botella de los reactivos de 1 litro</t>
  </si>
  <si>
    <t>Caja de 10 rollos de papel térmico para ECG 50mm x 30m</t>
  </si>
  <si>
    <t>Caja Organizadora Turin 30 Lts 46.6 × 34 × 28 cm</t>
  </si>
  <si>
    <t>Caja organizadora. Capacidad 55 Litros. 57.3*40.2*37.8. Marca IMUSA</t>
  </si>
  <si>
    <t>Canasta para tinción de placas microbiológicas. Cubeta de tinción para 8 o 12 laminas autoclavable. Incluye gradilla.</t>
  </si>
  <si>
    <t>Canasta plástica de supermercado, cerrada. Dimensiones: 40 cm de largo; 25 cm de ancho y 18 cm de alto</t>
  </si>
  <si>
    <t>Canecas Pedal 20L Negro - No aprovechable</t>
  </si>
  <si>
    <t>Cubetas plasticas para la fabricacion de hielo</t>
  </si>
  <si>
    <t>Cuchara de Reacción de acero inoxidable. Longitud:22 cm, Diametro 0,5 cm</t>
  </si>
  <si>
    <t xml:space="preserve">Embudo Buchner de 11 cm de diametro, en porcelana. </t>
  </si>
  <si>
    <t>Embudo en vidrio de 7 cm de diámetro con vástago</t>
  </si>
  <si>
    <t>Envase plástico para muestras fecales paquete x 50</t>
  </si>
  <si>
    <t>Erlenmeyer cuello angosto en vidrio de 125 mL</t>
  </si>
  <si>
    <t>Erlenmeyer de 250 mL con desprendimiento lateral en vidrio de boca de 40 mm de diámetro</t>
  </si>
  <si>
    <t>Erlenmeyer de 500 mL con desprendimiento lateral en vidrio de boca de 40 mm de diámetro</t>
  </si>
  <si>
    <t>Erlenmeyer en vidrio de 1000mL con desprendimiento lateral para filtración al vacio</t>
  </si>
  <si>
    <t>unidad</t>
  </si>
  <si>
    <t>Espátula metálica acanalada</t>
  </si>
  <si>
    <t>Estuche de Diseccion: tijera roma curva, pinza sin dientes, pinza con
dientes,sonda acanalada, hoja de bisturi, pipeta pasteur, pala de 
de remocion, lanza, tijera roma recta, mango de bisturi num. 4, separa-
dor de farabeuf, lupa, porta instrumental y herinas.</t>
  </si>
  <si>
    <t>Frasco lavador plástico de 500mL. Tubular unida a la tapa NO AL TARRO</t>
  </si>
  <si>
    <t>Gorro o cofia para laboratorio</t>
  </si>
  <si>
    <t xml:space="preserve">Paquete x 100Unidades
</t>
  </si>
  <si>
    <t>Gradilla para Tubos tipo Falcon 50ml Polipropileno (PP)
Capacidad: 20-25 Tubos de 50 mL (Falcon)</t>
  </si>
  <si>
    <t>Guardianes 0,5 litros o descartadores de agujas x unidad</t>
  </si>
  <si>
    <t>Guardianes 1litro o descartadores de agujas x unidad</t>
  </si>
  <si>
    <t>Matraces Aforados en vidrio de 10 mL Con tapa esmerilada en vidrio o tapa en polipropileno. Clase A</t>
  </si>
  <si>
    <t>Matraces Aforados en vidrio de 100 mL Con tapa esmerilada en vidrio o tapa en polipropileno. Clase A</t>
  </si>
  <si>
    <t>Matraces Aforados en vidrio de 1000 mL Con tapa esmerilada en vidrio o tapa en polipropileno. Clase A</t>
  </si>
  <si>
    <t>Matraces Aforados en vidrio de 250 mL Con tapa esmerilada en vidrio o tapa en polipropileno. Clase A</t>
  </si>
  <si>
    <t>Matraces Aforados en vidrio de 500 mL Con tapa esmerilada en vidrio o tapa en polipropileno. Clase A</t>
  </si>
  <si>
    <t>Mecheros de Alcohol en vidrio. De 200 mL de capacidad +/- 50 mL con mecha incluida.</t>
  </si>
  <si>
    <t>Microbureta graduada de 10 mL. Clase A.</t>
  </si>
  <si>
    <t>Papel Aluminio por rollo de 30 cm de ancho por 100 metros de largo.</t>
  </si>
  <si>
    <t>Papel Indicador de pH  1 -14 (1.10962.0003)</t>
  </si>
  <si>
    <t>PINZAS sin GARRA de 10 cm de longitud en Acero inoxidable</t>
  </si>
  <si>
    <t>Probeta graduada en vidrio de 50 mL con anillo de seguridad. Base en vidrio o plástico.</t>
  </si>
  <si>
    <t>Probeta plástica de 100 mL</t>
  </si>
  <si>
    <t>Probeta plástica de 25 mL</t>
  </si>
  <si>
    <t>Probeta plástica de 50 mL</t>
  </si>
  <si>
    <t>Probeta plástica de 500 mL</t>
  </si>
  <si>
    <t>Rollo papel KRAFT Ancho 50 cm x Largo 100 m</t>
  </si>
  <si>
    <t>Rollo</t>
  </si>
  <si>
    <t>Sabana dacron blanco 1.5m ancho por 2.4m de largo</t>
  </si>
  <si>
    <t>SOPORTE PLASTICO PARA. 94 PIPETAS</t>
  </si>
  <si>
    <t>Tubo de ensayo tapa rosca con tapa 160 x 25 mm</t>
  </si>
  <si>
    <t>Vidrio Reloj de 10 cm de diámetro</t>
  </si>
  <si>
    <t xml:space="preserve">WHEATON </t>
  </si>
  <si>
    <t>SIMAX</t>
  </si>
  <si>
    <t xml:space="preserve">POLYLAB  </t>
  </si>
  <si>
    <t>HBG</t>
  </si>
  <si>
    <t xml:space="preserve">COMERCIAL  </t>
  </si>
  <si>
    <t xml:space="preserve">NACIONAL  </t>
  </si>
  <si>
    <t xml:space="preserve">KENDY  </t>
  </si>
  <si>
    <t xml:space="preserve">IMUSA  </t>
  </si>
  <si>
    <t xml:space="preserve">COPLIN  </t>
  </si>
  <si>
    <t xml:space="preserve">ESTRA  </t>
  </si>
  <si>
    <t xml:space="preserve">FISHER  </t>
  </si>
  <si>
    <t xml:space="preserve">HBG </t>
  </si>
  <si>
    <t>VWR</t>
  </si>
  <si>
    <t xml:space="preserve">MERCK  </t>
  </si>
  <si>
    <t xml:space="preserve">HOSPITAL  </t>
  </si>
  <si>
    <t>ABDOS</t>
  </si>
  <si>
    <t xml:space="preserve">20 DIAS  </t>
  </si>
  <si>
    <t xml:space="preserve">30 DIAS  </t>
  </si>
  <si>
    <t>Lámpara halógena de tungsteno (halogen display/optic lamp) 20 W 12 V</t>
  </si>
  <si>
    <t>Lámpara halógena precentrada 6V - 25W</t>
  </si>
  <si>
    <t xml:space="preserve">Membrana Vivaspin Turbo 4. 100,000 MWCO. Ref. VS04T41. Caja x 25 und </t>
  </si>
  <si>
    <t>Caja x 25 unidades</t>
  </si>
  <si>
    <t>Portamuestras de alumina, 90 microlitros Portamuestras para SDT Q600 / 2960 Especificaciones:- Material: Alumina.- Capacidad: 90 µl.REFERENCIA: TA 960070,901</t>
  </si>
  <si>
    <t>Paquete x 3 unidades</t>
  </si>
  <si>
    <t xml:space="preserve">OSRAM  </t>
  </si>
  <si>
    <t xml:space="preserve">SARTORIUS  </t>
  </si>
  <si>
    <t xml:space="preserve">COLE PARMER  </t>
  </si>
  <si>
    <t xml:space="preserve">8  DIAS  </t>
  </si>
  <si>
    <t xml:space="preserve">KAIKA S.A.S </t>
  </si>
  <si>
    <t>Membrana de polyethersulfone Ref. 15406--47---N Tamaño del poro 0.45 um Caja x 100 und</t>
  </si>
  <si>
    <t>Caja x 100 unidades</t>
  </si>
  <si>
    <t>Membrana de polyethersulfone Ref. 15407--47---MIN Tamaño del poro 0.2 um Caja x 100 und</t>
  </si>
  <si>
    <t>Membrana Vivaspin20. Concentrador centrifugo 10,000MWCO PES. Ref. VS2001.Caja x 12 und</t>
  </si>
  <si>
    <t>Caja x 12 unidades</t>
  </si>
  <si>
    <t>SARTORIUS</t>
  </si>
  <si>
    <t>60-90 dias</t>
  </si>
  <si>
    <t>60 90 dias</t>
  </si>
  <si>
    <t xml:space="preserve">LAB BRANDS SAS </t>
  </si>
  <si>
    <t>Asas redondas plástica Estéril 10µL</t>
  </si>
  <si>
    <t>Barras agitadoras magnéticas cilíndricas de PTFE juego x 5
30mm x 7mm. 13-620-285</t>
  </si>
  <si>
    <t xml:space="preserve"> Juego x 5
</t>
  </si>
  <si>
    <t>Beaker de vidrio de 25 mL.</t>
  </si>
  <si>
    <t>Beaker de vidrio de 50 mL.</t>
  </si>
  <si>
    <t>Caja de Petri desechable plástica ESTERIL.
90-100 mm x 15 mm.</t>
  </si>
  <si>
    <t xml:space="preserve"> Caja x 500 unidades</t>
  </si>
  <si>
    <t xml:space="preserve">Cristalizador de vidrio con pico. Diámetro de 140 mm y 75 mm de alto. </t>
  </si>
  <si>
    <t xml:space="preserve">Embudo plástico grande. Diametro 8 cm con vastago </t>
  </si>
  <si>
    <t>Embudos de plástico medianos</t>
  </si>
  <si>
    <t>Gradilla plástica para 40 Tubos de 16 x 160 mm</t>
  </si>
  <si>
    <t>Macropipeteador de 0.1 a 100 mL</t>
  </si>
  <si>
    <t>Matraces Aforados en vidrio de 20 mL Con tapa esmerilada en vidrio o tapa en polipropileno. Clase A</t>
  </si>
  <si>
    <t>Matraces Aforados en vidrio de 50 mL Con tapa esmerilada en vidrio o tapa en polipropileno. Clase A</t>
  </si>
  <si>
    <t>Pipeteador mecánico , 10 mL</t>
  </si>
  <si>
    <t>Pipeteador
BRAND™ Pipeteador macro para pipetas</t>
  </si>
  <si>
    <t xml:space="preserve">
Presentación: Unidad
</t>
  </si>
  <si>
    <t>CITOTEST - REF.  2121-2006 UND</t>
  </si>
  <si>
    <t>AZLON - REF.  SWN664</t>
  </si>
  <si>
    <t>CITOTEST - REF. 4000-0025</t>
  </si>
  <si>
    <t>CITOTEST - REF. 4000-0050</t>
  </si>
  <si>
    <t>CITOTEST - REF.  2303-1090</t>
  </si>
  <si>
    <t>SCHOTT (DURAN) REF. 213115407</t>
  </si>
  <si>
    <t>HIRSCHMANN - REF.  7760102</t>
  </si>
  <si>
    <t>HIRSCHMANN - REF.  7750103</t>
  </si>
  <si>
    <t>AZLON - REF.  RPW021P</t>
  </si>
  <si>
    <t>DLAB - REF. 7033201000</t>
  </si>
  <si>
    <t>SCHOTT (DURAN) REF. 246781258</t>
  </si>
  <si>
    <t>ISOLAB - REF. 013,01,050</t>
  </si>
  <si>
    <t>DLAB - REF.  701330002</t>
  </si>
  <si>
    <t>ENTREGA INMEDIATA</t>
  </si>
  <si>
    <t>IMPORTACIÓN 90 DÍAS</t>
  </si>
  <si>
    <t>IMPORTACIÓN 60 DÍAS</t>
  </si>
  <si>
    <t>Cepa Clostridium perfringens ATCC 13124 o WDCM 00007</t>
  </si>
  <si>
    <t>Paquete X 1</t>
  </si>
  <si>
    <t>Cepa Pseudomona aeruginosa ATCC 9027 o equivalente</t>
  </si>
  <si>
    <t>Estándar AOX. NANOCONTROL Standard AOX 2x5 ml solución estándar para 20 determinaciones.</t>
  </si>
  <si>
    <t>KIT  PARA 20 DETERMINACIONES</t>
  </si>
  <si>
    <t>KIT DE AOX. NANOCOLOR AOX 
AOX SPE columns, CHROMABOND HR-P AOX, 50–100 µm, 6 mL/500 mg</t>
  </si>
  <si>
    <t>KIT DE AOX. NANOCOLOR AOX
AOX tubo de prueba 3 Rango de medición:0,1-3,0 mg / L AOX 0,01-0,30 mg / L  AOX  para 20
determinaciones</t>
  </si>
  <si>
    <t>Listeria Monocytogenes ATCC 19114</t>
  </si>
  <si>
    <t>Kwik-Stik * 2</t>
  </si>
  <si>
    <t>Salmonella enterica subsp. ATCC 14028</t>
  </si>
  <si>
    <t>Staphylococcus aureus ATCC 25923</t>
  </si>
  <si>
    <t>Test Fenol - Método fotométrico
Standard test for the determination of Phenols</t>
  </si>
  <si>
    <t>Caja de cartón</t>
  </si>
  <si>
    <t>Tiras de uroanálisis, caja por 10 tubos</t>
  </si>
  <si>
    <t>Caja por 10 tubos /100 tirillas</t>
  </si>
  <si>
    <t>MICROBIOLOGICS</t>
  </si>
  <si>
    <t>MACHEREY NAGEL</t>
  </si>
  <si>
    <t>WIENER LAB</t>
  </si>
  <si>
    <t>30 DIAS</t>
  </si>
  <si>
    <t>40 DIAS</t>
  </si>
  <si>
    <t>30  DIAS</t>
  </si>
  <si>
    <t>15 DIAS</t>
  </si>
  <si>
    <t>Asas de Hockey plástica Estéril. Paquete x 10</t>
  </si>
  <si>
    <t>Presentación: Bolsa x 10 Unidades - Asas de Hockey o en forma de "L"</t>
  </si>
  <si>
    <t>Erlenmeyer  en vidrio de 500 mL</t>
  </si>
  <si>
    <t>Escobillones pequeños de 15 cm de longitud para tubos de ensayo</t>
  </si>
  <si>
    <t>Frasco winkler. Capacidad 300 mL Caja x 24</t>
  </si>
  <si>
    <t>CAJA x 24 unidades</t>
  </si>
  <si>
    <t>Guantes de Nitrilo desechables para trabajo con sustancias quimicas. Calibre grueso Talla L . Caja x 50 Pares</t>
  </si>
  <si>
    <t>Guantes de Nitrilo desechables para trabajo con sustancias quimicas. Calibre grueso Talla M .Caja x 50 Pares</t>
  </si>
  <si>
    <t>Laminas cubreobjetos 22 x 22 caja x 100 uds</t>
  </si>
  <si>
    <t>Lupa DE 40 MM</t>
  </si>
  <si>
    <t>PINZAS sin GARRA de 15 cm de longitud en Acero inoxidable</t>
  </si>
  <si>
    <t>PINZAS sin GARRA de 20 cm de longitud en Acero inoxidable</t>
  </si>
  <si>
    <t>Tubo de centrifuga, sin graduar fondo redondo BRAND Ref: 7790 22</t>
  </si>
  <si>
    <t>Tubo tapa amarilla con gel para colectar sangre 5 ml gradilla x 100</t>
  </si>
  <si>
    <t>vacutainer - vaccuete</t>
  </si>
  <si>
    <t>Tubo tapa lila K2EDTA (K2E) 7.2mg para colectar sangre 4 mL - 13x75mm. Gradilla x 100 Ref. 360057</t>
  </si>
  <si>
    <t>gradilla * 100 unds</t>
  </si>
  <si>
    <t>BIOLOGIX</t>
  </si>
  <si>
    <t>OMSONS</t>
  </si>
  <si>
    <t>GLASSCO</t>
  </si>
  <si>
    <t>KRAMER</t>
  </si>
  <si>
    <t xml:space="preserve">COMERCIAL </t>
  </si>
  <si>
    <t>GLASS</t>
  </si>
  <si>
    <t>HOSPITAL</t>
  </si>
  <si>
    <t>PYREX</t>
  </si>
  <si>
    <t>BD VACUTAINER</t>
  </si>
  <si>
    <t>INMEDIATA</t>
  </si>
  <si>
    <t>Termómetro Doble Sonda
Dual Traceable Thermometer
Temperature Range: –50 to 70°C (–58 to 158°F)
Temperature Resolution: 0.1°
Temperature Accuracy: ±1.0°C</t>
  </si>
  <si>
    <t xml:space="preserve">
Presentación: Unidad x </t>
  </si>
  <si>
    <t>Micropipeta volúmen variable 1000 - 10000 μL</t>
  </si>
  <si>
    <t>CONTROL COMPANY</t>
  </si>
  <si>
    <t>BOECO</t>
  </si>
  <si>
    <t>Aro Metalico en acero cold - rolled y zincado con nuez para soporte universal, diametro 70 mm</t>
  </si>
  <si>
    <t>Bajalenguas De Madera Asépticos Pqt * 20 uds</t>
  </si>
  <si>
    <t>Paquete x 20 unidades</t>
  </si>
  <si>
    <t xml:space="preserve">Bolsas plásticas con cierre hermético pequeña 18x14cm
</t>
  </si>
  <si>
    <t xml:space="preserve">Bolsas plásticas de cierre hermético tamaño mediano (20 X 30 CM) </t>
  </si>
  <si>
    <t>Caja de Petri en vidrio de 10 mm X 60 mm o 15 x 60 mm</t>
  </si>
  <si>
    <t>Caja de Petri en vidrio de 100 mm X 20 mm o 100 x 15 mm</t>
  </si>
  <si>
    <t>CAPSULA DE PORCELANA FONDO REDONDO DE 70 mm ø (50 ml)</t>
  </si>
  <si>
    <t>Crisol con tapa porcelana de 40 mL de capacidad.  Diametro 4,4 cm, altura 4,4 cm</t>
  </si>
  <si>
    <t xml:space="preserve">Erlenmeyer con tubuladora lateral en vidrio. </t>
  </si>
  <si>
    <t>GRASA PARA DESECADORES, BURETAS Y ESMERILADOS</t>
  </si>
  <si>
    <t>MALLA EN ALAMBRE GALVANIZADO 16x16cm</t>
  </si>
  <si>
    <t>Mecha para Mechero x 12 Un</t>
  </si>
  <si>
    <t>paquete x 12</t>
  </si>
  <si>
    <t>PANEL DE ESCURRIDO EN POLIESTIRENO, 72 VASTAGOS</t>
  </si>
  <si>
    <t>Probeta graduada en vidrio de 10 mL con anillo de seguridad. Base en vidrio o plástico.</t>
  </si>
  <si>
    <t>Probeta graduada en vidrio de 25 mL con anillo de seguridad. Base en vidrio o plástico.</t>
  </si>
  <si>
    <t xml:space="preserve">Puntas eppendorff 2-200 µL. </t>
  </si>
  <si>
    <t>Caja x 500 UNIDADES</t>
  </si>
  <si>
    <t>Soporte universal  metálico  compuesto por varilla de acero cromado y base de acero. 50 o 60 cm de longitud.</t>
  </si>
  <si>
    <t>Termómetro de laboratorio tallo solido. SIN MERCURIO. Columna de Alcohol rojo no toxico con lomo amarillo. Rango hasta 200 °C</t>
  </si>
  <si>
    <t>Termometro de varilla de precisión -10/410 °C</t>
  </si>
  <si>
    <t>Tubos para PCR de 0,2 mL Caja x 1000</t>
  </si>
  <si>
    <t>VARILLA AGITADORA DE VIDRIO 7 mm diametro X 300 mm largo</t>
  </si>
  <si>
    <t>ALFASAFE</t>
  </si>
  <si>
    <t>NORMAX</t>
  </si>
  <si>
    <t>CITOPLUS</t>
  </si>
  <si>
    <t>CITOPLUS-CITOTEST</t>
  </si>
  <si>
    <t>Acetato de sodio trihidratado</t>
  </si>
  <si>
    <t>Acetona (&gt;/= 99.5%)</t>
  </si>
  <si>
    <t>ml</t>
  </si>
  <si>
    <t>Acido Amino Acético (Glicina)</t>
  </si>
  <si>
    <t>Acido Malónico 99 % CAS 141-82-2</t>
  </si>
  <si>
    <t>Arena de mar</t>
  </si>
  <si>
    <t>Benzaldehido para síntesis CAS 100-52-7</t>
  </si>
  <si>
    <t xml:space="preserve">Bicarbonato de sodio </t>
  </si>
  <si>
    <t>Ciclohexano</t>
  </si>
  <si>
    <t>L</t>
  </si>
  <si>
    <t>Citnta de magnesio, metal</t>
  </si>
  <si>
    <t>Cloruro de Amonio ACS Reagent 99,5 %. CAS 12125-02-9</t>
  </si>
  <si>
    <t>Cloruro de Bario Dihidrato</t>
  </si>
  <si>
    <t>Cloruro de Hierro anhidro</t>
  </si>
  <si>
    <t>D-(+)-Mannosa CAS 3458-28-4</t>
  </si>
  <si>
    <t>DETERGENTE CONCENTRADO PARA LABORATORIO pH NEUTRO
Detergente pH neutro libre de fofatos</t>
  </si>
  <si>
    <t>Estàndar de 1000 mg/L para A.A de: Ag.  Material de referencia certificado MRC según ISO 17034</t>
  </si>
  <si>
    <t>Estàndar de 1000 mg/L para A.A de: Cr. Material de referencia certificado según ISO 17034</t>
  </si>
  <si>
    <t>100 mL</t>
  </si>
  <si>
    <t>Galactosa</t>
  </si>
  <si>
    <t>Glicerina Liquida</t>
  </si>
  <si>
    <t>Galón</t>
  </si>
  <si>
    <t>Hidroxido de calcio</t>
  </si>
  <si>
    <t>Isopropanol ACS</t>
  </si>
  <si>
    <t>Negro de Eriocromo T (C.I. 14645) CAS 1787-61-7</t>
  </si>
  <si>
    <t>Nitrato de potasio.</t>
  </si>
  <si>
    <t>Nitrito solución patrón, CRM. 
Trazable a SRM de NIST 1000 mg/l NO2-N en H₂O.</t>
  </si>
  <si>
    <t>Orcein CAS 1400-62-0 Ref. O7380-10G</t>
  </si>
  <si>
    <t>Reactivo de Fehling A</t>
  </si>
  <si>
    <t>Reactivo para cloro libre, DPD</t>
  </si>
  <si>
    <t>Paquete x 1000 sobres</t>
  </si>
  <si>
    <t>Silica gel con indicador de humedad para desecador</t>
  </si>
  <si>
    <t>Sodio Tiosulfato pentahidrato CAS 10102-17-7</t>
  </si>
  <si>
    <t>Sulfato de Cobre Anhidro</t>
  </si>
  <si>
    <t>Sulfato de hierro amoniacal hexahidratado</t>
  </si>
  <si>
    <t>Sulfito de sodio anhidro</t>
  </si>
  <si>
    <t>kg</t>
  </si>
  <si>
    <t>Terc-Butanol ACS reactivo 99 % CAS 75-65-0</t>
  </si>
  <si>
    <t>Tris (Hidroximetil amino metano)</t>
  </si>
  <si>
    <t>Zinc Sulfato.7H2O</t>
  </si>
  <si>
    <t>SCHARLAU</t>
  </si>
  <si>
    <t>comercial</t>
  </si>
  <si>
    <t>Nacional</t>
  </si>
  <si>
    <t>Hach</t>
  </si>
  <si>
    <t>OUTSOURCING COMERCIAL SAS</t>
  </si>
  <si>
    <t>3 A 5 DIAS</t>
  </si>
  <si>
    <t>10 A 130 DIAS</t>
  </si>
  <si>
    <t>10 dias</t>
  </si>
  <si>
    <t>130 dias</t>
  </si>
  <si>
    <t>130 DIAS</t>
  </si>
  <si>
    <t>30 dias</t>
  </si>
  <si>
    <t xml:space="preserve">Suplemento Polimixina B </t>
  </si>
  <si>
    <t>Paquete por 10 viales</t>
  </si>
  <si>
    <t>120 dias</t>
  </si>
  <si>
    <t>Cuñetes plásticos de boca ancha con tapa</t>
  </si>
  <si>
    <t xml:space="preserve">Desecador de vidrio con tapa, placa de cerámica, de diametro exterior de 300 mm  </t>
  </si>
  <si>
    <t>Embudo de Separación en vidrio de 50 mL tapón con llave de paso en teflón recta no punzón. Forma de pera.</t>
  </si>
  <si>
    <t>Erlenmeyer cuello angosto en vidrio de 250 mL.</t>
  </si>
  <si>
    <t>Frasco en vidrio claro tapa rosca azul de 1000 mL</t>
  </si>
  <si>
    <t>Frasco en vidrio claro tapa rosca azul de 500 mL</t>
  </si>
  <si>
    <t>Garrafa  plástica de 20  litros  con tapa y contratapa</t>
  </si>
  <si>
    <t>Garrafa plástica x 60 L Hermetica con tapa y agarraderas en los lados</t>
  </si>
  <si>
    <t xml:space="preserve">Martillo De Reflejos Buck 3 Servicios Cromado </t>
  </si>
  <si>
    <t xml:space="preserve">Picnometro de 5 mL </t>
  </si>
  <si>
    <t>Pipeta Graduada 2 mL Clase A En VIDRIO</t>
  </si>
  <si>
    <t>Pipeta Graduada 5 mL Clase A  En VIDRIO</t>
  </si>
  <si>
    <t>Pipeta Graduada en vidrio de 10 mL Clase A</t>
  </si>
  <si>
    <t>Pipeta Graduada en vidrio de 1mL Clase A</t>
  </si>
  <si>
    <t>Pipeta Graduada en vidrio de 2 mL Clase A</t>
  </si>
  <si>
    <t xml:space="preserve">Pipeta Graduada en vidrio de 25mL Clase A
</t>
  </si>
  <si>
    <t>Pipeta Volumétrica de 20 mL VIDRIO Clase A Un solo aforo.</t>
  </si>
  <si>
    <t>Pipeta Volumétrica de 25 mL VIDRIO Clase A Un solo aforo.</t>
  </si>
  <si>
    <t>Pipeta Volumétrica de 5 mL VIDRIO Clase A Un solo aforo.</t>
  </si>
  <si>
    <t>Pipeta volumétrica de 50 ml VIDRIO. Clase A</t>
  </si>
  <si>
    <t>Pipeta volumétrica en vidrio de 1 mL</t>
  </si>
  <si>
    <t>Pipeta volumétrica en vidrio de 10 mL. Clase A</t>
  </si>
  <si>
    <t>Pipetas aforadas de 1 mL, clase AS, 1 aforo, vidrio AR-GLAS, DE-M</t>
  </si>
  <si>
    <t>Pipetas aforadas de 10 mL, clase AS, 1 aforo, vidrio AR-GLAS, DE-M</t>
  </si>
  <si>
    <t>Pipetas aforadas de 100 mL,  clase AS, 1 aforo, vidrio AR-GLAS, DE-M</t>
  </si>
  <si>
    <t>Probeta graduadas plásticas de 1000 mL. Polipropileno</t>
  </si>
  <si>
    <t>Refractometro analogo portatil Proteinas y densidad urinaria, Proteinas: 0-12 g/dl, 1,000-1,040 sg x 0,002 sg, No, Calculo con tabla, Ø 29 x 160 mm, zhifong, 
283039
FG-301</t>
  </si>
  <si>
    <t>Rollo de gasa hospitalaria tejida</t>
  </si>
  <si>
    <t>Tapón de corcho diametro superior 3,2 cm; diametro inferior 2,6 cm, altura 2,5 cm</t>
  </si>
  <si>
    <t>Tapón de corcho diametro superior 3,6 cm; diametro inferior 3,0 cm, altura 2,4 cm</t>
  </si>
  <si>
    <t>Termómetro de laboratorio tallo solido. SIN MERCURIO. Columna de Alcohol rojo no toxico con lomo amarillo. Rango de - 10 a 110 °C</t>
  </si>
  <si>
    <t>Toalla absorbente WYPALL X-70</t>
  </si>
  <si>
    <t>Vidrio Reloj de 5-7 cm de diámetro</t>
  </si>
  <si>
    <t>Generica</t>
  </si>
  <si>
    <t>Zhifong</t>
  </si>
  <si>
    <t>Brixco</t>
  </si>
  <si>
    <t>Kimberly</t>
  </si>
  <si>
    <t>10-130 DÍAS</t>
  </si>
  <si>
    <t xml:space="preserve">Kit de oxígeno disuelto. Incluye: 3 membranas con sensor galvánico (OX923), solución electrólitica (OX920), solución de limpieza (OX921), Tira de pulido húmeda (SF300). </t>
  </si>
  <si>
    <t>Schott</t>
  </si>
  <si>
    <t>3 a 5 dias</t>
  </si>
  <si>
    <t>PROFINAS SAS</t>
  </si>
  <si>
    <t>1,4-Diclorobenceno 99 % CAS 106-46-7</t>
  </si>
  <si>
    <t>1-Hepteno 97 % CAS 592-76-7</t>
  </si>
  <si>
    <t>2-Metilciclohexanol 99 % CAS 583-59-5</t>
  </si>
  <si>
    <t xml:space="preserve">Acido Acético 0,1 N </t>
  </si>
  <si>
    <t>Acido Clorhídrico 1 N</t>
  </si>
  <si>
    <t>Ácido clorhidrico 6N</t>
  </si>
  <si>
    <t>Agar Plate Count con TCC para la diferenciacion de mesolfilos.  Fecha de venc. Mínimo 3 años</t>
  </si>
  <si>
    <t>Alcohol antiséptico de 70 º</t>
  </si>
  <si>
    <t>Galon</t>
  </si>
  <si>
    <t xml:space="preserve">Galón </t>
  </si>
  <si>
    <t>Algodón por rollo. Con Fecha de vencimiento y registro sanitario</t>
  </si>
  <si>
    <t>Paquete x 500 gramos</t>
  </si>
  <si>
    <t>Aluminio Cloruro Anhicro CAS 7646-700</t>
  </si>
  <si>
    <t>Amonio Hidroxido Concentrado
ca. 25% NH3, analytical reagent, Reag. ISO, Reag. Ph. Eur.</t>
  </si>
  <si>
    <t>Cloruro de Estaño, grado reactivo</t>
  </si>
  <si>
    <t>Cloruro de potasio solución  3M</t>
  </si>
  <si>
    <t>Cloruro de Potasio solución de 0,147 mS/cm. El Material debe cumplir con ISO 17034 – Material de Referencia Certificado (MRC). Certipur Merck. 30 Sachet. Fecha de vencimiento no inferior a 2 años y con certificado.</t>
  </si>
  <si>
    <t xml:space="preserve">Cloruro de sodio </t>
  </si>
  <si>
    <t>Cromato de potasio</t>
  </si>
  <si>
    <t>Estàndar de 1000 mg/L para A.A de: Hg.  Material de referencia certificado MRC según ISO 17034</t>
  </si>
  <si>
    <t>Etanol 95%</t>
  </si>
  <si>
    <t>Fenilisotiocianato grado reactivo 98 % CAS 103-72-0</t>
  </si>
  <si>
    <t>Fluoruro de Potasio</t>
  </si>
  <si>
    <t>Hidróxido de Sodio  0,1 N</t>
  </si>
  <si>
    <t>Hidróxido de Sodio  1 N</t>
  </si>
  <si>
    <t>Hidróxido de sodio en lentejas</t>
  </si>
  <si>
    <t>Hierro III Cloruro. Hexahidratado</t>
  </si>
  <si>
    <t>Potasio hidróxido
en lentejas p.a.</t>
  </si>
  <si>
    <t>Reactivo de Biuret</t>
  </si>
  <si>
    <t>Reactivo Fehling B</t>
  </si>
  <si>
    <t>Sacarosa</t>
  </si>
  <si>
    <t>Solución electrolítica de relleno 3.5M de KCl para electrodos</t>
  </si>
  <si>
    <t>Sulfato de cobre pentahidratado. Grado Reactivo
Pureza ≥98%</t>
  </si>
  <si>
    <t>Zinc en polvo</t>
  </si>
  <si>
    <t>OSA</t>
  </si>
  <si>
    <t>SUAVEX</t>
  </si>
  <si>
    <t>PANREAC</t>
  </si>
  <si>
    <t>15-120 DIAS</t>
  </si>
  <si>
    <t>Alcohol Acetona de Gram</t>
  </si>
  <si>
    <t>Caffeine
Powder, ReagentPlus®</t>
  </si>
  <si>
    <t>cepa ATCC o WDCM Bacillus cereus
Control de calidad alimentos y medios</t>
  </si>
  <si>
    <t>Paquete x 2</t>
  </si>
  <si>
    <t>Clips de sellado bolsas stomacher 
Seward™ Stomacher™ Bag clips
Specifically designed for Standard BA6041 &amp; BA6141 Stomacher® Bags, Seward Bag Clips allow fast and easy securing of the Stomacher® bags.</t>
  </si>
  <si>
    <t>Paquete x 200 Unidades</t>
  </si>
  <si>
    <t>Estandar de Sulfato 
Material de referencia que  cumpla la ISO 17034 Na₂SO₄ en H₂O 1000 mg/L SO₄ 
Fecha de vencimiento superior a 2 años</t>
  </si>
  <si>
    <t>Estándar Fluoruro de Sodio  (1000mg/L)  FECHA DE VENCIMIENTO NO MENOR A 2 AÑOS. Material de Referencia Certificado (MRC) según ISO 17034.</t>
  </si>
  <si>
    <t>UNIDAD</t>
  </si>
  <si>
    <t>Kit de determinacion de Colesterol HDL para 100 determinaciones	Kit	Kit	HUMAN, Spinreact</t>
  </si>
  <si>
    <t>Kit de tinción de Gram</t>
  </si>
  <si>
    <t>1 kit ( 4 frascos de 250)</t>
  </si>
  <si>
    <t>Frascos</t>
  </si>
  <si>
    <t>Kit para la detección de adulterantes en leche</t>
  </si>
  <si>
    <t>TUBO X 50 TIRILLAS</t>
  </si>
  <si>
    <t xml:space="preserve">TUBO </t>
  </si>
  <si>
    <t>Prueba de aglutinación latex para antiestreptolisina O</t>
  </si>
  <si>
    <t>Prueba de aglutinación latex para Factor Reumatoideo</t>
  </si>
  <si>
    <t>Prueba de aglutinación latex para Proteína C Reactiva</t>
  </si>
  <si>
    <t>Sterikon plus bioindicador</t>
  </si>
  <si>
    <t>Caja x 15 ampollas</t>
  </si>
  <si>
    <t xml:space="preserve">Suplemento selectivo Brillance Listeria. </t>
  </si>
  <si>
    <t>caja x 10 viales</t>
  </si>
  <si>
    <t>SEWARD</t>
  </si>
  <si>
    <t>HUMAN</t>
  </si>
  <si>
    <t>LACTOSCAN</t>
  </si>
  <si>
    <t>BIOSYSTEMS</t>
  </si>
  <si>
    <t>OXOID</t>
  </si>
  <si>
    <t>Asa Driglaski de vidrio. base triangular de 3,7 cm y longitud 14,6 cm</t>
  </si>
  <si>
    <t>Atomizadores medianos DE 500 mL de capacidad</t>
  </si>
  <si>
    <t>Balde de plástico 8 litros sin tapa</t>
  </si>
  <si>
    <t>Bata desechable manga larga</t>
  </si>
  <si>
    <t>Paquete x 10 Unidades</t>
  </si>
  <si>
    <t>Caja Organizadora  20x12x34 cm 6 Lt Transparente</t>
  </si>
  <si>
    <t>Capilares para hematocrito no heparinizados, vidrio neutro caja por 100</t>
  </si>
  <si>
    <t>Cinta indicadora de esterilización x rollo</t>
  </si>
  <si>
    <t>Crisol gooch de porcelana de 30 mL de capacidad. Placa perforada.</t>
  </si>
  <si>
    <t xml:space="preserve">Embudo plastico pequeño de diametro entre 35 a 40 mm
</t>
  </si>
  <si>
    <t>Frasco en vidrio boca ancha de 1000 mL, con tapa.</t>
  </si>
  <si>
    <t>Guantes latex Talla M</t>
  </si>
  <si>
    <t xml:space="preserve">Caja por 100.
 </t>
  </si>
  <si>
    <t>Guantes latex Talla S</t>
  </si>
  <si>
    <t xml:space="preserve">Caja por 100.
</t>
  </si>
  <si>
    <t>Lamina porta objetos Medidas:76 mm de largo x 26 mm de ancho. Caja x 50 unidades.</t>
  </si>
  <si>
    <t>Mortero con mazo de 10 cm de diámetro</t>
  </si>
  <si>
    <t>Pinza metálica para tubo de ensayo</t>
  </si>
  <si>
    <t>Pipeta Volumétrica de 4 mL VIDRIO Clase A Un solo aforo.</t>
  </si>
  <si>
    <t>Recipiente plástico (PE) de 25 litros. Con maniguetas, tapa y contratapa en la parte superior, y con válvula dispensadora en la parte inferior.</t>
  </si>
  <si>
    <t>OSSALUD</t>
  </si>
  <si>
    <t>3M</t>
  </si>
  <si>
    <t>JIPO</t>
  </si>
  <si>
    <t>LMS</t>
  </si>
  <si>
    <t>POLCO SAS</t>
  </si>
  <si>
    <t>Disco de ruptura de aluminio para DAP-60/80/100</t>
  </si>
  <si>
    <t>paquete por 25</t>
  </si>
  <si>
    <t xml:space="preserve">Sellos para DAP 80/100 (TFM) </t>
  </si>
  <si>
    <t xml:space="preserve"> paquete por 5</t>
  </si>
  <si>
    <t>BERGHOF</t>
  </si>
  <si>
    <t>75 DÍAS</t>
  </si>
  <si>
    <t>15 DÍAS</t>
  </si>
  <si>
    <t xml:space="preserve">QUIMICOS Y REACTIVOS SAS </t>
  </si>
  <si>
    <t>Agua peptona bufferada. Fecha vencimiento mayor a 2 años</t>
  </si>
  <si>
    <t>ONE BROTH LISTERIA BASE
ONE BROTH-LISTERIA SELECTIVE SUPPLEMENT</t>
  </si>
  <si>
    <t>Caja x 10 viales</t>
  </si>
  <si>
    <t>5 DIAS CALENDARIO</t>
  </si>
  <si>
    <t>Staphilasa Latex Test</t>
  </si>
  <si>
    <t>Caja por 100 pruebas</t>
  </si>
  <si>
    <t>Suplemento Selectivo One Broth Salmonella</t>
  </si>
  <si>
    <t>SUPLEMENTO SELECTIVO OXITETRACICLINA PARA AGAR OGYE</t>
  </si>
  <si>
    <t>Caja por 10 Viales</t>
  </si>
  <si>
    <t>VIALES</t>
  </si>
  <si>
    <t>Suplemento selectivo para Salmonella para agar Brillance Salmonella</t>
  </si>
  <si>
    <t>Suplemento Selectivo PSEUDOMONAS CN</t>
  </si>
  <si>
    <t>Test salmonella. Prueba latex de confirmación.</t>
  </si>
  <si>
    <t>Kit x 100 pruebas</t>
  </si>
  <si>
    <t>60 DIAS CALENDARIO</t>
  </si>
  <si>
    <t>Yodo</t>
  </si>
  <si>
    <t>90-120 DIAS</t>
  </si>
  <si>
    <t>QUIMITRONICA SAS</t>
  </si>
  <si>
    <t>Capsulas de POLYSEED para DBO
PolySeed NX</t>
  </si>
  <si>
    <t>Frasco x 50 Capsulas</t>
  </si>
  <si>
    <t>120-150 DÍAS</t>
  </si>
  <si>
    <t>Absorbente de humedad de silica gel, 4 bolsas x 400 gramos</t>
  </si>
  <si>
    <t>Paquete x 4 bolsas</t>
  </si>
  <si>
    <t>Espátula plástica acanalada</t>
  </si>
  <si>
    <t>Tubos cónicos de 15 mL Caja x 100</t>
  </si>
  <si>
    <t>Tubos de microcentrífuga de 2 mL bolsa x 1000</t>
  </si>
  <si>
    <t>Vidrio Reloj de 20 cm de diámetro</t>
  </si>
  <si>
    <t>viscosimetros capilares tipo cannon fenske de 150</t>
  </si>
  <si>
    <t>Kleine Wolke</t>
  </si>
  <si>
    <t>MARIENFELD - SUPERIOR ALEMAN</t>
  </si>
  <si>
    <t>15-30 DÍAS</t>
  </si>
  <si>
    <t>Graphite/Vespel Ferrule 0,1-0,25 mm</t>
  </si>
  <si>
    <t>Liner Sealing Ring for SSL</t>
  </si>
  <si>
    <t>Modulo de purificación PROGARD para equipo de osmosis inversa Modelo MilliQ Direct 8. Referencia: F6AA11770E, contiene carbon granular, prefiltro de carbón de 1 micra y prefiltro en polipropileno.</t>
  </si>
  <si>
    <t>Modulo de ultrapurificación QPAK Ex Modelo MilliQ Direct 8. Referencia: F6AA11770E, contiene resinas de intercambio ionico ymaterial organex para reducción de materia organica.</t>
  </si>
  <si>
    <t>Viales - 8mm Autosampler Vial Screw Thread Caps</t>
  </si>
  <si>
    <t>MILLI-Q</t>
  </si>
  <si>
    <t>60-90 DÍAS</t>
  </si>
  <si>
    <t xml:space="preserve">Ácido bórico
p.a. </t>
  </si>
  <si>
    <t xml:space="preserve">Acido clorhídrico concentrado, Fumante 37 %. CAS 7647-01-0. Frasco de vidrio con recubrimietno de seguridad. Tipo Safe Cote o  frascos con HDPE. </t>
  </si>
  <si>
    <t>Ácido etilendiaminotetraacético, sal disódica dihidrato - EDTA
Ethylenedinitrilotetraacetic acid disodium salt dihydrate.</t>
  </si>
  <si>
    <t>Acido Sulfúrico  solución 1,0 N</t>
  </si>
  <si>
    <t xml:space="preserve">Acido sulfúrico 95-97% Frasco en vidrio. </t>
  </si>
  <si>
    <t>1000 mL</t>
  </si>
  <si>
    <t>Acido Sulfúrico Concentrado. Frasco de vidrio con recubrimiento de seguridad Safe PTFE o frascos en HDPE</t>
  </si>
  <si>
    <t>Agar Bilis Rojo violeta (Agar VRB) Fecha vencimiento mínimo 3 años</t>
  </si>
  <si>
    <t>Agar Cetrimide Fecha vencimiento mínimo 3 años</t>
  </si>
  <si>
    <t>Agar Cromocult  según ISO 9308-1. Fecha vencimiento mínimo 2 años</t>
  </si>
  <si>
    <t>Agar Czapek Dox. Fecha vencimiento mayor a 2 años</t>
  </si>
  <si>
    <t>Agar EMB Fecha vencimiento mínimo 2 años</t>
  </si>
  <si>
    <t xml:space="preserve">AGAR M TEC CROMOSELECT </t>
  </si>
  <si>
    <t>Agar M-(HPC) Heterotrophic Plate Count Agar</t>
  </si>
  <si>
    <t>Agar Mannitol Egg Yolk Polymyxin  (Agar MYP). Fecha vencimiento mayor a 2 años</t>
  </si>
  <si>
    <t>Agar MRS</t>
  </si>
  <si>
    <t>Agar Mueller Hinton Fecha vencimiento mínimo 3 años</t>
  </si>
  <si>
    <t>AGAR NUTRITIVO</t>
  </si>
  <si>
    <t xml:space="preserve">Agar OGYE. </t>
  </si>
  <si>
    <t>Agar Saboraud Fecha vencimiento mínimo 2 años</t>
  </si>
  <si>
    <t>Agar Rambach. Fecha vencimiento mayor a 2 años</t>
  </si>
  <si>
    <t>Agar Sulfito Polimixina Sulfadiazina (Agar SPS). Fecha vencimiento mayor a 2 años</t>
  </si>
  <si>
    <t>Agar Xilosa-Lisina-Desoxicolato (Agar XLD). Fecha vencimiento mayor a 2 años</t>
  </si>
  <si>
    <t>Agua grado Cromatográfico.</t>
  </si>
  <si>
    <t>Amonio Acetato</t>
  </si>
  <si>
    <t>Caldo BHI Fecha vencimiento mínimo 2 años</t>
  </si>
  <si>
    <t>Caldo MRS</t>
  </si>
  <si>
    <t>Caldo Mueller Hinton Fecha vencimiento mínimo 3 años</t>
  </si>
  <si>
    <t>Caldo nutritivo</t>
  </si>
  <si>
    <t>Caldo RAPPAPORT-VASSILIADIS (RVS)</t>
  </si>
  <si>
    <t>Carbonato de Sodio</t>
  </si>
  <si>
    <t>Cloruro de Magnesio Hexahidrato</t>
  </si>
  <si>
    <t>Egg Yolk Tellurite Emulsion Fecha vencimiento mínimo 2 años</t>
  </si>
  <si>
    <t>Estàndar de 1000 mg/L para A.A de: Arsénico.
Material de referencia certificado
Fecha de vencimiento mayor a 2 años</t>
  </si>
  <si>
    <t>Estàndar de 1000 mg/L para A.A de: Ba.  Material de referencia certificado (MRC) según ISO 17034</t>
  </si>
  <si>
    <t>Estàndar de 1000 mg/L para A.A de: Ca.  Material de referencia certificado MRC según ISO 17034</t>
  </si>
  <si>
    <t>Estàndar de 1000 mg/L para A.A de: Cd.  Material de referencia certificado MRC según ISO 17034</t>
  </si>
  <si>
    <t>Estàndar de 1000 mg/L para A.A de: Co.  Material de referencia certificado MRC según ISO 17034</t>
  </si>
  <si>
    <t>Estàndar de 1000 mg/L para A.A de: Cu.  Material de referencia certificado MRC según ISO 17034</t>
  </si>
  <si>
    <t>Estàndar de 1000 mg/L para A.A de: K.  Material de referencia certificado MRC según ISO 17034</t>
  </si>
  <si>
    <t>Estàndar de 1000 mg/L para A.A de: Mg.  Material de referencia certificado MRC según ISO 17034</t>
  </si>
  <si>
    <t>Estàndar de 1000 mg/L para A.A de: Mn.  Material de referencia certificado MRC según ISO 17034</t>
  </si>
  <si>
    <t>Estàndar de 1000 mg/L para A.A de: Na. Material de referencia certificado MRC según ISO 17034</t>
  </si>
  <si>
    <t>Estàndar de 1000 mg/L para A.A de: Ni. Material de referencia certificado (MRC) según ISO 17034</t>
  </si>
  <si>
    <t>Estàndar de 1000 mg/L para A.A de: Zn.  Material de referencia certificado MRC según ISO 17034</t>
  </si>
  <si>
    <t>Fisher Brand - Papel Filtro Cualitativo P5. 
110mm Diámetro - Porosity: Medium / Flow Rate: Slow</t>
  </si>
  <si>
    <t>CAJA x 100 UNIDADES</t>
  </si>
  <si>
    <t>Fisher Brand - Papel Filtro Cualitativo P5. 
90mm Diámetro - Porosity: Medium / Flow Rate: Slow</t>
  </si>
  <si>
    <t>Hexano para análisis en Frasco de vidrio.</t>
  </si>
  <si>
    <t>Membrana 0.45 micras y 47 mm de diámetro. Con cuadricula. Empaque individual SIN PAD</t>
  </si>
  <si>
    <t>CAJA 100 UNIDADES</t>
  </si>
  <si>
    <t xml:space="preserve">Plata Nitrato </t>
  </si>
  <si>
    <t>100 g</t>
  </si>
  <si>
    <t>Potasio Hexacianoferrato(II) 3-hidrato 
(FERROCIANURO DE POTASIO)
(Reag. USP, Ph. Eur.) for analysis, ACS, ISO</t>
  </si>
  <si>
    <t>Silica gel</t>
  </si>
  <si>
    <t xml:space="preserve">Solución buffer pH: 10,00 .  </t>
  </si>
  <si>
    <t xml:space="preserve">Solución buffer pH: 7,00 .  </t>
  </si>
  <si>
    <t>Solución eliminadora de RNAsas (RNase AWAY™ Decontamination Reagent) Botella por 250 mL</t>
  </si>
  <si>
    <t>Sulfato de mercurio</t>
  </si>
  <si>
    <t>Sulfato de plata</t>
  </si>
  <si>
    <t>Tryptic Soy Broth (TSB)</t>
  </si>
  <si>
    <t>Yoduro de Potasio</t>
  </si>
  <si>
    <t>HONEYWELL-FLUKA</t>
  </si>
  <si>
    <t xml:space="preserve">FISHER </t>
  </si>
  <si>
    <t xml:space="preserve">Fermont </t>
  </si>
  <si>
    <t xml:space="preserve">HIMEDIA </t>
  </si>
  <si>
    <t>HONEYWELL RIEDEL-DE HAEN</t>
  </si>
  <si>
    <t xml:space="preserve">HONEYWELL </t>
  </si>
  <si>
    <t>VHG</t>
  </si>
  <si>
    <t>Fisherbrand</t>
  </si>
  <si>
    <t>HONEYWELL</t>
  </si>
  <si>
    <t>QLS</t>
  </si>
  <si>
    <t>Thermo Scientific Chemicals</t>
  </si>
  <si>
    <t>HIMEDIA</t>
  </si>
  <si>
    <t xml:space="preserve">Thermo Scientific </t>
  </si>
  <si>
    <t xml:space="preserve">3 - 5 días </t>
  </si>
  <si>
    <t xml:space="preserve">60 - 90 días </t>
  </si>
  <si>
    <t xml:space="preserve">90 - 120 días </t>
  </si>
  <si>
    <t xml:space="preserve">90 -120 días </t>
  </si>
  <si>
    <t xml:space="preserve">30 - 60 días </t>
  </si>
  <si>
    <t xml:space="preserve">120 - 150 días </t>
  </si>
  <si>
    <t xml:space="preserve">60 días </t>
  </si>
  <si>
    <t xml:space="preserve">60 -90 días </t>
  </si>
  <si>
    <t>60-90 días</t>
  </si>
  <si>
    <t xml:space="preserve">Anhidrido acético </t>
  </si>
  <si>
    <t>Emulsión Yema de Huevo</t>
  </si>
  <si>
    <t>Prueba bioquimica para Gram - (Klebsiella aerogenes, Escherichia coli, Pseudomonas aeruginosa)</t>
  </si>
  <si>
    <t>Prueba bioquimica para Listeria Monocytogenes</t>
  </si>
  <si>
    <t>Prueba bioquimica para Salmonella enterica</t>
  </si>
  <si>
    <t>Reactivo de Kovacs</t>
  </si>
  <si>
    <t>Frasco x 100 mL</t>
  </si>
  <si>
    <t>Sumplemento Oxytetraciclina
 (Suplemento para agar OGYE)</t>
  </si>
  <si>
    <t>Suplemento Novobiocina 10mg</t>
  </si>
  <si>
    <t>Celdas de plástico de 1 cm de paso de luz para espectrofotómetro. Caja * 100</t>
  </si>
  <si>
    <t>Cono de sedimentación según Imhoff, SAN, transparente, Tapón a rosca para vaciar el contenido, Resistencia térmica hasta Max. 85°C Graduación 1000 ml, div. 50 ml, limite de error ± 10 ml. 
Conos Imhoff x 1 Litro. Especificaciones: 
Vol. &lt; 2 mL (0,1 mL división escala)
Vol. 2-10 mL (0,5 mL división escala)
Vol. 10-40 mL (1 mL división escala)
Vol. 40-100 mL (2 mL división escala)
Vol. 100-1000 mL (50 mL división escala) con soporte</t>
  </si>
  <si>
    <t>Embudo de Separación en vidrio de 250 mL tapón con llave de paso en teflón recta no punzón. Forma de pera.</t>
  </si>
  <si>
    <t>Erlenmeyer de vidrio de 25 mL</t>
  </si>
  <si>
    <t>Erlenmeyer de vidrio de 50 mL</t>
  </si>
  <si>
    <t>Frasco en vidrio claro tapa rosca azul de 250 mL</t>
  </si>
  <si>
    <t xml:space="preserve">2 unidades en stock salvo venta previa 
3 - 5 dias 
60 - 90 días importación </t>
  </si>
  <si>
    <t>ACCUMENT GLASS AgCl pH ELECTRODE W/30´´ CABLE, BNC CONNECTOR</t>
  </si>
  <si>
    <t>Nitrato de potasio (sal Nitro)</t>
  </si>
  <si>
    <t>Potasio Yodato grado reactivo 99,5 % CAS 7758-05-6</t>
  </si>
  <si>
    <t>Sodio Yoduro</t>
  </si>
  <si>
    <t>Tartrato de Sodio</t>
  </si>
  <si>
    <t>FISHER CHEMICAL</t>
  </si>
  <si>
    <t>SANTA CRUZ BIOTECHNOLOGY</t>
  </si>
  <si>
    <t>SUMINISTROS CLINICOS ISLA SAS</t>
  </si>
  <si>
    <t>Prueba RPR CARBON</t>
  </si>
  <si>
    <t>kitx 50</t>
  </si>
  <si>
    <t>Saccharomyces cerevisiae ATCC 9763 (0699-CRM)</t>
  </si>
  <si>
    <t>Kwik-Stik *1 (Cuantitativo)</t>
  </si>
  <si>
    <t>Sangre de cordero desfibrinada</t>
  </si>
  <si>
    <t>Frasco x 50ml</t>
  </si>
  <si>
    <t>frasco</t>
  </si>
  <si>
    <t xml:space="preserve">Taq PCRx DNA Polimerasa, enzima termoestable, (conc. 5Und/ul) X 500 Und. </t>
  </si>
  <si>
    <t>SPINREACT
150 TEST</t>
  </si>
  <si>
    <t>Microbiologics (USA).</t>
  </si>
  <si>
    <t>MICROGEN
FECHA DE VENCIMIENTO 2 MESES</t>
  </si>
  <si>
    <t>NEW ENGLAND BIOLABS</t>
  </si>
  <si>
    <t xml:space="preserve">Placa de 6 pozos para cultivo celular, fondo plano en poliestireno. </t>
  </si>
  <si>
    <t>caja x 50 unidades</t>
  </si>
  <si>
    <t xml:space="preserve">Placa de 96 pozos para cultivo celular, fondo plano en poliestireno. </t>
  </si>
  <si>
    <t>SPL</t>
  </si>
  <si>
    <t>Filtro de jeringa de PVDF 0.22 um estériles en empaque individual. Caja x 30</t>
  </si>
  <si>
    <t>Caja x 30 unidades</t>
  </si>
  <si>
    <t>Micropipeta volúmen variable entre 100 - 1000 μL</t>
  </si>
  <si>
    <t>WALTER VELASCO SAS</t>
  </si>
  <si>
    <t>Adaptador tipo Claisen 14/23</t>
  </si>
  <si>
    <t>Balón de destilación (Con desprendimiento lateral), boca ancha de 34 mm de diámetro, fondo redondo de 250 mL Sin esmerilado.</t>
  </si>
  <si>
    <t>BALON DE VIDRIO DE 25 mL FONDO REDONDO CON ESMERILADO 10/19</t>
  </si>
  <si>
    <t>BALON DE VIDRIO DE 50 mL FONDO REDONDO CON ESMERILADO 10/19</t>
  </si>
  <si>
    <t>Balón de vidrio para Kjeldahl de 250 mL esmerilado 29/32</t>
  </si>
  <si>
    <t>BALON PARA ROTAEVAPORADOR CON ESMERILADO 250 mL BOCA DE 29/32</t>
  </si>
  <si>
    <t>Beaker de vidrio de 10 mL.</t>
  </si>
  <si>
    <t>BURETA CLASE B. LLAVE DE TEFLON DE 50 mL (0.10)</t>
  </si>
  <si>
    <t>Cabezal de destilacion micro  esmerilados macho 10/19 y esmerilado hembra 10/19</t>
  </si>
  <si>
    <t>CODO DE VIDRIO ESMERILADO 29/32</t>
  </si>
  <si>
    <t>Codos para destilación en vidrio esmerilado 10/19 que termine en punta lisa</t>
  </si>
  <si>
    <t>Codos para destilación en vidrio esmerilado 29/32 que termine en punta lisa</t>
  </si>
  <si>
    <t>Columna vigraux micro con desprendimiento esmerilado macho 10/19</t>
  </si>
  <si>
    <t xml:space="preserve">Condensador micro esmerilado 10/19 </t>
  </si>
  <si>
    <t>Condensador recto esmerilados 29/32 de 32 cm de longitud</t>
  </si>
  <si>
    <t>Erlenmeyer de 1000 mL con boca esmerilada (29/32) para reflujo</t>
  </si>
  <si>
    <t>Matraces Aforados en vidrio de 25 mL Con tapa esmerilada en vidrio o tapa en polipropileno. Clase A</t>
  </si>
  <si>
    <t xml:space="preserve">Tubo de Thiele </t>
  </si>
  <si>
    <t>Tubo de vidrio con burbuja, para polarímetro de 200 mm de longitud. La Universidad Entrega las tapas metalizas y facilita una muestra del tubo.</t>
  </si>
  <si>
    <t>Tubo Kjeldahl de vidrio de 30 cm de largo x 4 cm de diametro interno.</t>
  </si>
  <si>
    <t>VIDRIERIA PARA SOXHLET: BALON FONDO PLANO DE 250 ml, PARTE CENTRAL -Cuerpo para sohxlet 100 mL esmerilado NS 29/32 - NS 45/40 Y CONDENSADOR DE 5 BOLAS esmerilado NS 45/40</t>
  </si>
  <si>
    <t>WALTER VELASCO</t>
  </si>
  <si>
    <t>SCHOTT</t>
  </si>
  <si>
    <t>INVITACIÓN  PÚBLICA BS  02 DE 2024</t>
  </si>
  <si>
    <t>FECHA: 22 de julio de 2024</t>
  </si>
  <si>
    <t>1. OBJETO.  COMPRA DE REACTIVOS, REACTIVOS ESPECIALES, MATERIAL DE VIDRIO, REPUESTOS Y ACCESORIOS PARA QUÍMICA, MEDICINA, CIENCIAS AMBIENTALES, CIENCIAS AGRARIAS Y AGROINDUSTRIA Y LABORATORIO DE ANÁLISIS DE AGUAS Y ALIMENTOS</t>
  </si>
  <si>
    <t>Gestión de Compras de Bienes y Suministros de la Universidad Tecnológica de Pereira publicó en la página web de la Universidad y el SECOP el Pliego de Condiciones para la Invitación Pública BS 02 de 2024, además invito a través de correo electrónico las siguientes empresas:</t>
  </si>
  <si>
    <t>Outsourcing Comercial SAS</t>
  </si>
  <si>
    <t xml:space="preserve">Innovación Tecnológica SAS - INNOVATEK </t>
  </si>
  <si>
    <t>Instrumentación y Soluciones para Laboratorio SAS - INSOLAB</t>
  </si>
  <si>
    <t>Requim SAS</t>
  </si>
  <si>
    <t>Profinas SAS</t>
  </si>
  <si>
    <t>Filtración Y Análisis SAS</t>
  </si>
  <si>
    <t>Bioquimicos Colombianos LTDA  - BIOCOL LTDA</t>
  </si>
  <si>
    <t>Cahoz Inversiones SAS</t>
  </si>
  <si>
    <t>Equipos y Laboratorio de Colombia SAS</t>
  </si>
  <si>
    <t>Innovación Tecnológica SAS - INNOVATEK</t>
  </si>
  <si>
    <t>Nor Quimicos Ltda</t>
  </si>
  <si>
    <t>Polco SAS</t>
  </si>
  <si>
    <t>Quimitronica SAS</t>
  </si>
  <si>
    <t>Suministros Clinicos ISLA SAS</t>
  </si>
  <si>
    <t>Quimitrónica SAS</t>
  </si>
  <si>
    <r>
      <t xml:space="preserve">Todas las empresas participantes cumplen con los documentos solicitados. </t>
    </r>
    <r>
      <rPr>
        <b/>
        <sz val="11"/>
        <rFont val="Calibri"/>
        <family val="2"/>
      </rPr>
      <t>Ver Evaluación Jurídica publicado con la presente evaluación.</t>
    </r>
  </si>
  <si>
    <t>4.  EVALUACIÓN  FINANCIERA</t>
  </si>
  <si>
    <t>5.  EVALUACIÓN TÉCNICA</t>
  </si>
  <si>
    <t xml:space="preserve">Se evalúa el cumplimiento de las especificaciones técnicas y documentos solicitados. </t>
  </si>
  <si>
    <t>Para visualizar la Evaluación, remitase al archivo Evaluación Técnica publicado en la página web de la Universidad, aquellas empresas que no cumplen técnicamente de acuerdo con la Evaluación no continúan en el proceso para el ítem (s) en los que no cumplen.</t>
  </si>
  <si>
    <t>ANDREA EFIGENIA GARCÍA VIVAS</t>
  </si>
  <si>
    <t>BEATRIZ LOAIZA ALZATE</t>
  </si>
  <si>
    <t>JULIÁN ENRIQUE LASSO</t>
  </si>
  <si>
    <t>VALOR TOTAL ADEQUIM  SAS</t>
  </si>
  <si>
    <t>VALOR TOTAL AVANTIKA COLOMBIA SAS</t>
  </si>
  <si>
    <t>VALOR TOTAL BIOCOL LTDA</t>
  </si>
  <si>
    <t>VALOR TOTAL CAHOZ INVERSIONES SAS</t>
  </si>
  <si>
    <t>VALOR TOTAL EQUIPOS Y LABORATORIO DE COLOMBIA SAS</t>
  </si>
  <si>
    <t>VALOR TOTAL FILTRACIÓN Y ANÁLISIS SAS</t>
  </si>
  <si>
    <t>VALOR TOTAL INNOVATEK SAS</t>
  </si>
  <si>
    <t>VALOR TOTAL INSOLAB SAS</t>
  </si>
  <si>
    <t>VALOR TOTAL  INVERSIONES JIMSA SAS</t>
  </si>
  <si>
    <t>VALOR TOTAL KAIKA SAS</t>
  </si>
  <si>
    <t>VALOR TOTAL LAB BRANDS SAS</t>
  </si>
  <si>
    <t>VALOR TOTAL MR Y CIA SAS</t>
  </si>
  <si>
    <t>NOR QUIMICOS LTDA</t>
  </si>
  <si>
    <t>VALOR TOTAL NORQUIMICOS LTDA</t>
  </si>
  <si>
    <t>VALOR TOTAL OUTSOURCING COMERCIAL SAS</t>
  </si>
  <si>
    <t>VALOR TOTAL POLCO SAS</t>
  </si>
  <si>
    <t>VALOR TOTAL PROFINAS SAS</t>
  </si>
  <si>
    <t>VALOR TOTAL QUIMICOS Y REACTIVOS SAS</t>
  </si>
  <si>
    <t>VALOR TOTAL QUIMITRÓNICA SAS</t>
  </si>
  <si>
    <t>VALOR TOTAL SCIENTIFIC PRODUCTS SAS</t>
  </si>
  <si>
    <t>VALOR TOTAL SUMINISTROS CLINICOS ISLA SAS</t>
  </si>
  <si>
    <t>WALTER  VELASCO SAS</t>
  </si>
  <si>
    <t>TOTAL A COMPRAR</t>
  </si>
  <si>
    <t>Reactivo de Benedict</t>
  </si>
  <si>
    <t>MERCK, CARLO ERBA. JTBAKER, MAKRON, PANREAC, FLUKA, RIEDEL-DE HAEN, EM SCIENCE, ALDRICH, EMD, SIGMA, ACROS, FISHER, ALFA AESAR, BURDICK &amp; JACKSON, SCHARLAU, HONEYWELL; LOBA CHEMIE; SANTA CRUZ BIOTECHNOLOGY</t>
  </si>
  <si>
    <t>DESIERTO LAS OFERTAS PRESENTADAS NO CUMPLEN</t>
  </si>
  <si>
    <t>1-Metilciclohexanol 96 % CAS 590-67-0</t>
  </si>
  <si>
    <t>1-Propanol ACS 99,5 % CAS 71-23-8</t>
  </si>
  <si>
    <t>MERCK, CARLO ERBA. JTBAKER, MAKRON, PANREAC, FLUKA, RIEDEL-DE HAEN, EM SCIENCE, ALDRICH, EMD, SIGMA, ACROS, FISHER, ALFA AESAR, BURDICK &amp; JACKSON, SCHARLAU, HONEYWELL; LOBA CHEMIE; SANTA CRUZ BIOTECHNOLOGY, Thermo Scientific</t>
  </si>
  <si>
    <t>2-Metil-1,3-Propanodiol 99 % CAS 2163-42-0</t>
  </si>
  <si>
    <t xml:space="preserve">Acetona
Acetone for gas chromatography ECD and FID </t>
  </si>
  <si>
    <t>MERCK, CARLO ERBA. JTBAKER, MAKRON, PANREAC, FLUKA, RIEDEL-DE HAEN, EM SCIENCE, ALDRICH, EMD, SIGMA, ACROS, FISHER, ALFA AESAR, BURDICK &amp; JACKSON, SCHARLAU, HONEYWELL; LOBA CHEMIE. SANTA CRUZ BIOTECHNOLOGY, Thermo Scientific</t>
  </si>
  <si>
    <t xml:space="preserve">Acido Acético  1 N </t>
  </si>
  <si>
    <t>ácido ascorbico - grado alimenticio</t>
  </si>
  <si>
    <t>Acido Calconcarboxilico</t>
  </si>
  <si>
    <t>MERCK, CARLO ERBA. JTBAKER, MAKRON, PANREAC, FLUKA, RIEDEL-DE HAEN, EM SCIENCE, ALDRICH, EMD, SIGMA, ACROS, FISHER, ALFA AESAR, BURDICK &amp; JACKSON, SCHARLAU, HONEYWELL; LOBA CHEMIE. SANTA CRUZ BIOTECHNOLOGY</t>
  </si>
  <si>
    <t>MERCK, CARLO ERBA. JTBAKER, MAKRON, PANREAC, FLUKA, RIEDEL-DE HAEN, EM SCIENCE, ALDRICH, EMD, SIGMA, ACROS, FISHER, ALFA AESAR, BURDICK &amp; JACKSON, SCHARLAU, HONEYWELL; LOBA CHEMIE; SANTA CRUZ BIOTECHNOLOGY, MOL LABS</t>
  </si>
  <si>
    <t>Adipilo cloruro</t>
  </si>
  <si>
    <t xml:space="preserve">Agar base Brillance Listeria, CON SUPLEMENTOS SR 257 Y SR 258 </t>
  </si>
  <si>
    <t xml:space="preserve">Marca: OXOID Referencia: CM1212
</t>
  </si>
  <si>
    <t>Agar Brillance E.coli 
( BRILLIANCE E. COLI / COLIFORM SELECTIVE AGAR). Fecha vencimiento mayor a 2 años</t>
  </si>
  <si>
    <t xml:space="preserve">Marca: OXOID Referencia: CM1046B
</t>
  </si>
  <si>
    <t xml:space="preserve">Agar brillance salmonella con suplemento sr-194 </t>
  </si>
  <si>
    <t xml:space="preserve">Marca: OXOID Referencia: CM1092
Presentación: 500g
</t>
  </si>
  <si>
    <t>Agar Cromogénico para coliformes según ISO 9308</t>
  </si>
  <si>
    <t xml:space="preserve">
Marca: Merck
Referencia: 110426 - Chromocult®
Marca: OXOID - Thermo Scientific™
Referencia: CM1205B</t>
  </si>
  <si>
    <t>Agar Fluorocult VRB Fecha vencimiento mínimo 3 años</t>
  </si>
  <si>
    <t>MERCK, OXOID, SCHARLAU, PRONADISA, DIFCO, BBL, 3M, FLUKA, SIGMA, HIMEDIA</t>
  </si>
  <si>
    <t xml:space="preserve">Agar grado bacteriológico </t>
  </si>
  <si>
    <t>Alcohol al 96 %. Incoloro y libre de impotabilizante.</t>
  </si>
  <si>
    <t>Anaerogen 2.5 lts</t>
  </si>
  <si>
    <t>Caja x 10 sobres</t>
  </si>
  <si>
    <t>OXOID AN-025; MERCK, HIMEDIA</t>
  </si>
  <si>
    <t>BCA (Ácido Bicínconílico, sal disódica hidrato). D8284-10G. CAS: 979-88-4</t>
  </si>
  <si>
    <t>Sigma Aldrich, Santa Cruz Biotechnology</t>
  </si>
  <si>
    <t>Borato de sodio decahidratado</t>
  </si>
  <si>
    <t>Calcio Carbonato Material de referencia que  cumpla la ISO 17034</t>
  </si>
  <si>
    <t xml:space="preserve">MERCK, FLUKA,  ALDRICH, SIGMA. </t>
  </si>
  <si>
    <t>Caldo LMX modificado según Manafi y Ossmer. Fecha vencimiento mayor a 2 años</t>
  </si>
  <si>
    <t xml:space="preserve">Marca: MERCK  Referencia: 110620
</t>
  </si>
  <si>
    <t>Caldo One Broth Salmonella. Fecha vencimiento mayor a 2 años</t>
  </si>
  <si>
    <t xml:space="preserve">Marca: OXOID Referencia:  CM1091
</t>
  </si>
  <si>
    <t>Detergente excento de fosfatos</t>
  </si>
  <si>
    <t>galón</t>
  </si>
  <si>
    <t>Diclorometano</t>
  </si>
  <si>
    <t>ESTANDAR DE TURBIEDAD DE FORMAZINA 0,5 NTU
Turbidity 0,5 NTU Calibration Standard - Formazin
Material de Referencia Certificado (MRC) según ISO 17034.</t>
  </si>
  <si>
    <t>Marca: Sigma Aldrich
Ref: TURB05-500ML</t>
  </si>
  <si>
    <t>ESTANDAR DE TURBIEDAD DE FORMAZINA 10 NTU
Turbidity 10 NTU Calibration Standard - Formazin
Material de Referencia Certificado (MRC) según ISO 17034.</t>
  </si>
  <si>
    <t>Marca: Sigma Aldrich
Ref: TURB10-500ML</t>
  </si>
  <si>
    <t>ESTANDAR DE TURBIEDAD DE FORMAZINA 1000 NTU
Turbidity 1000 NTU Calibration Standard - Formazin
Material de Referencia Certificado (MRC) según ISO 17034.</t>
  </si>
  <si>
    <t>Marca: Sigma Aldrich
Ref: TURB1000-500ML</t>
  </si>
  <si>
    <t>ESTANDAR DE TURBIEDAD DE FORMAZINA 20 NTU
Turbidity 20 NTU Calibration Standard - Formazin
Material de Referencia Certificado (MRC) según ISO 17034.</t>
  </si>
  <si>
    <t>Marca: Sigma Aldrich
Ref: TURB20-500ML</t>
  </si>
  <si>
    <t>Eter Dietilico</t>
  </si>
  <si>
    <t>Furfural 99 % CAS 98-01-1</t>
  </si>
  <si>
    <t>Tubo</t>
  </si>
  <si>
    <t>Kit - Test Ácido cianúrico método fotométrico 
2 - 160 mg/l Spectroquant®</t>
  </si>
  <si>
    <t>Caja x 100 Test</t>
  </si>
  <si>
    <t xml:space="preserve">Marca: Merck Referencia: 119253.0001
</t>
  </si>
  <si>
    <t>Kit de soluciones estandar de pH (7,00, pH 4,01 y pH 10,01 y HCl) - Modelo 101-SU. Fecha vencimiento mayor a 1 año</t>
  </si>
  <si>
    <t>Caja por 4 soluciones</t>
  </si>
  <si>
    <t xml:space="preserve">Marca: HORIBA Referencia: 7006046802
</t>
  </si>
  <si>
    <t>Metanol para análisis en Frasco de vidrio.</t>
  </si>
  <si>
    <t>Naranja de metilo</t>
  </si>
  <si>
    <t>N-Yodosuccinimida 95 % CAS 516-12-1</t>
  </si>
  <si>
    <t>ONE BROTH LISTERIA BASE
NOVEL ENRICHMENT (ONE) BROTH-LISTERIA</t>
  </si>
  <si>
    <t>Marca: OXOID  Referencia: CM1066
Fecha de vencimiento mayor a 2 años</t>
  </si>
  <si>
    <t>Papel Filtro Cuantitativo 589/2
90mm Diámetro - Banda blanca</t>
  </si>
  <si>
    <t>Papel Indicador Universal. pH 1 - 10. Caja  x 6 rollos</t>
  </si>
  <si>
    <t>MERCK, CARLO ERBA. JTBAKER, MAKRON, PANREAC, FLUKA, RIEDEL-DE HAEN, EM SCIENCE, ALDRICH, EMD, SIGMA, ACROS, FISHER, ALFA AESAR, BURDICK &amp; JACKSON, SCHARLAU, HONEYWELL; LOBA CHEMIE; SANTA CRUZ BIOTECHNOLOGY, Fisher Chemical</t>
  </si>
  <si>
    <t>Peróxido de Hidrogeno 30 %</t>
  </si>
  <si>
    <t>Poly(vinyl alcohol) (PVA) 87-90% hydrolyzed, average mol wt 30,000-70,000 CAS 9002-89-5 Ref. P8136-1KG</t>
  </si>
  <si>
    <t>Salicilaldehido CAS 90-02-8</t>
  </si>
  <si>
    <t>Sodio Carbonato Material de referencia que  cumpla la ISO 17034</t>
  </si>
  <si>
    <t>Solución buffer pH: 4,00.  Coloreada. Fecha de vencimiento no inferior a 2 años. Material de Referencia Certificado (MRC) según ISO 17034.</t>
  </si>
  <si>
    <t>Solución buffer pH: 7,00 .  Coloreada Fecha de vencimiento no inferior a 2 años. Material de Referencia Certificado (MRC) según ISO 17034.</t>
  </si>
  <si>
    <t xml:space="preserve">Solución de almacenamiento de electrodos de pH
(pH Electrode Storage Solution 475 mL REF 910001) </t>
  </si>
  <si>
    <t>THERMO SCIENTIFIC, MERCK, CARLO ERBA. JTBAKER, MAKRON, PANREAC, FLUKA, RIEDEL-DE HAEN, EM SCIENCE, ALDRICH, EMD, SIGMA, ACROS, FISHER, ALFA AESAR, BURDICK &amp; JACKSON, SCHARLAU, HONEYWELL; LOBA CHEMIE; SANTA CRUZ BIOTECHNOLOGY</t>
  </si>
  <si>
    <t>StablCal Calibration Set 0 to 4 000 NTU
(Calibración Interna) del turbidimetro HACH 2100N</t>
  </si>
  <si>
    <t>Referencia: 2662105
Presentación: Kit incluye viales sellados de: &lt; 0,1 NTU, 20 NTU, 200 NTU, 1 000 NTU y 4 000 NTU.
Marca: HACH</t>
  </si>
  <si>
    <t>Tiras Oxidasa</t>
  </si>
  <si>
    <t>Triptona CAS 91079-40-2 Ref. T7293-1KG</t>
  </si>
  <si>
    <t>Millipore sigma</t>
  </si>
  <si>
    <t>DESIERTO LAS OFERTAS PRESENTADAS SUPERAN EL PRESUPUESTO DEL SUBÍTEM</t>
  </si>
  <si>
    <t>Acido nítrico concentrado (&gt;64%). Frasco de vidrio con recubrimietno plástico de seguridad (Safe-Cote)</t>
  </si>
  <si>
    <t>Ácido Pícrico Saturado</t>
  </si>
  <si>
    <t>Albúmina - grado alimenticio</t>
  </si>
  <si>
    <t>COMERCIAL, PROTOKIMICA</t>
  </si>
  <si>
    <t>Alginato de sodio - grado alimenticio</t>
  </si>
  <si>
    <t>Benzoato de sodio - grado alimenticio</t>
  </si>
  <si>
    <t>Cloruro de Calcio, grado reactivo</t>
  </si>
  <si>
    <t>NACIONAL, MERCK, SUPELCO, CARLO ERBA. JTBAKER, MAKRON, PANREAC, FLUKA, RIEDEL-DE HAEN, EM SCIENCE, ALDRICH, EMD, SIGMA, ACROS, FISHER, ALFA AESAR, BURDICK &amp; JACKSON, SCHARLAU, HONEYWELL; LOBA CHEMIE; SANTA CRUZ BIOTECHNOLOGY, Thermo Scientific</t>
  </si>
  <si>
    <t>Fructosa - grado alimenticio</t>
  </si>
  <si>
    <t>Glucosa- grado alimenticio</t>
  </si>
  <si>
    <t>Lactato de calcio - grado alimenticio</t>
  </si>
  <si>
    <t>Whatman, MFS-ADVANTEC</t>
  </si>
  <si>
    <t>PBS - Fosfato Buffer Salino (Phosphate-Buffered Saline) (10X) pH 7.4, RNase-free</t>
  </si>
  <si>
    <t>SIGMA - Merck -Thermo Cientific- Gibco- Santa Cruz Biotecnology - Invitrogen-</t>
  </si>
  <si>
    <t>Merck, Fisher, Mol Labs; Fluía; SCHARLAU; PANREAC, Agilent</t>
  </si>
  <si>
    <t>Solución de limpieza de electrodo para enjuague</t>
  </si>
  <si>
    <t>Hanna instruments, Thermo Scientific, MERCK, CARLO ERBA. JTBAKER, MAKRON, PANREAC, FLUKA, RIEDEL-DE HAEN, EM SCIENCE, ALDRICH, EMD, SIGMA, ACROS, FISHER, ALFA AESAR, BURDICK &amp; JACKSON, SCHARLAU, HONEYWELL; LOBA CHEMIE, MOL LABS.</t>
  </si>
  <si>
    <t>Sulfuro de Sodio x 9 H20 nonahidratado</t>
  </si>
  <si>
    <t>Merck Referencia: 100181
OXOID MB0266B,  HIMEDIA.
Fecha de vencimiento mayor a 6 meses</t>
  </si>
  <si>
    <t>DESIERTO NO SE PRESENTARON OFERTAS</t>
  </si>
  <si>
    <t>Azul de bromotimol</t>
  </si>
  <si>
    <t>Frasco x 25 g</t>
  </si>
  <si>
    <t>Benzaldina PLUS</t>
  </si>
  <si>
    <t>Frasco x 4L</t>
  </si>
  <si>
    <t>Holandina</t>
  </si>
  <si>
    <t>Cloruro de sodio estandar volumétrico
Sodium chloride volumetric standard, secondary reference material for argentometry, traceable to NIST SRM Certipur®.
Fecha de vencimiento superior a 2 años</t>
  </si>
  <si>
    <t>MERCK (Supelco) - Ref: 102406
No se acepta lote No: 172406S - Material de Referencia Certificado (MRC) según ISO 17034 - Trazable a NIST SRM.</t>
  </si>
  <si>
    <t>Crioperlas ANAEROTECA® para la conservación de cepas microbiologicas caja x 10
En condiciones de anaerobiosis
Con líquido y partículas sólidas de Cooked Meat Granules</t>
  </si>
  <si>
    <t>Referencia: KPX004
Marca: MICROKIT
Fecha de vencimiento superior a 2 años</t>
  </si>
  <si>
    <t>Crioperlas CRIOTECA® SKIM MILK para la conservación de cepas microbiologicas 
Con líquido blanco para todos los microorganismos de crecimiento difícil, y recomendable para todas las bacterias en general, y bolitas verdes</t>
  </si>
  <si>
    <t>Paquete x 10 criovales</t>
  </si>
  <si>
    <t>Referencia: KPX003
Marca: MICROKIT
Fecha de vencimiento superior a 2 años</t>
  </si>
  <si>
    <t>Crioperlas para la conservación de cepas microbiologicas caja x 80</t>
  </si>
  <si>
    <t>Paquete x 25 Unidades</t>
  </si>
  <si>
    <t>Marca: Protect
Fecha de vencimiento superior a 2 años</t>
  </si>
  <si>
    <t>Estándar de plaguicidas organofosforados. Mix A (20 componentes) Ampolla por 1 mL Restek 32277</t>
  </si>
  <si>
    <t xml:space="preserve">Restek - Ref: 32277. VHG DE LGC; Marca: Dr. E Ref: DRE-A50000580AH
</t>
  </si>
  <si>
    <t>Kit de determinacion de colesterol total para 100 determinaciones</t>
  </si>
  <si>
    <t>HUMAN, Spinreact</t>
  </si>
  <si>
    <t xml:space="preserve">Kit de muestreo para superficies con neutralizante. (técnica de hisopado). </t>
  </si>
  <si>
    <t>caja x 100</t>
  </si>
  <si>
    <t>Deltalab, MWE, MERCK, 3M</t>
  </si>
  <si>
    <t>Kit de muestreo para superficies. (técnica de hisopado). 
Detección de Listeria spp. en superficies</t>
  </si>
  <si>
    <t>caja x Unidades</t>
  </si>
  <si>
    <t>Deltalab, MWE, MERCK, 3M, Mikrokit, Marca: LIOFILCHEM®
Referencia: 86102 - CONTAM SWAB - LISTERIA
Presentación: Caja x 30 Unidades
Cantidad: 3
Marca: MikroKit
Referencia: MW370 - LISTERISWABS-GREEN
Presentación: Caja x 40 Unidades</t>
  </si>
  <si>
    <t>KIT PARA ANALISIS DE TOC. RANGO DE 2.0 A 30.0 MG/L NANOCOLOR TOC. KIT PARA 20 DETERMINACIONES</t>
  </si>
  <si>
    <t>Referencia: 985075
Presentación: Caja x 30 Test
Marca: MACHEREY-NAGEL
Fecha de vencimiento superior a 2 años</t>
  </si>
  <si>
    <t>Kit para la detección de antibióticos en leche</t>
  </si>
  <si>
    <t xml:space="preserve">I TUBO X 8 TIRILLAS </t>
  </si>
  <si>
    <t>Ballya</t>
  </si>
  <si>
    <t>Laurilsulfato neutro</t>
  </si>
  <si>
    <t>Marcador de peso molecular para ADN de 100pb Ref. N3231L</t>
  </si>
  <si>
    <t>New England Biolabs</t>
  </si>
  <si>
    <t>Oxoid Biochemical Identification System - MONO
(O.B.I.S.)
The Oxoid Biochemical Identification System (O.B.I.S.) mono is a rapid colourimetric test for the determination of D-alanyl aminopeptidase (DALAase).</t>
  </si>
  <si>
    <t>Referencia: ID0600
Presentación: Caja x 30 Test
Marca: OXOID
Fecha de vencimiento superior a 1 año</t>
  </si>
  <si>
    <t>Perfluorotributylamina, MS grade CAS: 311-89-7 
FC-43 Calibration Compound</t>
  </si>
  <si>
    <t>Synquest Laboratories (Ref. 3132-2-04) (Referencia: 50010-30059 del cátalogo de thermo ISQ Spare Parts Guide
1R120555-0004 Revision C December 2012)</t>
  </si>
  <si>
    <t>Prueba bioquimica para Aspergillus Brasiliensis</t>
  </si>
  <si>
    <t>Marca: Thermo SIENTIFIC, Biomeraux,</t>
  </si>
  <si>
    <t>Prueba bioquimica para Gram + (Bacillus cereus, Staphylococcus aureus, Clostridium perfringens)</t>
  </si>
  <si>
    <t>Prueba bioquimica para Saccharomyces cerevisiae</t>
  </si>
  <si>
    <t>Pruebas para detección de anticuerpos Anti-HBS</t>
  </si>
  <si>
    <t>caja x 50</t>
  </si>
  <si>
    <t>Rodelg, SPINREACT, Biosystems</t>
  </si>
  <si>
    <t>Pruebas para detección de grupos de lancefield para estreptococos</t>
  </si>
  <si>
    <t>caja</t>
  </si>
  <si>
    <t>Biosystems</t>
  </si>
  <si>
    <t>RIPA lysis buffer, frasco por 250 mL</t>
  </si>
  <si>
    <t>Suplemento diferencial Brillance Listeria (ISO) Differential Supplement</t>
  </si>
  <si>
    <t>Referencia: SR0228
Presentación: Caja x 10 Viales
Marca: OXOID</t>
  </si>
  <si>
    <t xml:space="preserve">SYBR Safe DNA Gel STAIN </t>
  </si>
  <si>
    <t>uL</t>
  </si>
  <si>
    <t>Test Fenol - Método fotométrico 0.002 - 5.00 mg/L Spectroquant®</t>
  </si>
  <si>
    <t>Referencia: 100856.0001
Presentación: Caja x 250 Test
Marca: Merck</t>
  </si>
  <si>
    <t>Alcholimetro Gay Lussac de 0 a 10 % volumen, Temperatura 20 °C</t>
  </si>
  <si>
    <t>Alcholimetro Gay Lussac de 10 a 20 % volumen, Temperatura 20 °C</t>
  </si>
  <si>
    <t>Aro Metalico en acero cold - rolled y zincado con nuez para soporte universal, diametro 50 mm</t>
  </si>
  <si>
    <t>Labscient</t>
  </si>
  <si>
    <t>Asa de siembra Drigalski. De vidrio, varilla de vidrio maciza, long. 20cm, anchura asa 2,5cm.</t>
  </si>
  <si>
    <t>Sharlau 073-0Q6276</t>
  </si>
  <si>
    <t>BARRA MAGNETICA DE 20 X 6 mm EN TEFLON</t>
  </si>
  <si>
    <t>Fisher Scientific, Brand, AZLON</t>
  </si>
  <si>
    <t>BARRA MAGNETICA DE 50 X 7 mm EN TEFLON</t>
  </si>
  <si>
    <t>Bidones, contenedores y recipientes de seguridad, boca ancha.
Envases para almacenamiento y transporte seguro de reactivos corrosivos (Acidos/Bases)
Presentación de la botella de los reactivos de 4 litros</t>
  </si>
  <si>
    <t>Bibby Sterilin; SCHOTT; BRAND, Nalgene, Fisher, Scienceware, Boeco, UNICO; VWR; USA SCIENTIFIC,QLS; KARTELL</t>
  </si>
  <si>
    <t xml:space="preserve">Bomba sumergible para circulación de agua. Altura de columna de agua (Cabeza): 1.10 m </t>
  </si>
  <si>
    <t>Evans</t>
  </si>
  <si>
    <t>BS-120 Disposable Cuvettes 200/5 segmentos Mindray  Total 1000 segmentos</t>
  </si>
  <si>
    <t>Caja x 200</t>
  </si>
  <si>
    <t xml:space="preserve">115-
037543-00  Mindray </t>
  </si>
  <si>
    <t>Bureta Graduada llave Recta con llave de paso (Macho PTFE) 25 mL. División de escala 0.1 mL. Clase A.</t>
  </si>
  <si>
    <t>Boeco, Schott, Brand, LMS, Kimax, HBG, Pyrex, Simax, Wheaton, Marienfeld;  Isolab; GLASSCO</t>
  </si>
  <si>
    <t xml:space="preserve">Campana de Durham. Tubo (campana) Durham. Fondo: Redondo. Cap. (ml): 1,1. Dim. Øxlong. (mm): 6x40. </t>
  </si>
  <si>
    <t>Caja * 100</t>
  </si>
  <si>
    <t>Vilab; Walter Velasco. Vidrio equipos; Brand; Duran, Wheaton, GLASSCO</t>
  </si>
  <si>
    <t>Canecas Pedal 20L rojo-Riesgo Biologico</t>
  </si>
  <si>
    <t>Estra</t>
  </si>
  <si>
    <t>Celdas de cuarzo de 1 cm de paso de luz para espectrofotómetro</t>
  </si>
  <si>
    <t>CRIOCAJA POLIPROPILENO x 100 POZOS</t>
  </si>
  <si>
    <t>Paquete por 4 unidades</t>
  </si>
  <si>
    <t>CITOPLUSS, BRAND</t>
  </si>
  <si>
    <t>Embudo de Separación en vidrio de 100 mL tapón con llave de paso en teflón recta no punzón. Forma de pera.</t>
  </si>
  <si>
    <t>Boeco, Schott, Brand, LMS, Kimax, HBG, Pyrex, Simax, Wheaton, Marienfeld;  Isolab, QLS, GLASSCO</t>
  </si>
  <si>
    <t>Embudo plastico pequeño
FUNNEL MICRO PP 35MM TOP ID</t>
  </si>
  <si>
    <t>HACH
 MODELO: HA2584335
 FUNNEL MICRO PP 35MM TOP ID; NACIONAL</t>
  </si>
  <si>
    <t>Erlenmeyer en vidrio, cuello Ancho de 250mL</t>
  </si>
  <si>
    <t>Boeco, Schott, Brand, LMS, Kimax, HBG, Pyrex, Simax, Wheaton, Marienfeld;  Isolab, QLS. OMSONS GERMANY, GLASSCO</t>
  </si>
  <si>
    <t>Fisher Brand™ Toallita de limpieza de lentes. Código 11517362</t>
  </si>
  <si>
    <t>Frasco en vidrio claro tapa rosca azul de 100 mL</t>
  </si>
  <si>
    <t>Frascos para cultivo celular 25 cm2 tratados, estériles. Caja 5/200</t>
  </si>
  <si>
    <t>SPL, Corning, falcon, truline, NEST</t>
  </si>
  <si>
    <t>Gatos para Laboratorio</t>
  </si>
  <si>
    <t>Glass plates Mini-Protean with 0.75 mm spacers REF. 1553310. Caja x5</t>
  </si>
  <si>
    <t>Biorad</t>
  </si>
  <si>
    <t>GRADILLA PARA TUBOS CÓNICOS 15ML Y 50ML PLÁSTICA PP REF. R91500</t>
  </si>
  <si>
    <t>Guantes de carnaza para protección frente a superficies calientes. Paquete por par. Talla M</t>
  </si>
  <si>
    <t>Nacional - 1 Par 
Caña Media-Alta (Al codo)</t>
  </si>
  <si>
    <t xml:space="preserve">Manguera color negro, Diámetro interno 6mm, Para fluidos (gases y líquidos)
</t>
  </si>
  <si>
    <t>Metro</t>
  </si>
  <si>
    <t xml:space="preserve">Nacional </t>
  </si>
  <si>
    <t>Manguera en PVC, diámetro interior 10,0 mm</t>
  </si>
  <si>
    <t>Metros</t>
  </si>
  <si>
    <t>Manguera en PVC, diámetro interior 6,0 mm</t>
  </si>
  <si>
    <t>Manguera en silicona, diámetro interior 6,0 mm</t>
  </si>
  <si>
    <t>Pipetas Pasteur desechable de 3 mL, Plástico 
Caja x 500</t>
  </si>
  <si>
    <t>Brand Ref: 7477 50.  LMS, OSS</t>
  </si>
  <si>
    <t>Pipeteador mecánico de 50 mL</t>
  </si>
  <si>
    <t>Pipeteador tipo pera x unidad</t>
  </si>
  <si>
    <t>Bibi sterilin; Azlon; Boeco; Schott; Brand, Fisher, Scienceware, Deltalab; Katell</t>
  </si>
  <si>
    <t xml:space="preserve">Placas de cariotipos con tinción de bandeo G </t>
  </si>
  <si>
    <t>Placas de extendido de sangre periferica</t>
  </si>
  <si>
    <t>Platos de aluminio para determinación de Humedad en Humidímetro XM-60
Caja de 80 unidades
Diámetro de 100 mm</t>
  </si>
  <si>
    <t>Precisa
Ref: 350-2032.</t>
  </si>
  <si>
    <t>Probeta graduada en vidrio de 100 mL con anillo de seguridad. Base en vidrio</t>
  </si>
  <si>
    <t xml:space="preserve">Puntas amarillas 2-200, </t>
  </si>
  <si>
    <t>Bolsa x 1000 und.</t>
  </si>
  <si>
    <t>TipOne Usa Scientific, BIOLOGIX-200-, Axygen</t>
  </si>
  <si>
    <t>Puntas azules 100 - 1000, bolsa x1000 und.</t>
  </si>
  <si>
    <t>TipOne Usa Scientific, BIOLOGIX-1000-, Axygen</t>
  </si>
  <si>
    <t xml:space="preserve">Puntas eppendorff 0,1-10 µL. </t>
  </si>
  <si>
    <t>Eppendorf 30000811</t>
  </si>
  <si>
    <t xml:space="preserve">Puntas eppendorff 50-1000 µL. </t>
  </si>
  <si>
    <t>Eppendorf 30000919</t>
  </si>
  <si>
    <t>Sacabocados manual  12mm</t>
  </si>
  <si>
    <t>Flexco</t>
  </si>
  <si>
    <t>Short plates Mini-Protean REF. 1653308. Caja x 5</t>
  </si>
  <si>
    <t>Tubo de ensayo. diámetro interno 18 mm y 16 cm de largo. Pared de 1,0 a 1,2 mm</t>
  </si>
  <si>
    <t>BOECO, SCHOTT , DURAN, Pyrex</t>
  </si>
  <si>
    <t>Tubo tapa amarilla ACD solución A para colectar sangre 8.5 mL gradilla x 100 Ref. 364606</t>
  </si>
  <si>
    <t>BD vacutainer - vaccuete</t>
  </si>
  <si>
    <t>Tubos de microcentrífuga de 5 mL bolsa x 500 libres DNAsa, RNAsa, pirógenos</t>
  </si>
  <si>
    <t>Bolsa x 500 unidades</t>
  </si>
  <si>
    <t>BD Falcon Ref. 352070, Corning, Greiner, Ambion.; USA SCIENTIFIC, QLS, TRUELINE</t>
  </si>
  <si>
    <t>Tubos plásticos cónicos de 16 mL estériles. Racks por 50 tubos. Caja x 500</t>
  </si>
  <si>
    <t>BD Falcon Ref. 352070,  Corning, Greiner, Ambion.; USA SCIENTIFIC, QLS, TRUELINE, OSSALUD</t>
  </si>
  <si>
    <t>Viscosimetro capilar tipo cannon fenske tamaño 100</t>
  </si>
  <si>
    <t>Walter Velasco - Boeco, Schott, Brand, LMS, Kimax, HBG, Pyrex, Simax, Wheaton, Marienfeld;  Isolab, QLS. OMSONS GERMANY</t>
  </si>
  <si>
    <t>Viscosimetro capilar tipo cannon fenske tamaño 300</t>
  </si>
  <si>
    <t>Aceite Ultragrade 19 Frasco x litro Edwards</t>
  </si>
  <si>
    <t>Frasco x 1 L</t>
  </si>
  <si>
    <t xml:space="preserve"> H11025015</t>
  </si>
  <si>
    <t>Adaptador - ADAPTER FOR CAPILLARY, DETECTOR SIDE GC-2014A</t>
  </si>
  <si>
    <t>Shimadzu Part Number:221-33193-91</t>
  </si>
  <si>
    <t>Adaptador de columna al puerto de inyeccion - NIPPLE,MF TO CAP SPL-17V2</t>
  </si>
  <si>
    <t>ADPTR FERRULES w/ SSL&amp;FID/TCD/NPD/ECD</t>
  </si>
  <si>
    <t xml:space="preserve">
Presentación: Unidad x Caja
</t>
  </si>
  <si>
    <t>Referencia: 19050759
Marca: Thermo Scientific</t>
  </si>
  <si>
    <t>Barras agitadoras magnéticas cilíndricas de PTFE
30mm x 7mm</t>
  </si>
  <si>
    <t>BOLSAS ESTERILES PARA TOMA DE MUESTRA DE AGUA. Bolsas Whirlpak con tiosulfato. cAPACIDAD 10oz (300mL) - Stand Up</t>
  </si>
  <si>
    <t>NASCO</t>
  </si>
  <si>
    <t>Bombillo de halógeno 10 W.6V.G4 (64225). NAED 54260</t>
  </si>
  <si>
    <t>OSRAM</t>
  </si>
  <si>
    <t>CartuCho SPE
Strata® C18-E (55 µm, 70 Å), 500 mg / 3 mL, Tubes , 200/Pk</t>
  </si>
  <si>
    <t xml:space="preserve">
Presentación: Paquete x 200 cartuchos
</t>
  </si>
  <si>
    <t>Celda de absorción en cuarzo para generador de hidruros HVG-1</t>
  </si>
  <si>
    <t>SHIMADZU; SCP Science</t>
  </si>
  <si>
    <t>Cinta para marcar -Fisherbrand™ Colored Labeling Tape 0.5 in x 14 yds, 13mm x 13m; Red</t>
  </si>
  <si>
    <t>Paquete x 6</t>
  </si>
  <si>
    <t>Fisherbrand 15901E</t>
  </si>
  <si>
    <t>Colector - Collector Assy, FID-2014</t>
  </si>
  <si>
    <t>Shimadzu Part Number:221-81021-41</t>
  </si>
  <si>
    <t>Dispensador de volumen analógico ajustable con valvula de recirculación
Bottle-top dispensers Dispensette® S, analog-adjustable, DE-M
Rango Volumen: 2,5 mL - 25 mL
Marca: BRAND GMBH + CO KG
Referencia: 4600151</t>
  </si>
  <si>
    <t>Marca: BRAND GMBH + CO KG
Referencia: 4600151</t>
  </si>
  <si>
    <t>Dispensette S Orgánico, Analog, DE-M, 1-10 ml, con RDV.  (Para HNO3 y HCl)</t>
  </si>
  <si>
    <t>Ref 4630141. Brand</t>
  </si>
  <si>
    <t>Electrodo conductividad, pH, Temperatura</t>
  </si>
  <si>
    <t>Hanna Instrument Ref. HI76309 Caja por 1 unidad</t>
  </si>
  <si>
    <t xml:space="preserve">Electrodo para pH-metro
HORIBIA MODELO PH1100
</t>
  </si>
  <si>
    <t xml:space="preserve">Marca: HORIBIA Referencia: 9615S </t>
  </si>
  <si>
    <t>Paque x 5</t>
  </si>
  <si>
    <t>Ferula adjuster/jig FID/FTD-2014</t>
  </si>
  <si>
    <t>Shimadzu 221-41532-98</t>
  </si>
  <si>
    <t>Ferula adjuster/jig SPL-2014</t>
  </si>
  <si>
    <t>Shimadzu 221-41532-91</t>
  </si>
  <si>
    <t>Ferula, Graphite 0.4mm OD for 0.25 mm ID Columns (10/pk)</t>
  </si>
  <si>
    <t>Filtro - Oil Mist Filter</t>
  </si>
  <si>
    <t>Thermo Scientific 1R76505-0036</t>
  </si>
  <si>
    <t xml:space="preserve">Filtro final para sistema de purificacion de agua Thermo Scientific™ Barnstead™ </t>
  </si>
  <si>
    <t>Barnstead™, Thermo Scientific™ D3750 codigo del producto: 10092323</t>
  </si>
  <si>
    <t>Fisherbrand™ Electrodos combinados de pH con bulbo resistente accuTupH™: sin mercurio</t>
  </si>
  <si>
    <t>Fisherbrand™ Ref. 11550174</t>
  </si>
  <si>
    <t>Kit de reemplazo de filtro catálogo 1900067 incluye (filtro de aire bacteriano catálogo 770001 y filtro Hepa catálogo 760175)</t>
  </si>
  <si>
    <t>Kit puerto de inyección - Thermo Scientific SSL MAINTENANCE KIT TRC1300</t>
  </si>
  <si>
    <t>Thermo Scientific 19050770</t>
  </si>
  <si>
    <t>Lámpara de Cátodo hueco Antimonio-Sb para AA  Shimadzu</t>
  </si>
  <si>
    <t xml:space="preserve">Photron Ref:P802
</t>
  </si>
  <si>
    <t>Lámpara de Cátodo hueco Arsenico-As  para AA  Shimadzu</t>
  </si>
  <si>
    <t xml:space="preserve">
Marca: PHOTRON 
Ref: P803</t>
  </si>
  <si>
    <t>Lámpara de Cátodo hueco Ca  para AA  Shimadzu</t>
  </si>
  <si>
    <t xml:space="preserve">Photron, Restek, SCP Science
</t>
  </si>
  <si>
    <t>Lámpara de Cátodo hueco Cd  para AA  Shimadzu</t>
  </si>
  <si>
    <t>Lámpara de deuterio</t>
  </si>
  <si>
    <t>Shimadzu 062-65055-05</t>
  </si>
  <si>
    <t>Lampara Halogena para Espectrofootmetro NANOCLOR UV/VIS II</t>
  </si>
  <si>
    <t>Macherey-Nagel Referencia 919604</t>
  </si>
  <si>
    <t>Membrana de filtración de PTFE, tamaño de poro 0,2 μm</t>
  </si>
  <si>
    <t>Paquete x 100</t>
  </si>
  <si>
    <t>Membrana DO-958 cap INFITEK para medidor  de sobremesa de Oxigeno (DO-B400F)</t>
  </si>
  <si>
    <t>paquete x 3</t>
  </si>
  <si>
    <t>INFITEK</t>
  </si>
  <si>
    <t>Micro-inserto, N 8|N 11, 5.0x29.0 mm, 0.1 mL, conical, clear, spring</t>
  </si>
  <si>
    <t>Motor de acuario sumergible.  Altura de cabeza maxima 1.3 metros. Caudal maximo 550 L/hora</t>
  </si>
  <si>
    <t>Paquete de 5 vidrios cortos para los sistemas Mini-PROTEAN tetra y Mini-PROTEAN 3</t>
  </si>
  <si>
    <t>paquete por 5 unidades</t>
  </si>
  <si>
    <t>BIORAD. Referencia: 165-3308</t>
  </si>
  <si>
    <t>Recuperadores de barras agitadoras magnéticas
(Barras Magnéticas)</t>
  </si>
  <si>
    <t>BRAND, LABSCIENT</t>
  </si>
  <si>
    <t>Teflon Faced Seals 8 mm, pK 500</t>
  </si>
  <si>
    <t>Paquete x 500 unidades</t>
  </si>
  <si>
    <t>Termómetro digital con dos sondas nevera 4°C a -20°C, Control Company TRACEABLE</t>
  </si>
  <si>
    <t>Termómetro digital con dos sondas para congelador de -80 °C, Control Company TRACEABLE</t>
  </si>
  <si>
    <t>Trampa de humedad con cartucho de filtro de respuesto para bomba al vacío marca Rocker 811</t>
  </si>
  <si>
    <t>Tubo binocular EZ 30° con oculares 10X/20, con apuntador ref: 13613227</t>
  </si>
  <si>
    <t>Leica</t>
  </si>
  <si>
    <t>TUBO DE GRAFITO ALTA DENSIDAD. Paquete x 10 unidades.</t>
  </si>
  <si>
    <t>Paquete x 10 unidades</t>
  </si>
  <si>
    <t>Reflex 
206-50587-00 PAQUETE x 10</t>
  </si>
  <si>
    <t>TUBOS DE GRAFITO PIROLITICOS PARA HORNO DE GRAFITO GFA-EX7. Paquete x 10 unidades</t>
  </si>
  <si>
    <t>Reflex 
206-50588-00 PAQUETE x 10</t>
  </si>
  <si>
    <t>Tubos de vidrio Kjeldahl, altura 29cm, diámetro interno 35mm, diametro interno boca tubo 38,47mm, diametro externo boca 47mm, diámetro externo tubo 40 mm,</t>
  </si>
  <si>
    <t>Walter Velasco</t>
  </si>
  <si>
    <t>Tuerca - Retaining Nut, Hexagonal, 1/4-in. (M6) for GC capillary columns</t>
  </si>
  <si>
    <t>Paquete por 5 unidades (Pagina Fisher Scientific)</t>
  </si>
  <si>
    <t>Tuerca de conexión 1/16" nut for connecting 1/16" capillaries</t>
  </si>
  <si>
    <t>Paquete x 5</t>
  </si>
  <si>
    <t>Tuerca de retención, Hexagonal, 1/4-in. (M6) para columna capilar de GC</t>
  </si>
  <si>
    <t>Tuerca, SLOTTED, 6 SIDED, CAPILLARY, GC14/17/2010/2014, INJ AND DET CONNECTION</t>
  </si>
  <si>
    <t>Paquete X 1000</t>
  </si>
  <si>
    <t>Paquete x 1000 unidades</t>
  </si>
  <si>
    <t>6.  RESULTADOS EVALUACIONES JURÍDICAS, FINANCIERA Y TÉCNICA</t>
  </si>
  <si>
    <t>3. DOCUMENTOS LEGALES</t>
  </si>
  <si>
    <t>Marca: Thermo SIENTIFIC, Biomeraux, HIMEDIA</t>
  </si>
  <si>
    <t>THERMO SCIENTIFIC, MERCK, CARLO ERBA. JTBAKER, MAKRON, PANREAC, FLUKA, RIEDEL-DE HAEN, EM SCIENCE, ALDRICH, EMD, SIGMA, ACROS, FISHER, ALFA AESAR, BURDICK &amp; JACKSON, SCHARLAU, HONEYWELL; LOBA CHEMIE; SANTA CRUZ BIOTECHNOLOGY, SUPELCO</t>
  </si>
  <si>
    <t xml:space="preserve"> Labscient, MFS, 
Ref. FIA-N08425X80MM. Whatman, QLS, mapada, Agilent</t>
  </si>
  <si>
    <t>Fisher Brand, CITOPLUS, MACHEREY NAGEL</t>
  </si>
  <si>
    <t>Boeco, Schott, Brand, OMSONS</t>
  </si>
  <si>
    <t>QLS, CITOTEST</t>
  </si>
  <si>
    <t>Shimadzu Part Number:221-42998-00, RESTEK</t>
  </si>
  <si>
    <t>LABSCIENT, AZLON</t>
  </si>
  <si>
    <t>Referencia: 8B-S001-HBL
Marca: PHENOMENEX, THERMO, Agilent</t>
  </si>
  <si>
    <t>Ferula 1/16" suitable for 1/16" capillary tube. Material de fabricación: acero inóxidable</t>
  </si>
  <si>
    <t>SHIMADZU; THERMO; AGILENT, Machery-Nagel 718584</t>
  </si>
  <si>
    <t>Shimadzu Part Number:220-90765-00, RESTEK, Agilent</t>
  </si>
  <si>
    <t>Millipore JGWP04700, Agilent</t>
  </si>
  <si>
    <t>SHIMADZU; THERMO; AGILENT, Machery-Nagel 702824</t>
  </si>
  <si>
    <t>Thermo Scientific 60180-515, Agilent</t>
  </si>
  <si>
    <t>SHIMADZU; THERMO; AGILENT, Machery-Nagel 718583</t>
  </si>
  <si>
    <t xml:space="preserve">Thermo scientific Ref. 35050458, Agilent </t>
  </si>
  <si>
    <t>Shimadzu 221-32705-00, RESTEK, Agilent</t>
  </si>
  <si>
    <t>Millipore SLLGX13NK, Agilent</t>
  </si>
  <si>
    <t>Millipore SLLGH13NL, Agilent</t>
  </si>
  <si>
    <t>Thermo Scientific C4013-1A, Agilent</t>
  </si>
  <si>
    <t>15 días</t>
  </si>
  <si>
    <t>ANGELA XIMENA MELO HUERTAS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</si>
</sst>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0">
    <font>
      <sz val="11"/>
      <color theme="1"/>
      <name val="Calibri"/>
      <family val="2"/>
      <scheme val="minor"/>
    </font>
    <font>
      <b/>
      <sz val="8"/>
      <name val="Calibri"/>
      <family val="2"/>
      <scheme val="minor"/>
    </font>
    <font>
      <sz val="8"/>
      <name val="Calibri"/>
      <family val="2"/>
      <scheme val="minor"/>
    </font>
    <font>
      <b/>
      <u/>
      <sz val="8"/>
      <name val="Calibri"/>
      <family val="2"/>
      <scheme val="minor"/>
    </font>
    <font>
      <sz val="11"/>
      <color rgb="FF000000"/>
      <name val="Calibri"/>
      <family val="2"/>
    </font>
    <font>
      <b/>
      <sz val="11"/>
      <color rgb="FF000000"/>
      <name val="Calibri"/>
      <family val="2"/>
    </font>
    <font>
      <b/>
      <sz val="11"/>
      <name val="Calibri"/>
      <family val="2"/>
    </font>
    <font>
      <sz val="11"/>
      <name val="Calibri"/>
      <family val="2"/>
    </font>
    <font>
      <sz val="10"/>
      <name val="Helv"/>
      <charset val="204"/>
    </font>
    <font>
      <b/>
      <sz val="11"/>
      <name val="Calibri"/>
      <family val="2"/>
      <scheme val="minor"/>
    </font>
    <font>
      <sz val="11"/>
      <name val="Calibri"/>
      <family val="2"/>
      <scheme val="minor"/>
    </font>
    <font>
      <sz val="10"/>
      <name val="Arial"/>
      <family val="2"/>
    </font>
    <font>
      <b/>
      <sz val="12"/>
      <name val="Calibri"/>
      <family val="2"/>
      <scheme val="minor"/>
    </font>
    <font>
      <sz val="12"/>
      <name val="Calibri"/>
      <family val="2"/>
      <scheme val="minor"/>
    </font>
    <font>
      <b/>
      <sz val="8"/>
      <color theme="1"/>
      <name val="Calibri"/>
      <family val="2"/>
      <scheme val="minor"/>
    </font>
    <font>
      <sz val="8"/>
      <color theme="1"/>
      <name val="Calibri"/>
      <family val="2"/>
      <scheme val="minor"/>
    </font>
    <font>
      <sz val="11"/>
      <color theme="1"/>
      <name val="Calibri"/>
      <family val="2"/>
      <scheme val="minor"/>
    </font>
    <font>
      <b/>
      <sz val="12"/>
      <name val="Calibri"/>
      <family val="2"/>
    </font>
    <font>
      <sz val="12"/>
      <name val="Calibri"/>
      <family val="2"/>
    </font>
    <font>
      <b/>
      <sz val="10"/>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theme="0"/>
        <bgColor theme="4" tint="0.79998168889431442"/>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s>
  <cellStyleXfs count="5">
    <xf numFmtId="0" fontId="0" fillId="0" borderId="0"/>
    <xf numFmtId="0" fontId="4" fillId="0" borderId="0"/>
    <xf numFmtId="0" fontId="8" fillId="0" borderId="0"/>
    <xf numFmtId="0" fontId="11" fillId="0" borderId="0"/>
    <xf numFmtId="43" fontId="16" fillId="0" borderId="0" applyFont="0" applyFill="0" applyBorder="0" applyAlignment="0" applyProtection="0"/>
  </cellStyleXfs>
  <cellXfs count="188">
    <xf numFmtId="0" fontId="0" fillId="0" borderId="0" xfId="0"/>
    <xf numFmtId="3" fontId="1" fillId="0" borderId="0" xfId="0" applyNumberFormat="1" applyFont="1" applyFill="1" applyAlignment="1">
      <alignment horizontal="center"/>
    </xf>
    <xf numFmtId="0" fontId="2" fillId="0" borderId="0" xfId="0" applyFont="1" applyFill="1" applyAlignment="1">
      <alignment horizontal="center"/>
    </xf>
    <xf numFmtId="0" fontId="2" fillId="0" borderId="0" xfId="0" applyFont="1" applyFill="1"/>
    <xf numFmtId="3" fontId="3" fillId="0" borderId="0" xfId="0" applyNumberFormat="1" applyFont="1" applyFill="1" applyAlignment="1" applyProtection="1"/>
    <xf numFmtId="3" fontId="1" fillId="0" borderId="0" xfId="0" applyNumberFormat="1" applyFont="1" applyFill="1" applyAlignment="1">
      <alignment horizontal="center" wrapText="1"/>
    </xf>
    <xf numFmtId="3" fontId="1" fillId="0" borderId="0" xfId="0" applyNumberFormat="1" applyFont="1" applyFill="1" applyAlignment="1">
      <alignment horizontal="center" vertical="center"/>
    </xf>
    <xf numFmtId="3" fontId="2" fillId="0" borderId="0" xfId="0" applyNumberFormat="1" applyFont="1" applyFill="1" applyAlignment="1">
      <alignment horizontal="center"/>
    </xf>
    <xf numFmtId="3"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wrapText="1"/>
    </xf>
    <xf numFmtId="3"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3" fontId="7" fillId="0" borderId="0" xfId="0" applyNumberFormat="1" applyFont="1" applyAlignment="1">
      <alignment vertical="center"/>
    </xf>
    <xf numFmtId="0" fontId="6" fillId="0" borderId="0" xfId="0" applyFont="1" applyAlignment="1">
      <alignment horizontal="left" vertical="center"/>
    </xf>
    <xf numFmtId="3" fontId="7" fillId="0" borderId="0" xfId="0" applyNumberFormat="1" applyFont="1" applyAlignment="1">
      <alignment horizontal="left" vertical="center"/>
    </xf>
    <xf numFmtId="3" fontId="6" fillId="0" borderId="0" xfId="0" applyNumberFormat="1"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Fill="1" applyAlignment="1">
      <alignment horizontal="left" vertical="center"/>
    </xf>
    <xf numFmtId="0" fontId="4" fillId="0" borderId="0" xfId="0" applyFont="1" applyAlignment="1">
      <alignment wrapText="1"/>
    </xf>
    <xf numFmtId="3" fontId="7" fillId="0" borderId="0" xfId="0" applyNumberFormat="1" applyFont="1" applyAlignment="1">
      <alignment horizontal="left" vertical="center" wrapText="1"/>
    </xf>
    <xf numFmtId="0" fontId="4" fillId="0" borderId="0" xfId="0" applyFont="1" applyAlignment="1"/>
    <xf numFmtId="0" fontId="7" fillId="0" borderId="0" xfId="0" applyFont="1" applyAlignment="1">
      <alignment horizontal="right" vertical="center" wrapText="1"/>
    </xf>
    <xf numFmtId="0" fontId="10" fillId="0" borderId="0" xfId="2" applyFont="1" applyBorder="1"/>
    <xf numFmtId="3" fontId="10" fillId="0" borderId="0" xfId="2" applyNumberFormat="1" applyFont="1" applyBorder="1"/>
    <xf numFmtId="0" fontId="1" fillId="2" borderId="1" xfId="3" applyFont="1" applyFill="1" applyBorder="1" applyAlignment="1">
      <alignment horizontal="center" vertical="center" wrapText="1"/>
    </xf>
    <xf numFmtId="3" fontId="1" fillId="2" borderId="1" xfId="3" applyNumberFormat="1" applyFont="1" applyFill="1" applyBorder="1" applyAlignment="1">
      <alignment horizontal="center" vertical="center" wrapText="1"/>
    </xf>
    <xf numFmtId="0" fontId="1" fillId="0" borderId="0" xfId="3" applyFont="1" applyFill="1" applyBorder="1" applyAlignment="1">
      <alignment horizontal="center" vertical="center" wrapText="1"/>
    </xf>
    <xf numFmtId="0" fontId="9" fillId="2" borderId="1" xfId="3" applyFont="1" applyFill="1" applyBorder="1" applyAlignment="1">
      <alignment horizontal="center" vertical="center" wrapText="1"/>
    </xf>
    <xf numFmtId="3" fontId="9" fillId="2" borderId="1" xfId="3" applyNumberFormat="1" applyFont="1" applyFill="1" applyBorder="1" applyAlignment="1">
      <alignment horizontal="center" vertical="center" wrapText="1"/>
    </xf>
    <xf numFmtId="0" fontId="9" fillId="0" borderId="0" xfId="3" applyFont="1" applyFill="1" applyBorder="1" applyAlignment="1">
      <alignment horizontal="center" vertical="center" wrapText="1"/>
    </xf>
    <xf numFmtId="0" fontId="10" fillId="0" borderId="1" xfId="3"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0" fillId="0" borderId="0" xfId="0" applyBorder="1" applyAlignment="1">
      <alignment horizontal="center" vertical="center"/>
    </xf>
    <xf numFmtId="0" fontId="12" fillId="0" borderId="0" xfId="0" applyFont="1" applyAlignment="1"/>
    <xf numFmtId="0" fontId="13" fillId="0" borderId="0" xfId="0" applyFont="1"/>
    <xf numFmtId="0" fontId="12" fillId="0" borderId="1" xfId="2" applyFont="1" applyBorder="1" applyAlignment="1">
      <alignment horizontal="center" vertical="center" wrapText="1"/>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0" fontId="13" fillId="0" borderId="0" xfId="0" applyFont="1" applyFill="1" applyBorder="1" applyAlignment="1">
      <alignment horizontal="left" wrapText="1"/>
    </xf>
    <xf numFmtId="0" fontId="6" fillId="0" borderId="0" xfId="0" applyFont="1" applyAlignment="1">
      <alignment vertical="center"/>
    </xf>
    <xf numFmtId="0" fontId="7" fillId="0" borderId="0" xfId="0" applyFont="1"/>
    <xf numFmtId="0" fontId="4" fillId="0" borderId="0" xfId="0" applyFont="1"/>
    <xf numFmtId="3" fontId="7" fillId="0" borderId="0" xfId="0" applyNumberFormat="1" applyFont="1" applyAlignment="1">
      <alignment wrapText="1"/>
    </xf>
    <xf numFmtId="0" fontId="7" fillId="0" borderId="0" xfId="0" applyFont="1" applyAlignment="1">
      <alignment wrapText="1"/>
    </xf>
    <xf numFmtId="3" fontId="4" fillId="0" borderId="0" xfId="0" applyNumberFormat="1" applyFont="1"/>
    <xf numFmtId="3" fontId="7" fillId="0" borderId="0" xfId="0" applyNumberFormat="1" applyFont="1"/>
    <xf numFmtId="3" fontId="3" fillId="3" borderId="0" xfId="0" applyNumberFormat="1" applyFont="1" applyFill="1" applyAlignment="1" applyProtection="1">
      <alignment horizontal="center"/>
    </xf>
    <xf numFmtId="0" fontId="4" fillId="0" borderId="0" xfId="0" applyFont="1" applyAlignment="1"/>
    <xf numFmtId="0" fontId="7" fillId="0" borderId="0" xfId="0" applyFont="1" applyAlignment="1">
      <alignment horizontal="left" vertical="center" wrapText="1"/>
    </xf>
    <xf numFmtId="3" fontId="1" fillId="0" borderId="1" xfId="1" applyNumberFormat="1" applyFont="1" applyFill="1" applyBorder="1" applyAlignment="1" applyProtection="1">
      <alignment horizontal="center" vertical="center" wrapText="1"/>
      <protection locked="0"/>
    </xf>
    <xf numFmtId="0" fontId="15" fillId="0" borderId="0" xfId="0" applyFont="1"/>
    <xf numFmtId="0" fontId="15"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5" borderId="8" xfId="0" applyFont="1" applyFill="1" applyBorder="1" applyAlignment="1">
      <alignment horizontal="center" vertical="center" wrapText="1"/>
    </xf>
    <xf numFmtId="0" fontId="15" fillId="0" borderId="8" xfId="0" applyFont="1" applyBorder="1" applyAlignment="1">
      <alignment horizontal="center" vertical="center" wrapText="1"/>
    </xf>
    <xf numFmtId="1" fontId="15" fillId="5" borderId="8" xfId="0" applyNumberFormat="1" applyFont="1" applyFill="1" applyBorder="1" applyAlignment="1">
      <alignment horizontal="center" vertical="center" wrapText="1"/>
    </xf>
    <xf numFmtId="0" fontId="15" fillId="0" borderId="9" xfId="0" applyFont="1" applyBorder="1" applyAlignment="1">
      <alignment horizontal="center" vertical="center" wrapText="1"/>
    </xf>
    <xf numFmtId="0" fontId="15" fillId="5" borderId="9" xfId="0" applyFont="1" applyFill="1" applyBorder="1" applyAlignment="1">
      <alignment horizontal="center" vertical="center" wrapText="1"/>
    </xf>
    <xf numFmtId="3" fontId="15" fillId="5" borderId="9" xfId="0" applyNumberFormat="1" applyFont="1" applyFill="1" applyBorder="1" applyAlignment="1">
      <alignment horizontal="center" vertical="center" wrapText="1"/>
    </xf>
    <xf numFmtId="43" fontId="15" fillId="0" borderId="1" xfId="4" applyFont="1" applyBorder="1" applyAlignment="1">
      <alignment horizontal="center" vertical="center"/>
    </xf>
    <xf numFmtId="0" fontId="15" fillId="6" borderId="1" xfId="0" applyFont="1" applyFill="1" applyBorder="1" applyAlignment="1">
      <alignment horizontal="center" vertical="center" wrapText="1"/>
    </xf>
    <xf numFmtId="0" fontId="15" fillId="0" borderId="10"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0" xfId="0" applyFont="1" applyBorder="1" applyAlignment="1">
      <alignment horizontal="center" vertical="center"/>
    </xf>
    <xf numFmtId="43" fontId="15" fillId="0" borderId="10" xfId="4"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wrapText="1"/>
    </xf>
    <xf numFmtId="0" fontId="15" fillId="6" borderId="14" xfId="0" applyFont="1" applyFill="1" applyBorder="1" applyAlignment="1">
      <alignment horizontal="center" vertical="center" wrapText="1"/>
    </xf>
    <xf numFmtId="0" fontId="15" fillId="0" borderId="14" xfId="0" applyFont="1" applyBorder="1" applyAlignment="1">
      <alignment horizontal="left" vertical="center" wrapText="1"/>
    </xf>
    <xf numFmtId="0" fontId="15" fillId="6" borderId="6" xfId="0" applyFont="1" applyFill="1" applyBorder="1" applyAlignment="1">
      <alignment horizontal="center" vertical="center" wrapText="1"/>
    </xf>
    <xf numFmtId="0" fontId="15" fillId="0" borderId="1" xfId="0" applyFont="1" applyBorder="1" applyAlignment="1">
      <alignment horizont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3" fontId="7" fillId="0" borderId="0" xfId="0" applyNumberFormat="1" applyFont="1" applyBorder="1" applyAlignment="1">
      <alignment horizontal="center" vertical="center"/>
    </xf>
    <xf numFmtId="0" fontId="7" fillId="0" borderId="5" xfId="0" applyFont="1" applyBorder="1" applyAlignment="1">
      <alignment horizontal="center" vertical="center"/>
    </xf>
    <xf numFmtId="3" fontId="7" fillId="0" borderId="6" xfId="0" applyNumberFormat="1" applyFont="1" applyBorder="1" applyAlignment="1">
      <alignment horizontal="center" vertical="center"/>
    </xf>
    <xf numFmtId="0" fontId="7" fillId="0" borderId="18" xfId="0" applyFont="1" applyBorder="1" applyAlignment="1">
      <alignment horizontal="center" vertical="center"/>
    </xf>
    <xf numFmtId="0" fontId="17" fillId="0" borderId="0" xfId="0" applyFont="1" applyAlignment="1">
      <alignment horizontal="left"/>
    </xf>
    <xf numFmtId="0" fontId="18" fillId="0" borderId="0" xfId="0" applyFont="1"/>
    <xf numFmtId="3" fontId="18" fillId="0" borderId="0" xfId="0" applyNumberFormat="1" applyFont="1" applyAlignment="1">
      <alignment horizontal="right"/>
    </xf>
    <xf numFmtId="43" fontId="14" fillId="0" borderId="1" xfId="4" applyFont="1" applyBorder="1" applyAlignment="1">
      <alignment horizontal="center" vertical="center"/>
    </xf>
    <xf numFmtId="0" fontId="15" fillId="0" borderId="14" xfId="0" applyFont="1" applyBorder="1" applyAlignment="1">
      <alignment horizontal="center" vertical="center" wrapText="1"/>
    </xf>
    <xf numFmtId="0" fontId="15" fillId="6" borderId="10" xfId="0"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1" xfId="0" applyFont="1" applyBorder="1" applyAlignment="1">
      <alignment horizontal="center" vertical="center" wrapText="1"/>
    </xf>
    <xf numFmtId="43" fontId="15" fillId="0" borderId="14" xfId="4" applyFont="1" applyBorder="1" applyAlignment="1">
      <alignment horizontal="center" vertical="center"/>
    </xf>
    <xf numFmtId="43" fontId="14" fillId="0" borderId="1" xfId="0" applyNumberFormat="1" applyFont="1" applyBorder="1"/>
    <xf numFmtId="0" fontId="4" fillId="0" borderId="0" xfId="0" applyFont="1" applyAlignment="1"/>
    <xf numFmtId="0" fontId="7" fillId="0" borderId="0" xfId="0" applyFont="1" applyAlignment="1">
      <alignment horizontal="left" vertical="center" wrapText="1"/>
    </xf>
    <xf numFmtId="0" fontId="13" fillId="0" borderId="0" xfId="0" applyFont="1" applyAlignment="1">
      <alignment horizontal="left" wrapText="1"/>
    </xf>
    <xf numFmtId="0" fontId="5" fillId="0" borderId="0" xfId="0" applyFont="1" applyAlignment="1">
      <alignment horizontal="center" vertical="center"/>
    </xf>
    <xf numFmtId="0" fontId="17" fillId="0" borderId="0" xfId="0" applyFont="1" applyAlignment="1"/>
    <xf numFmtId="0" fontId="12" fillId="0" borderId="0" xfId="0" applyFont="1" applyAlignment="1">
      <alignment horizontal="left"/>
    </xf>
    <xf numFmtId="0" fontId="10" fillId="0" borderId="0" xfId="0" applyFont="1"/>
    <xf numFmtId="0" fontId="10" fillId="0" borderId="0" xfId="0" applyFont="1" applyAlignment="1">
      <alignment horizontal="left"/>
    </xf>
    <xf numFmtId="0" fontId="10" fillId="0" borderId="0" xfId="0" applyFont="1" applyAlignment="1">
      <alignment wrapText="1"/>
    </xf>
    <xf numFmtId="3" fontId="1" fillId="3" borderId="0" xfId="0" applyNumberFormat="1" applyFont="1" applyFill="1" applyAlignment="1">
      <alignment horizontal="left" wrapText="1"/>
    </xf>
    <xf numFmtId="3" fontId="2" fillId="3" borderId="0" xfId="0" applyNumberFormat="1" applyFont="1" applyFill="1" applyAlignment="1">
      <alignment horizontal="center"/>
    </xf>
    <xf numFmtId="0" fontId="10"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3" fontId="19" fillId="0" borderId="1" xfId="0" applyNumberFormat="1" applyFont="1" applyBorder="1" applyAlignment="1">
      <alignment horizontal="center" vertical="center" wrapText="1"/>
    </xf>
    <xf numFmtId="0" fontId="2" fillId="6"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3" fontId="2" fillId="5" borderId="8" xfId="0"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3" fontId="2" fillId="0" borderId="8" xfId="0" applyNumberFormat="1" applyFont="1" applyBorder="1" applyAlignment="1">
      <alignment horizontal="center" vertical="center" wrapText="1"/>
    </xf>
    <xf numFmtId="0" fontId="2" fillId="6" borderId="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Font="1" applyBorder="1" applyAlignment="1">
      <alignment horizontal="center" vertical="center" wrapText="1"/>
    </xf>
    <xf numFmtId="0" fontId="10" fillId="0" borderId="1" xfId="0" applyFont="1" applyBorder="1"/>
    <xf numFmtId="3" fontId="2" fillId="5" borderId="9"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2" fillId="5" borderId="9" xfId="0" applyFont="1" applyFill="1" applyBorder="1" applyAlignment="1">
      <alignment horizontal="center" vertical="center" wrapText="1"/>
    </xf>
    <xf numFmtId="0" fontId="15" fillId="0" borderId="1" xfId="0" applyFont="1" applyFill="1" applyBorder="1" applyAlignment="1">
      <alignment horizontal="center" vertical="center"/>
    </xf>
    <xf numFmtId="49" fontId="7" fillId="0" borderId="0" xfId="0" applyNumberFormat="1" applyFont="1" applyBorder="1" applyAlignment="1">
      <alignment horizontal="left" vertical="center" wrapText="1"/>
    </xf>
    <xf numFmtId="0" fontId="0" fillId="0" borderId="2" xfId="0" applyBorder="1" applyAlignment="1">
      <alignment horizontal="center"/>
    </xf>
    <xf numFmtId="49" fontId="7" fillId="0" borderId="1" xfId="0" applyNumberFormat="1" applyFont="1" applyBorder="1" applyAlignment="1">
      <alignment horizontal="left" vertical="center" wrapText="1"/>
    </xf>
    <xf numFmtId="0" fontId="17" fillId="0" borderId="0" xfId="0" applyFont="1" applyAlignment="1">
      <alignment horizontal="left"/>
    </xf>
    <xf numFmtId="0" fontId="18" fillId="0" borderId="0" xfId="0" applyFont="1" applyAlignment="1">
      <alignment vertical="center" wrapText="1"/>
    </xf>
    <xf numFmtId="0" fontId="7" fillId="0" borderId="0" xfId="0" applyFont="1" applyAlignment="1">
      <alignment horizontal="left" wrapText="1"/>
    </xf>
    <xf numFmtId="0" fontId="4" fillId="0" borderId="0" xfId="0" applyFont="1" applyAlignment="1"/>
    <xf numFmtId="0" fontId="4" fillId="0" borderId="2" xfId="0" applyFont="1" applyBorder="1" applyAlignment="1">
      <alignment horizontal="center"/>
    </xf>
    <xf numFmtId="0" fontId="7" fillId="0" borderId="2" xfId="0" applyFont="1" applyBorder="1" applyAlignment="1">
      <alignment horizontal="center" vertical="center"/>
    </xf>
    <xf numFmtId="0" fontId="7" fillId="0" borderId="0" xfId="0" applyFont="1" applyAlignment="1">
      <alignment horizontal="left" vertical="center" wrapText="1"/>
    </xf>
    <xf numFmtId="0" fontId="10" fillId="3" borderId="0" xfId="2" applyFont="1" applyFill="1" applyBorder="1" applyAlignment="1">
      <alignment horizontal="left" vertical="center" wrapText="1"/>
    </xf>
    <xf numFmtId="0" fontId="7" fillId="4" borderId="0" xfId="0" applyFont="1" applyFill="1" applyBorder="1" applyAlignment="1">
      <alignment horizontal="left" vertical="center" wrapText="1"/>
    </xf>
    <xf numFmtId="0" fontId="13" fillId="0" borderId="0" xfId="0" applyFont="1" applyFill="1" applyBorder="1" applyAlignment="1">
      <alignment horizontal="left" wrapText="1"/>
    </xf>
    <xf numFmtId="0" fontId="12" fillId="0" borderId="0" xfId="0" applyFont="1" applyAlignment="1">
      <alignment horizontal="left" wrapText="1"/>
    </xf>
    <xf numFmtId="0" fontId="13" fillId="0" borderId="0" xfId="0" applyFont="1" applyAlignment="1">
      <alignment horizontal="left" wrapText="1"/>
    </xf>
    <xf numFmtId="0" fontId="12" fillId="3" borderId="5"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6" xfId="2" applyFont="1" applyFill="1" applyBorder="1" applyAlignment="1">
      <alignment horizontal="center"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0" fontId="12" fillId="3" borderId="1" xfId="2" applyFont="1" applyFill="1" applyBorder="1" applyAlignment="1">
      <alignment horizontal="center" vertical="center" wrapText="1"/>
    </xf>
    <xf numFmtId="49" fontId="7" fillId="0" borderId="3"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0" fillId="0" borderId="2" xfId="2" applyFont="1" applyBorder="1" applyAlignment="1">
      <alignment horizontal="left" vertical="center" wrapText="1"/>
    </xf>
    <xf numFmtId="0" fontId="10" fillId="0" borderId="0" xfId="2" applyFont="1" applyBorder="1" applyAlignment="1">
      <alignment horizontal="left" vertical="center" wrapText="1"/>
    </xf>
    <xf numFmtId="0" fontId="9" fillId="2" borderId="1" xfId="3" applyFont="1" applyFill="1" applyBorder="1" applyAlignment="1">
      <alignment horizontal="center" vertical="center"/>
    </xf>
    <xf numFmtId="0" fontId="12" fillId="0" borderId="0" xfId="0" applyFont="1" applyAlignment="1">
      <alignment horizontal="left"/>
    </xf>
    <xf numFmtId="0" fontId="14" fillId="0" borderId="1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 xfId="0" applyFont="1" applyBorder="1" applyAlignment="1">
      <alignment horizontal="center"/>
    </xf>
    <xf numFmtId="0" fontId="1" fillId="0" borderId="1" xfId="0" applyFont="1" applyFill="1" applyBorder="1" applyAlignment="1">
      <alignment horizontal="center"/>
    </xf>
    <xf numFmtId="0" fontId="14" fillId="0" borderId="0" xfId="0" applyFont="1" applyBorder="1" applyAlignment="1">
      <alignment horizontal="center" vertic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15" fillId="0" borderId="13"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5" fillId="0" borderId="14" xfId="0" applyFont="1" applyBorder="1" applyAlignment="1">
      <alignment horizontal="center" vertical="center"/>
    </xf>
    <xf numFmtId="0" fontId="15" fillId="0" borderId="4" xfId="0" applyFont="1" applyBorder="1" applyAlignment="1">
      <alignment horizontal="center" vertical="center"/>
    </xf>
    <xf numFmtId="0" fontId="15" fillId="0" borderId="16" xfId="0" applyFont="1" applyBorder="1" applyAlignment="1">
      <alignment horizontal="center" vertical="center"/>
    </xf>
    <xf numFmtId="3" fontId="1" fillId="0" borderId="0" xfId="0" applyNumberFormat="1" applyFont="1" applyFill="1" applyAlignment="1">
      <alignment horizontal="center"/>
    </xf>
    <xf numFmtId="0" fontId="2" fillId="6" borderId="1" xfId="0" applyFont="1" applyFill="1" applyBorder="1" applyAlignment="1">
      <alignment horizontal="center" vertical="center" wrapText="1"/>
    </xf>
    <xf numFmtId="0" fontId="10" fillId="0" borderId="1" xfId="0" applyFont="1" applyBorder="1" applyAlignment="1">
      <alignment horizontal="center" vertical="center"/>
    </xf>
    <xf numFmtId="3" fontId="1" fillId="3" borderId="0" xfId="0" applyNumberFormat="1" applyFont="1" applyFill="1" applyAlignment="1">
      <alignment horizontal="center"/>
    </xf>
  </cellXfs>
  <cellStyles count="5">
    <cellStyle name="Estilo 1" xfId="3"/>
    <cellStyle name="Millares" xfId="4" builtinId="3"/>
    <cellStyle name="Normal" xfId="0" builtinId="0"/>
    <cellStyle name="Normal 2" xfId="1"/>
    <cellStyle name="Normal_Hoja1" xfId="2"/>
  </cellStyles>
  <dxfs count="26">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FFC7CE"/>
          <bgColor rgb="FFFFC7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7</xdr:row>
      <xdr:rowOff>0</xdr:rowOff>
    </xdr:to>
    <xdr:sp macro="" textlink="">
      <xdr:nvSpPr>
        <xdr:cNvPr id="10" name="AutoShape 10">
          <a:extLst>
            <a:ext uri="{FF2B5EF4-FFF2-40B4-BE49-F238E27FC236}">
              <a16:creationId xmlns:a16="http://schemas.microsoft.com/office/drawing/2014/main" id="{00000000-0008-0000-0100-000002000000}"/>
            </a:ext>
          </a:extLst>
        </xdr:cNvPr>
        <xdr:cNvSpPr>
          <a:spLocks noChangeArrowheads="1"/>
        </xdr:cNvSpPr>
      </xdr:nvSpPr>
      <xdr:spPr bwMode="auto">
        <a:xfrm>
          <a:off x="0" y="0"/>
          <a:ext cx="6334125" cy="10001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7</xdr:row>
      <xdr:rowOff>0</xdr:rowOff>
    </xdr:to>
    <xdr:sp macro="" textlink="">
      <xdr:nvSpPr>
        <xdr:cNvPr id="11" name="AutoShape 10">
          <a:extLst>
            <a:ext uri="{FF2B5EF4-FFF2-40B4-BE49-F238E27FC236}">
              <a16:creationId xmlns:a16="http://schemas.microsoft.com/office/drawing/2014/main" id="{00000000-0008-0000-0100-000003000000}"/>
            </a:ext>
          </a:extLst>
        </xdr:cNvPr>
        <xdr:cNvSpPr>
          <a:spLocks noChangeArrowheads="1"/>
        </xdr:cNvSpPr>
      </xdr:nvSpPr>
      <xdr:spPr bwMode="auto">
        <a:xfrm>
          <a:off x="0" y="0"/>
          <a:ext cx="6334125" cy="1000125"/>
        </a:xfrm>
        <a:custGeom>
          <a:avLst/>
          <a:gdLst/>
          <a:ahLst/>
          <a:cxnLst/>
          <a:rect l="0" t="0" r="0" b="0"/>
          <a:pathLst/>
        </a:custGeom>
        <a:solidFill>
          <a:srgbClr val="FFFFFF"/>
        </a:solidFill>
        <a:ln w="9525">
          <a:solidFill>
            <a:srgbClr val="000000"/>
          </a:solidFill>
          <a:round/>
          <a:headEnd/>
          <a:tailEnd/>
        </a:ln>
      </xdr:spPr>
    </xdr:sp>
    <xdr:clientData/>
  </xdr:twoCellAnchor>
  <xdr:oneCellAnchor>
    <xdr:from>
      <xdr:col>3</xdr:col>
      <xdr:colOff>0</xdr:colOff>
      <xdr:row>7</xdr:row>
      <xdr:rowOff>0</xdr:rowOff>
    </xdr:from>
    <xdr:ext cx="47625" cy="9525"/>
    <xdr:pic>
      <xdr:nvPicPr>
        <xdr:cNvPr id="12" name="1 Imagen" descr="http://appserver.utp.edu.co/SolicNec/adf/images/t.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5525"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xdr:row>
      <xdr:rowOff>0</xdr:rowOff>
    </xdr:from>
    <xdr:ext cx="47625" cy="9525"/>
    <xdr:pic>
      <xdr:nvPicPr>
        <xdr:cNvPr id="13" name="2 Imagen" descr="http://appserver.utp.edu.co/SolicNec/adf/images/t.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xdr:row>
      <xdr:rowOff>0</xdr:rowOff>
    </xdr:from>
    <xdr:ext cx="47625" cy="9525"/>
    <xdr:pic>
      <xdr:nvPicPr>
        <xdr:cNvPr id="14" name="3 Imagen" descr="http://appserver.utp.edu.co/SolicNec/adf/images/t.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7</xdr:row>
      <xdr:rowOff>0</xdr:rowOff>
    </xdr:from>
    <xdr:ext cx="47625" cy="9525"/>
    <xdr:pic>
      <xdr:nvPicPr>
        <xdr:cNvPr id="15" name="4 Imagen" descr="http://appserver.utp.edu.co/SolicNec/adf/images/t.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xdr:row>
      <xdr:rowOff>0</xdr:rowOff>
    </xdr:from>
    <xdr:ext cx="47625" cy="9525"/>
    <xdr:pic>
      <xdr:nvPicPr>
        <xdr:cNvPr id="16" name="3 Imagen" descr="http://appserver.utp.edu.co/SolicNec/adf/images/t.gif">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0"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xdr:row>
      <xdr:rowOff>0</xdr:rowOff>
    </xdr:from>
    <xdr:ext cx="47625" cy="9525"/>
    <xdr:pic>
      <xdr:nvPicPr>
        <xdr:cNvPr id="17" name="4 Imagen" descr="http://appserver.utp.edu.co/SolicNec/adf/images/t.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0" y="10001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7</xdr:row>
      <xdr:rowOff>0</xdr:rowOff>
    </xdr:to>
    <xdr:sp macro="" textlink="">
      <xdr:nvSpPr>
        <xdr:cNvPr id="2" name="AutoShape 10">
          <a:extLst>
            <a:ext uri="{FF2B5EF4-FFF2-40B4-BE49-F238E27FC236}">
              <a16:creationId xmlns:a16="http://schemas.microsoft.com/office/drawing/2014/main" id="{00000000-0008-0000-0200-00000A000000}"/>
            </a:ext>
          </a:extLst>
        </xdr:cNvPr>
        <xdr:cNvSpPr>
          <a:spLocks noChangeArrowheads="1"/>
        </xdr:cNvSpPr>
      </xdr:nvSpPr>
      <xdr:spPr bwMode="auto">
        <a:xfrm>
          <a:off x="0" y="0"/>
          <a:ext cx="2990850" cy="1333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0</xdr:colOff>
      <xdr:row>7</xdr:row>
      <xdr:rowOff>0</xdr:rowOff>
    </xdr:to>
    <xdr:sp macro="" textlink="">
      <xdr:nvSpPr>
        <xdr:cNvPr id="3" name="AutoShape 10">
          <a:extLst>
            <a:ext uri="{FF2B5EF4-FFF2-40B4-BE49-F238E27FC236}">
              <a16:creationId xmlns:a16="http://schemas.microsoft.com/office/drawing/2014/main" id="{00000000-0008-0000-0200-00000B000000}"/>
            </a:ext>
          </a:extLst>
        </xdr:cNvPr>
        <xdr:cNvSpPr>
          <a:spLocks noChangeArrowheads="1"/>
        </xdr:cNvSpPr>
      </xdr:nvSpPr>
      <xdr:spPr bwMode="auto">
        <a:xfrm>
          <a:off x="0" y="0"/>
          <a:ext cx="2990850" cy="1333500"/>
        </a:xfrm>
        <a:custGeom>
          <a:avLst/>
          <a:gdLst/>
          <a:ahLst/>
          <a:cxnLst/>
          <a:rect l="0" t="0" r="0" b="0"/>
          <a:pathLst/>
        </a:custGeom>
        <a:solidFill>
          <a:srgbClr val="FFFFFF"/>
        </a:solidFill>
        <a:ln w="9525">
          <a:solidFill>
            <a:srgbClr val="000000"/>
          </a:solidFill>
          <a:round/>
          <a:headEnd/>
          <a:tailEnd/>
        </a:ln>
      </xdr:spPr>
    </xdr:sp>
    <xdr:clientData/>
  </xdr:twoCellAnchor>
  <xdr:oneCellAnchor>
    <xdr:from>
      <xdr:col>1</xdr:col>
      <xdr:colOff>0</xdr:colOff>
      <xdr:row>7</xdr:row>
      <xdr:rowOff>0</xdr:rowOff>
    </xdr:from>
    <xdr:ext cx="47625" cy="9525"/>
    <xdr:pic>
      <xdr:nvPicPr>
        <xdr:cNvPr id="4" name="1 Imagen" descr="http://appserver.utp.edu.co/SolicNec/adf/images/t.gif">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5" name="2 Imagen" descr="http://appserver.utp.edu.co/SolicNec/adf/images/t.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6" name="3 Imagen" descr="http://appserver.utp.edu.co/SolicNec/adf/images/t.gif">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7" name="4 Imagen" descr="http://appserver.utp.edu.co/SolicNec/adf/images/t.gif">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8" name="3 Imagen" descr="http://appserver.utp.edu.co/SolicNec/adf/images/t.gif">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9" name="4 Imagen" descr="http://appserver.utp.edu.co/SolicNec/adf/images/t.gif">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xdr:row>
      <xdr:rowOff>0</xdr:rowOff>
    </xdr:from>
    <xdr:ext cx="47625" cy="9525"/>
    <xdr:pic>
      <xdr:nvPicPr>
        <xdr:cNvPr id="10" name="1 Imagen" descr="http://appserver.utp.edu.co/SolicNec/adf/images/t.gif">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xdr:row>
      <xdr:rowOff>0</xdr:rowOff>
    </xdr:from>
    <xdr:ext cx="47625" cy="9525"/>
    <xdr:pic>
      <xdr:nvPicPr>
        <xdr:cNvPr id="11" name="3 Imagen" descr="http://appserver.utp.edu.co/SolicNec/adf/images/t.gif">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7</xdr:row>
      <xdr:rowOff>0</xdr:rowOff>
    </xdr:from>
    <xdr:ext cx="47625" cy="9525"/>
    <xdr:pic>
      <xdr:nvPicPr>
        <xdr:cNvPr id="12" name="4 Imagen" descr="http://appserver.utp.edu.co/SolicNec/adf/images/t.gif">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3335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5"/>
  <sheetViews>
    <sheetView view="pageBreakPreview" topLeftCell="A154" zoomScale="60" zoomScaleNormal="100" workbookViewId="0">
      <selection sqref="A1:J205"/>
    </sheetView>
  </sheetViews>
  <sheetFormatPr baseColWidth="10" defaultRowHeight="15"/>
  <cols>
    <col min="1" max="1" width="14.85546875" customWidth="1"/>
    <col min="2" max="2" width="28.28515625" customWidth="1"/>
    <col min="3" max="3" width="7.85546875" customWidth="1"/>
    <col min="4" max="4" width="19.7109375" customWidth="1"/>
    <col min="5" max="5" width="34.140625" bestFit="1" customWidth="1"/>
    <col min="6" max="6" width="13.5703125" customWidth="1"/>
    <col min="7" max="7" width="15.42578125" customWidth="1"/>
    <col min="8" max="8" width="15.140625" customWidth="1"/>
    <col min="9" max="9" width="13" customWidth="1"/>
  </cols>
  <sheetData>
    <row r="1" spans="1:9">
      <c r="A1" s="13"/>
      <c r="B1" s="13"/>
      <c r="C1" s="13"/>
      <c r="D1" s="13"/>
      <c r="E1" s="13"/>
      <c r="F1" s="13"/>
      <c r="G1" s="13"/>
      <c r="H1" s="13"/>
    </row>
    <row r="2" spans="1:9">
      <c r="A2" s="158" t="s">
        <v>14</v>
      </c>
      <c r="B2" s="158"/>
      <c r="C2" s="158"/>
      <c r="D2" s="158"/>
      <c r="E2" s="158"/>
      <c r="F2" s="158"/>
      <c r="G2" s="158"/>
      <c r="H2" s="158"/>
      <c r="I2" s="158"/>
    </row>
    <row r="3" spans="1:9">
      <c r="A3" s="158" t="s">
        <v>15</v>
      </c>
      <c r="B3" s="158"/>
      <c r="C3" s="158"/>
      <c r="D3" s="158"/>
      <c r="E3" s="158"/>
      <c r="F3" s="158"/>
      <c r="G3" s="158"/>
      <c r="H3" s="158"/>
      <c r="I3" s="158"/>
    </row>
    <row r="4" spans="1:9">
      <c r="A4" s="158" t="s">
        <v>16</v>
      </c>
      <c r="B4" s="158"/>
      <c r="C4" s="158"/>
      <c r="D4" s="158"/>
      <c r="E4" s="158"/>
      <c r="F4" s="158"/>
      <c r="G4" s="158"/>
      <c r="H4" s="158"/>
      <c r="I4" s="158"/>
    </row>
    <row r="5" spans="1:9">
      <c r="A5" s="158" t="s">
        <v>890</v>
      </c>
      <c r="B5" s="158"/>
      <c r="C5" s="158"/>
      <c r="D5" s="158"/>
      <c r="E5" s="158"/>
      <c r="F5" s="158"/>
      <c r="G5" s="158"/>
      <c r="H5" s="158"/>
      <c r="I5" s="158"/>
    </row>
    <row r="6" spans="1:9">
      <c r="A6" s="103"/>
      <c r="B6" s="103"/>
      <c r="C6" s="103"/>
      <c r="D6" s="103"/>
      <c r="E6" s="103"/>
      <c r="F6" s="103"/>
      <c r="G6" s="103"/>
      <c r="H6" s="103"/>
      <c r="I6" s="103"/>
    </row>
    <row r="7" spans="1:9">
      <c r="A7" s="103"/>
      <c r="B7" s="103"/>
      <c r="C7" s="103"/>
      <c r="D7" s="103"/>
      <c r="E7" s="103"/>
      <c r="F7" s="103"/>
      <c r="G7" s="103"/>
      <c r="H7" s="103"/>
      <c r="I7" s="103"/>
    </row>
    <row r="8" spans="1:9">
      <c r="A8" s="14"/>
    </row>
    <row r="9" spans="1:9">
      <c r="A9" s="159" t="s">
        <v>17</v>
      </c>
      <c r="B9" s="141"/>
      <c r="C9" s="141"/>
      <c r="D9" s="141"/>
      <c r="E9" s="141"/>
      <c r="F9" s="141"/>
      <c r="G9" s="15"/>
      <c r="H9" s="15"/>
    </row>
    <row r="10" spans="1:9">
      <c r="A10" s="16" t="s">
        <v>891</v>
      </c>
      <c r="B10" s="16"/>
      <c r="C10" s="16"/>
      <c r="D10" s="15"/>
      <c r="E10" s="17"/>
      <c r="F10" s="15"/>
      <c r="G10" s="15"/>
      <c r="H10" s="15"/>
    </row>
    <row r="11" spans="1:9">
      <c r="A11" s="18"/>
      <c r="B11" s="18"/>
      <c r="C11" s="18"/>
      <c r="D11" s="16"/>
      <c r="E11" s="19"/>
      <c r="F11" s="15"/>
      <c r="G11" s="15"/>
      <c r="H11" s="15"/>
    </row>
    <row r="12" spans="1:9" ht="51" customHeight="1">
      <c r="A12" s="160" t="s">
        <v>892</v>
      </c>
      <c r="B12" s="160"/>
      <c r="C12" s="160"/>
      <c r="D12" s="160"/>
      <c r="E12" s="160"/>
      <c r="F12" s="160"/>
      <c r="G12" s="160"/>
      <c r="H12" s="160"/>
      <c r="I12" s="160"/>
    </row>
    <row r="13" spans="1:9">
      <c r="A13" s="18"/>
      <c r="B13" s="18"/>
      <c r="C13" s="18"/>
      <c r="D13" s="18"/>
      <c r="E13" s="20"/>
      <c r="F13" s="15"/>
      <c r="G13" s="15"/>
      <c r="H13" s="15"/>
    </row>
    <row r="14" spans="1:9" ht="44.25" customHeight="1">
      <c r="A14" s="144" t="s">
        <v>893</v>
      </c>
      <c r="B14" s="144"/>
      <c r="C14" s="144"/>
      <c r="D14" s="144"/>
      <c r="E14" s="144"/>
      <c r="F14" s="144"/>
      <c r="G14" s="144"/>
      <c r="H14" s="144"/>
      <c r="I14" s="144"/>
    </row>
    <row r="15" spans="1:9">
      <c r="A15" s="101"/>
      <c r="B15" s="101"/>
      <c r="C15" s="101"/>
      <c r="D15" s="101"/>
      <c r="E15" s="101"/>
      <c r="F15" s="101"/>
      <c r="G15" s="101"/>
      <c r="H15" s="101"/>
      <c r="I15" s="101"/>
    </row>
    <row r="16" spans="1:9">
      <c r="A16" s="101"/>
      <c r="B16" s="101"/>
      <c r="C16" s="101"/>
      <c r="D16" s="101"/>
      <c r="E16" s="101"/>
      <c r="F16" s="101"/>
      <c r="G16" s="101"/>
      <c r="H16" s="101"/>
      <c r="I16" s="101"/>
    </row>
    <row r="17" spans="1:8">
      <c r="A17" s="21"/>
      <c r="B17" s="21"/>
      <c r="C17" s="21"/>
      <c r="D17" s="21"/>
      <c r="E17" s="21"/>
      <c r="F17" s="21"/>
      <c r="G17" s="21"/>
      <c r="H17" s="21"/>
    </row>
    <row r="18" spans="1:8">
      <c r="A18" s="21"/>
      <c r="C18" s="21"/>
      <c r="G18" s="15"/>
      <c r="H18" s="15"/>
    </row>
    <row r="19" spans="1:8">
      <c r="A19" s="22">
        <v>1</v>
      </c>
      <c r="B19" s="23" t="s">
        <v>894</v>
      </c>
      <c r="C19" s="24"/>
      <c r="D19" s="21"/>
      <c r="E19" s="25"/>
      <c r="G19" s="15"/>
      <c r="H19" s="15"/>
    </row>
    <row r="20" spans="1:8">
      <c r="A20" s="22">
        <v>2</v>
      </c>
      <c r="B20" s="23" t="s">
        <v>22</v>
      </c>
      <c r="C20" s="24"/>
      <c r="D20" s="55"/>
      <c r="E20" s="25"/>
      <c r="G20" s="15"/>
      <c r="H20" s="15"/>
    </row>
    <row r="21" spans="1:8">
      <c r="A21" s="22">
        <v>3</v>
      </c>
      <c r="B21" s="23" t="s">
        <v>21</v>
      </c>
      <c r="C21" s="24"/>
      <c r="D21" s="55"/>
      <c r="E21" s="25"/>
      <c r="G21" s="15"/>
      <c r="H21" s="15"/>
    </row>
    <row r="22" spans="1:8">
      <c r="A22" s="22">
        <v>4</v>
      </c>
      <c r="B22" s="23" t="s">
        <v>33</v>
      </c>
      <c r="C22" s="24"/>
      <c r="D22" s="55"/>
      <c r="E22" s="25"/>
      <c r="G22" s="15"/>
      <c r="H22" s="15"/>
    </row>
    <row r="23" spans="1:8">
      <c r="A23" s="22">
        <v>5</v>
      </c>
      <c r="B23" s="23" t="s">
        <v>27</v>
      </c>
      <c r="C23" s="24"/>
      <c r="D23" s="55"/>
      <c r="E23" s="25"/>
      <c r="G23" s="15"/>
      <c r="H23" s="15"/>
    </row>
    <row r="24" spans="1:8">
      <c r="A24" s="22">
        <v>6</v>
      </c>
      <c r="B24" s="23" t="s">
        <v>20</v>
      </c>
      <c r="C24" s="24"/>
      <c r="D24" s="55"/>
      <c r="E24" s="25"/>
      <c r="G24" s="15"/>
      <c r="H24" s="15"/>
    </row>
    <row r="25" spans="1:8">
      <c r="A25" s="22">
        <v>7</v>
      </c>
      <c r="B25" s="23" t="s">
        <v>895</v>
      </c>
      <c r="C25" s="24"/>
      <c r="D25" s="55"/>
      <c r="E25" s="25"/>
      <c r="G25" s="15"/>
      <c r="H25" s="15"/>
    </row>
    <row r="26" spans="1:8">
      <c r="A26" s="22">
        <v>8</v>
      </c>
      <c r="B26" s="23" t="s">
        <v>18</v>
      </c>
      <c r="C26" s="26"/>
      <c r="D26" s="21"/>
      <c r="E26" s="25"/>
      <c r="F26" s="21"/>
      <c r="G26" s="15"/>
      <c r="H26" s="15"/>
    </row>
    <row r="27" spans="1:8">
      <c r="A27" s="22">
        <v>9</v>
      </c>
      <c r="B27" s="23" t="s">
        <v>896</v>
      </c>
      <c r="C27" s="54"/>
      <c r="D27" s="55"/>
      <c r="E27" s="25"/>
      <c r="F27" s="55"/>
      <c r="G27" s="15"/>
      <c r="H27" s="15"/>
    </row>
    <row r="28" spans="1:8">
      <c r="A28" s="22">
        <v>10</v>
      </c>
      <c r="B28" s="23" t="s">
        <v>36</v>
      </c>
      <c r="C28" s="54"/>
      <c r="D28" s="55"/>
      <c r="E28" s="25"/>
      <c r="F28" s="55"/>
      <c r="G28" s="15"/>
      <c r="H28" s="15"/>
    </row>
    <row r="29" spans="1:8">
      <c r="A29" s="22">
        <v>11</v>
      </c>
      <c r="B29" s="23" t="s">
        <v>897</v>
      </c>
      <c r="C29" s="54"/>
      <c r="D29" s="55"/>
      <c r="E29" s="25"/>
      <c r="F29" s="55"/>
      <c r="G29" s="15"/>
      <c r="H29" s="15"/>
    </row>
    <row r="30" spans="1:8">
      <c r="A30" s="22">
        <v>12</v>
      </c>
      <c r="B30" s="23" t="s">
        <v>26</v>
      </c>
      <c r="C30" s="54"/>
      <c r="D30" s="55"/>
      <c r="E30" s="25"/>
      <c r="F30" s="55"/>
      <c r="G30" s="15"/>
      <c r="H30" s="15"/>
    </row>
    <row r="31" spans="1:8">
      <c r="A31" s="22">
        <v>13</v>
      </c>
      <c r="B31" s="23" t="s">
        <v>31</v>
      </c>
      <c r="C31" s="54"/>
      <c r="D31" s="55"/>
      <c r="E31" s="25"/>
      <c r="F31" s="55"/>
      <c r="G31" s="15"/>
      <c r="H31" s="15"/>
    </row>
    <row r="32" spans="1:8">
      <c r="A32" s="22">
        <v>14</v>
      </c>
      <c r="B32" s="23" t="s">
        <v>25</v>
      </c>
      <c r="C32" s="54"/>
      <c r="D32" s="55"/>
      <c r="E32" s="25"/>
      <c r="F32" s="55"/>
      <c r="G32" s="15"/>
      <c r="H32" s="15"/>
    </row>
    <row r="33" spans="1:8">
      <c r="A33" s="22">
        <v>15</v>
      </c>
      <c r="B33" s="23" t="s">
        <v>898</v>
      </c>
      <c r="C33" s="54"/>
      <c r="D33" s="55"/>
      <c r="E33" s="25"/>
      <c r="F33" s="55"/>
      <c r="G33" s="15"/>
      <c r="H33" s="15"/>
    </row>
    <row r="34" spans="1:8">
      <c r="A34" s="22">
        <v>16</v>
      </c>
      <c r="B34" s="23" t="s">
        <v>899</v>
      </c>
      <c r="C34" s="26"/>
      <c r="D34" s="21"/>
      <c r="E34" s="25"/>
      <c r="F34" s="21"/>
      <c r="G34" s="15"/>
      <c r="H34" s="15"/>
    </row>
    <row r="35" spans="1:8">
      <c r="A35" s="22">
        <v>17</v>
      </c>
      <c r="B35" s="23" t="s">
        <v>19</v>
      </c>
      <c r="C35" s="26"/>
      <c r="D35" s="21"/>
      <c r="E35" s="25"/>
      <c r="F35" s="21"/>
      <c r="G35" s="15"/>
      <c r="H35" s="15"/>
    </row>
    <row r="36" spans="1:8">
      <c r="A36" s="22"/>
      <c r="B36" s="23"/>
      <c r="C36" s="100"/>
      <c r="D36" s="101"/>
      <c r="E36" s="25"/>
      <c r="F36" s="101"/>
      <c r="G36" s="15"/>
      <c r="H36" s="15"/>
    </row>
    <row r="37" spans="1:8">
      <c r="A37" s="22"/>
      <c r="B37" s="23"/>
      <c r="C37" s="100"/>
      <c r="D37" s="101"/>
      <c r="E37" s="25"/>
      <c r="F37" s="101"/>
      <c r="G37" s="15"/>
      <c r="H37" s="15"/>
    </row>
    <row r="38" spans="1:8">
      <c r="A38" s="22"/>
      <c r="C38" s="26"/>
      <c r="D38" s="21"/>
      <c r="E38" s="25"/>
      <c r="F38" s="21"/>
      <c r="G38" s="15"/>
      <c r="H38" s="15"/>
    </row>
    <row r="39" spans="1:8">
      <c r="A39" s="27"/>
      <c r="B39" s="15"/>
      <c r="C39" s="26"/>
      <c r="D39" s="21"/>
      <c r="E39" s="25"/>
      <c r="F39" s="21"/>
      <c r="G39" s="15"/>
      <c r="H39" s="15"/>
    </row>
    <row r="40" spans="1:8" ht="15.75">
      <c r="A40" s="40" t="s">
        <v>24</v>
      </c>
      <c r="B40" s="40"/>
      <c r="C40" s="15"/>
      <c r="D40" s="15"/>
      <c r="E40" s="17"/>
      <c r="F40" s="15"/>
      <c r="G40" s="15"/>
      <c r="H40" s="15"/>
    </row>
    <row r="41" spans="1:8">
      <c r="A41" s="18"/>
      <c r="B41" s="18"/>
      <c r="C41" s="15"/>
      <c r="D41" s="15"/>
      <c r="E41" s="17"/>
      <c r="F41" s="15"/>
      <c r="G41" s="15"/>
      <c r="H41" s="15"/>
    </row>
    <row r="42" spans="1:8">
      <c r="A42" s="22">
        <v>1</v>
      </c>
      <c r="B42" s="23" t="s">
        <v>23</v>
      </c>
      <c r="C42" s="15"/>
      <c r="D42" s="15"/>
      <c r="E42" s="17"/>
      <c r="F42" s="15"/>
      <c r="G42" s="15"/>
      <c r="H42" s="15"/>
    </row>
    <row r="43" spans="1:8">
      <c r="A43" s="22">
        <v>2</v>
      </c>
      <c r="B43" s="23" t="s">
        <v>26</v>
      </c>
      <c r="C43" s="15"/>
      <c r="D43" s="15"/>
      <c r="E43" s="17"/>
      <c r="F43" s="15"/>
      <c r="G43" s="15"/>
      <c r="H43" s="15"/>
    </row>
    <row r="44" spans="1:8">
      <c r="A44" s="22">
        <v>3</v>
      </c>
      <c r="B44" s="23" t="s">
        <v>900</v>
      </c>
      <c r="C44" s="15"/>
      <c r="D44" s="15"/>
      <c r="E44" s="17"/>
      <c r="F44" s="15"/>
      <c r="G44" s="15"/>
      <c r="H44" s="15"/>
    </row>
    <row r="45" spans="1:8">
      <c r="A45" s="22">
        <v>4</v>
      </c>
      <c r="B45" s="23" t="s">
        <v>901</v>
      </c>
      <c r="C45" s="15"/>
      <c r="D45" s="15"/>
      <c r="E45" s="17"/>
      <c r="F45" s="15"/>
      <c r="G45" s="15"/>
      <c r="H45" s="15"/>
    </row>
    <row r="46" spans="1:8">
      <c r="A46" s="22">
        <v>5</v>
      </c>
      <c r="B46" s="23" t="s">
        <v>902</v>
      </c>
      <c r="C46" s="15"/>
      <c r="D46" s="15"/>
      <c r="E46" s="17"/>
      <c r="F46" s="15"/>
      <c r="G46" s="15"/>
      <c r="H46" s="15"/>
    </row>
    <row r="47" spans="1:8">
      <c r="A47" s="22">
        <v>6</v>
      </c>
      <c r="B47" s="23" t="s">
        <v>28</v>
      </c>
      <c r="C47" s="15"/>
      <c r="D47" s="15"/>
      <c r="E47" s="17"/>
      <c r="F47" s="15"/>
      <c r="G47" s="15"/>
      <c r="H47" s="15"/>
    </row>
    <row r="48" spans="1:8">
      <c r="A48" s="22">
        <v>7</v>
      </c>
      <c r="B48" s="23" t="s">
        <v>903</v>
      </c>
      <c r="C48" s="15"/>
      <c r="D48" s="15"/>
      <c r="E48" s="17"/>
      <c r="F48" s="15"/>
      <c r="G48" s="15"/>
      <c r="H48" s="15"/>
    </row>
    <row r="49" spans="1:8">
      <c r="A49" s="22">
        <v>8</v>
      </c>
      <c r="B49" s="23" t="s">
        <v>896</v>
      </c>
      <c r="C49" s="15"/>
      <c r="D49" s="15"/>
      <c r="E49" s="17"/>
      <c r="F49" s="15"/>
      <c r="G49" s="15"/>
      <c r="H49" s="15"/>
    </row>
    <row r="50" spans="1:8">
      <c r="A50" s="22">
        <v>9</v>
      </c>
      <c r="B50" s="23" t="s">
        <v>29</v>
      </c>
      <c r="C50" s="15"/>
      <c r="D50" s="15"/>
      <c r="E50" s="17"/>
      <c r="F50" s="15"/>
      <c r="G50" s="15"/>
      <c r="H50" s="15"/>
    </row>
    <row r="51" spans="1:8">
      <c r="A51" s="22">
        <v>10</v>
      </c>
      <c r="B51" s="23" t="s">
        <v>30</v>
      </c>
      <c r="C51" s="15"/>
      <c r="D51" s="15"/>
      <c r="E51" s="17"/>
      <c r="F51" s="15"/>
      <c r="G51" s="15"/>
      <c r="H51" s="15"/>
    </row>
    <row r="52" spans="1:8">
      <c r="A52" s="22">
        <v>11</v>
      </c>
      <c r="B52" s="23" t="s">
        <v>31</v>
      </c>
      <c r="C52" s="15"/>
      <c r="D52" s="15"/>
      <c r="E52" s="17"/>
      <c r="F52" s="15"/>
      <c r="G52" s="15"/>
      <c r="H52" s="15"/>
    </row>
    <row r="53" spans="1:8">
      <c r="A53" s="22">
        <v>12</v>
      </c>
      <c r="B53" s="23" t="s">
        <v>32</v>
      </c>
      <c r="C53" s="15"/>
      <c r="D53" s="15"/>
      <c r="E53" s="17"/>
      <c r="F53" s="15"/>
      <c r="G53" s="15"/>
      <c r="H53" s="15"/>
    </row>
    <row r="54" spans="1:8">
      <c r="A54" s="22">
        <v>13</v>
      </c>
      <c r="B54" s="23" t="s">
        <v>904</v>
      </c>
      <c r="C54" s="15"/>
      <c r="D54" s="15"/>
      <c r="E54" s="17"/>
      <c r="F54" s="15"/>
      <c r="G54" s="15"/>
      <c r="H54" s="15"/>
    </row>
    <row r="55" spans="1:8">
      <c r="A55" s="22">
        <v>14</v>
      </c>
      <c r="B55" s="23" t="s">
        <v>894</v>
      </c>
      <c r="C55" s="15"/>
      <c r="D55" s="15"/>
      <c r="E55" s="17"/>
      <c r="F55" s="15"/>
      <c r="G55" s="15"/>
      <c r="H55" s="15"/>
    </row>
    <row r="56" spans="1:8">
      <c r="A56" s="22">
        <v>15</v>
      </c>
      <c r="B56" s="23" t="s">
        <v>905</v>
      </c>
      <c r="C56" s="15"/>
      <c r="D56" s="15"/>
      <c r="E56" s="17"/>
      <c r="F56" s="15"/>
      <c r="G56" s="15"/>
      <c r="H56" s="15"/>
    </row>
    <row r="57" spans="1:8">
      <c r="A57" s="22">
        <v>16</v>
      </c>
      <c r="B57" s="23" t="s">
        <v>34</v>
      </c>
      <c r="C57" s="15"/>
      <c r="D57" s="15"/>
      <c r="E57" s="17"/>
      <c r="F57" s="15"/>
      <c r="G57" s="15"/>
      <c r="H57" s="15"/>
    </row>
    <row r="58" spans="1:8">
      <c r="A58" s="22">
        <v>17</v>
      </c>
      <c r="B58" s="23" t="s">
        <v>20</v>
      </c>
      <c r="C58" s="15"/>
      <c r="D58" s="15"/>
      <c r="E58" s="17"/>
      <c r="F58" s="15"/>
      <c r="G58" s="15"/>
      <c r="H58" s="15"/>
    </row>
    <row r="59" spans="1:8">
      <c r="A59" s="22">
        <v>18</v>
      </c>
      <c r="B59" s="23" t="s">
        <v>906</v>
      </c>
      <c r="C59" s="15"/>
      <c r="D59" s="15"/>
      <c r="E59" s="17"/>
      <c r="F59" s="15"/>
      <c r="G59" s="15"/>
      <c r="H59" s="15"/>
    </row>
    <row r="60" spans="1:8">
      <c r="A60" s="22">
        <v>19</v>
      </c>
      <c r="B60" s="23" t="s">
        <v>35</v>
      </c>
      <c r="C60" s="15"/>
      <c r="D60" s="15"/>
      <c r="E60" s="17"/>
      <c r="F60" s="15"/>
      <c r="G60" s="15"/>
      <c r="H60" s="15"/>
    </row>
    <row r="61" spans="1:8">
      <c r="A61" s="22">
        <v>20</v>
      </c>
      <c r="B61" s="23" t="s">
        <v>907</v>
      </c>
      <c r="C61" s="15"/>
      <c r="D61" s="15"/>
      <c r="E61" s="17"/>
      <c r="F61" s="15"/>
      <c r="G61" s="15"/>
      <c r="H61" s="15"/>
    </row>
    <row r="62" spans="1:8">
      <c r="A62" s="22">
        <v>21</v>
      </c>
      <c r="B62" s="23" t="s">
        <v>36</v>
      </c>
      <c r="C62" s="15"/>
      <c r="D62" s="15"/>
      <c r="E62" s="17"/>
      <c r="F62" s="15"/>
      <c r="G62" s="15"/>
      <c r="H62" s="15"/>
    </row>
    <row r="63" spans="1:8">
      <c r="A63" s="22"/>
      <c r="B63" s="23"/>
      <c r="C63" s="15"/>
      <c r="D63" s="15"/>
      <c r="E63" s="17"/>
      <c r="F63" s="15"/>
      <c r="G63" s="15"/>
      <c r="H63" s="15"/>
    </row>
    <row r="64" spans="1:8">
      <c r="A64" s="22"/>
      <c r="B64" s="23"/>
      <c r="C64" s="15"/>
      <c r="D64" s="15"/>
      <c r="E64" s="17"/>
      <c r="F64" s="15"/>
      <c r="G64" s="15"/>
      <c r="H64" s="15"/>
    </row>
    <row r="65" spans="1:10">
      <c r="A65" s="22"/>
      <c r="B65" s="23"/>
      <c r="C65" s="15"/>
      <c r="D65" s="15"/>
      <c r="E65" s="17"/>
      <c r="F65" s="15"/>
      <c r="G65" s="15"/>
      <c r="H65" s="15"/>
    </row>
    <row r="66" spans="1:10">
      <c r="A66" s="22"/>
      <c r="B66" s="16"/>
      <c r="C66" s="15"/>
      <c r="D66" s="15"/>
      <c r="E66" s="17"/>
      <c r="F66" s="15"/>
      <c r="G66" s="15"/>
      <c r="H66" s="15"/>
    </row>
    <row r="67" spans="1:10" ht="15.75">
      <c r="A67" s="164" t="s">
        <v>1271</v>
      </c>
      <c r="B67" s="164"/>
      <c r="C67" s="40"/>
      <c r="D67" s="28"/>
      <c r="E67" s="29"/>
      <c r="F67" s="28"/>
      <c r="G67" s="15"/>
      <c r="H67" s="15"/>
    </row>
    <row r="68" spans="1:10" ht="15.75">
      <c r="A68" s="105"/>
      <c r="B68" s="105"/>
      <c r="C68" s="40"/>
      <c r="D68" s="28"/>
      <c r="E68" s="29"/>
      <c r="F68" s="28"/>
      <c r="G68" s="15"/>
      <c r="H68" s="15"/>
    </row>
    <row r="69" spans="1:10" ht="15.75">
      <c r="A69" s="105"/>
      <c r="B69" s="105"/>
      <c r="C69" s="40"/>
      <c r="D69" s="28"/>
      <c r="E69" s="29"/>
      <c r="F69" s="28"/>
      <c r="G69" s="15"/>
      <c r="H69" s="15"/>
    </row>
    <row r="70" spans="1:10" ht="42.75" customHeight="1">
      <c r="A70" s="161" t="s">
        <v>37</v>
      </c>
      <c r="B70" s="161"/>
      <c r="C70" s="161"/>
      <c r="D70" s="161"/>
      <c r="E70" s="161"/>
      <c r="F70" s="161"/>
      <c r="G70" s="161"/>
      <c r="H70" s="161"/>
      <c r="I70" s="162"/>
      <c r="J70" s="162"/>
    </row>
    <row r="71" spans="1:10" ht="67.5">
      <c r="A71" s="163" t="s">
        <v>38</v>
      </c>
      <c r="B71" s="163"/>
      <c r="C71" s="163"/>
      <c r="D71" s="30" t="s">
        <v>39</v>
      </c>
      <c r="E71" s="31" t="s">
        <v>40</v>
      </c>
      <c r="F71" s="30" t="s">
        <v>41</v>
      </c>
      <c r="G71" s="30" t="s">
        <v>42</v>
      </c>
      <c r="H71" s="30" t="s">
        <v>43</v>
      </c>
      <c r="I71" s="32"/>
      <c r="J71" s="32"/>
    </row>
    <row r="72" spans="1:10">
      <c r="A72" s="163"/>
      <c r="B72" s="163"/>
      <c r="C72" s="163"/>
      <c r="D72" s="33" t="s">
        <v>44</v>
      </c>
      <c r="E72" s="34" t="s">
        <v>44</v>
      </c>
      <c r="F72" s="33" t="s">
        <v>44</v>
      </c>
      <c r="G72" s="33" t="s">
        <v>44</v>
      </c>
      <c r="H72" s="33" t="s">
        <v>44</v>
      </c>
      <c r="I72" s="35"/>
      <c r="J72" s="35"/>
    </row>
    <row r="73" spans="1:10">
      <c r="A73" s="36">
        <v>1</v>
      </c>
      <c r="B73" s="156" t="s">
        <v>23</v>
      </c>
      <c r="C73" s="157"/>
      <c r="D73" s="37" t="s">
        <v>45</v>
      </c>
      <c r="E73" s="37" t="s">
        <v>45</v>
      </c>
      <c r="F73" s="37" t="s">
        <v>45</v>
      </c>
      <c r="G73" s="37" t="s">
        <v>45</v>
      </c>
      <c r="H73" s="37" t="s">
        <v>45</v>
      </c>
      <c r="I73" s="38"/>
      <c r="J73" s="39"/>
    </row>
    <row r="74" spans="1:10">
      <c r="A74" s="36">
        <v>2</v>
      </c>
      <c r="B74" s="156" t="s">
        <v>26</v>
      </c>
      <c r="C74" s="157"/>
      <c r="D74" s="37" t="s">
        <v>45</v>
      </c>
      <c r="E74" s="37" t="s">
        <v>45</v>
      </c>
      <c r="F74" s="37" t="s">
        <v>45</v>
      </c>
      <c r="G74" s="37" t="s">
        <v>45</v>
      </c>
      <c r="H74" s="37" t="s">
        <v>45</v>
      </c>
      <c r="I74" s="38"/>
      <c r="J74" s="39"/>
    </row>
    <row r="75" spans="1:10" ht="32.25" customHeight="1">
      <c r="A75" s="36">
        <v>3</v>
      </c>
      <c r="B75" s="156" t="s">
        <v>900</v>
      </c>
      <c r="C75" s="157"/>
      <c r="D75" s="37" t="s">
        <v>45</v>
      </c>
      <c r="E75" s="37" t="s">
        <v>45</v>
      </c>
      <c r="F75" s="37" t="s">
        <v>45</v>
      </c>
      <c r="G75" s="37" t="s">
        <v>45</v>
      </c>
      <c r="H75" s="37" t="s">
        <v>45</v>
      </c>
      <c r="I75" s="38"/>
      <c r="J75" s="39"/>
    </row>
    <row r="76" spans="1:10">
      <c r="A76" s="36">
        <v>4</v>
      </c>
      <c r="B76" s="156" t="s">
        <v>901</v>
      </c>
      <c r="C76" s="157"/>
      <c r="D76" s="37" t="s">
        <v>45</v>
      </c>
      <c r="E76" s="37" t="s">
        <v>45</v>
      </c>
      <c r="F76" s="37" t="s">
        <v>45</v>
      </c>
      <c r="G76" s="37"/>
      <c r="H76" s="37" t="s">
        <v>45</v>
      </c>
      <c r="I76" s="38"/>
      <c r="J76" s="39"/>
    </row>
    <row r="77" spans="1:10">
      <c r="A77" s="36">
        <v>5</v>
      </c>
      <c r="B77" s="156" t="s">
        <v>902</v>
      </c>
      <c r="C77" s="157"/>
      <c r="D77" s="37" t="s">
        <v>45</v>
      </c>
      <c r="E77" s="37" t="s">
        <v>45</v>
      </c>
      <c r="F77" s="37" t="s">
        <v>45</v>
      </c>
      <c r="G77" s="37" t="s">
        <v>45</v>
      </c>
      <c r="H77" s="37" t="s">
        <v>45</v>
      </c>
      <c r="I77" s="38"/>
      <c r="J77" s="39"/>
    </row>
    <row r="78" spans="1:10">
      <c r="A78" s="36">
        <v>6</v>
      </c>
      <c r="B78" s="156" t="s">
        <v>28</v>
      </c>
      <c r="C78" s="157"/>
      <c r="D78" s="37" t="s">
        <v>45</v>
      </c>
      <c r="E78" s="37" t="s">
        <v>45</v>
      </c>
      <c r="F78" s="37" t="s">
        <v>45</v>
      </c>
      <c r="G78" s="37" t="s">
        <v>45</v>
      </c>
      <c r="H78" s="37" t="s">
        <v>45</v>
      </c>
      <c r="I78" s="38"/>
      <c r="J78" s="39"/>
    </row>
    <row r="79" spans="1:10" ht="32.25" customHeight="1">
      <c r="A79" s="36">
        <v>7</v>
      </c>
      <c r="B79" s="156" t="s">
        <v>903</v>
      </c>
      <c r="C79" s="157"/>
      <c r="D79" s="37" t="s">
        <v>45</v>
      </c>
      <c r="E79" s="37" t="s">
        <v>45</v>
      </c>
      <c r="F79" s="37" t="s">
        <v>45</v>
      </c>
      <c r="G79" s="37" t="s">
        <v>45</v>
      </c>
      <c r="H79" s="37" t="s">
        <v>45</v>
      </c>
      <c r="I79" s="38"/>
      <c r="J79" s="39"/>
    </row>
    <row r="80" spans="1:10" ht="30" customHeight="1">
      <c r="A80" s="36">
        <v>8</v>
      </c>
      <c r="B80" s="156" t="s">
        <v>896</v>
      </c>
      <c r="C80" s="157"/>
      <c r="D80" s="37" t="s">
        <v>45</v>
      </c>
      <c r="E80" s="37" t="s">
        <v>45</v>
      </c>
      <c r="F80" s="37" t="s">
        <v>45</v>
      </c>
      <c r="G80" s="37" t="s">
        <v>45</v>
      </c>
      <c r="H80" s="37" t="s">
        <v>45</v>
      </c>
      <c r="I80" s="38"/>
      <c r="J80" s="39"/>
    </row>
    <row r="81" spans="1:10">
      <c r="A81" s="36">
        <v>9</v>
      </c>
      <c r="B81" s="156" t="s">
        <v>29</v>
      </c>
      <c r="C81" s="157"/>
      <c r="D81" s="37" t="s">
        <v>45</v>
      </c>
      <c r="E81" s="37" t="s">
        <v>45</v>
      </c>
      <c r="F81" s="37" t="s">
        <v>45</v>
      </c>
      <c r="G81" s="37" t="s">
        <v>45</v>
      </c>
      <c r="H81" s="37" t="s">
        <v>45</v>
      </c>
      <c r="I81" s="38"/>
      <c r="J81" s="39"/>
    </row>
    <row r="82" spans="1:10">
      <c r="A82" s="36">
        <v>10</v>
      </c>
      <c r="B82" s="156" t="s">
        <v>30</v>
      </c>
      <c r="C82" s="157"/>
      <c r="D82" s="37" t="s">
        <v>45</v>
      </c>
      <c r="E82" s="37" t="s">
        <v>45</v>
      </c>
      <c r="F82" s="37" t="s">
        <v>45</v>
      </c>
      <c r="G82" s="37" t="s">
        <v>45</v>
      </c>
      <c r="H82" s="37" t="s">
        <v>45</v>
      </c>
      <c r="I82" s="38"/>
      <c r="J82" s="39"/>
    </row>
    <row r="83" spans="1:10">
      <c r="A83" s="36">
        <v>11</v>
      </c>
      <c r="B83" s="156" t="s">
        <v>31</v>
      </c>
      <c r="C83" s="157"/>
      <c r="D83" s="37" t="s">
        <v>45</v>
      </c>
      <c r="E83" s="37" t="s">
        <v>45</v>
      </c>
      <c r="F83" s="37" t="s">
        <v>45</v>
      </c>
      <c r="G83" s="37" t="s">
        <v>45</v>
      </c>
      <c r="H83" s="37" t="s">
        <v>45</v>
      </c>
      <c r="I83" s="38"/>
      <c r="J83" s="39"/>
    </row>
    <row r="84" spans="1:10">
      <c r="A84" s="36">
        <v>12</v>
      </c>
      <c r="B84" s="153" t="s">
        <v>32</v>
      </c>
      <c r="C84" s="154"/>
      <c r="D84" s="37" t="s">
        <v>45</v>
      </c>
      <c r="E84" s="37" t="s">
        <v>45</v>
      </c>
      <c r="F84" s="37" t="s">
        <v>45</v>
      </c>
      <c r="G84" s="37" t="s">
        <v>45</v>
      </c>
      <c r="H84" s="37" t="s">
        <v>45</v>
      </c>
      <c r="I84" s="38"/>
      <c r="J84" s="39"/>
    </row>
    <row r="85" spans="1:10">
      <c r="A85" s="36">
        <v>13</v>
      </c>
      <c r="B85" s="153" t="s">
        <v>904</v>
      </c>
      <c r="C85" s="154"/>
      <c r="D85" s="37" t="s">
        <v>45</v>
      </c>
      <c r="E85" s="37" t="s">
        <v>45</v>
      </c>
      <c r="F85" s="37" t="s">
        <v>45</v>
      </c>
      <c r="G85" s="37" t="s">
        <v>45</v>
      </c>
      <c r="H85" s="37" t="s">
        <v>45</v>
      </c>
      <c r="I85" s="38"/>
      <c r="J85" s="39"/>
    </row>
    <row r="86" spans="1:10">
      <c r="A86" s="36">
        <v>14</v>
      </c>
      <c r="B86" s="153" t="s">
        <v>894</v>
      </c>
      <c r="C86" s="154"/>
      <c r="D86" s="37" t="s">
        <v>45</v>
      </c>
      <c r="E86" s="37" t="s">
        <v>45</v>
      </c>
      <c r="F86" s="37" t="s">
        <v>45</v>
      </c>
      <c r="G86" s="37" t="s">
        <v>45</v>
      </c>
      <c r="H86" s="37" t="s">
        <v>45</v>
      </c>
      <c r="I86" s="38"/>
      <c r="J86" s="39"/>
    </row>
    <row r="87" spans="1:10">
      <c r="A87" s="36">
        <v>15</v>
      </c>
      <c r="B87" s="153" t="s">
        <v>905</v>
      </c>
      <c r="C87" s="154"/>
      <c r="D87" s="37" t="s">
        <v>45</v>
      </c>
      <c r="E87" s="37" t="s">
        <v>45</v>
      </c>
      <c r="F87" s="37" t="s">
        <v>45</v>
      </c>
      <c r="G87" s="37" t="s">
        <v>45</v>
      </c>
      <c r="H87" s="37" t="s">
        <v>45</v>
      </c>
      <c r="I87" s="38"/>
      <c r="J87" s="39"/>
    </row>
    <row r="88" spans="1:10" ht="30.75" customHeight="1">
      <c r="A88" s="36">
        <v>16</v>
      </c>
      <c r="B88" s="153" t="s">
        <v>34</v>
      </c>
      <c r="C88" s="154"/>
      <c r="D88" s="37" t="s">
        <v>45</v>
      </c>
      <c r="E88" s="37" t="s">
        <v>45</v>
      </c>
      <c r="F88" s="37" t="s">
        <v>45</v>
      </c>
      <c r="G88" s="37" t="s">
        <v>45</v>
      </c>
      <c r="H88" s="37" t="s">
        <v>45</v>
      </c>
      <c r="I88" s="38"/>
      <c r="J88" s="39"/>
    </row>
    <row r="89" spans="1:10">
      <c r="A89" s="36">
        <v>17</v>
      </c>
      <c r="B89" s="153" t="s">
        <v>20</v>
      </c>
      <c r="C89" s="154"/>
      <c r="D89" s="37" t="s">
        <v>45</v>
      </c>
      <c r="E89" s="37" t="s">
        <v>45</v>
      </c>
      <c r="F89" s="37" t="s">
        <v>45</v>
      </c>
      <c r="G89" s="37" t="s">
        <v>45</v>
      </c>
      <c r="H89" s="37" t="s">
        <v>45</v>
      </c>
      <c r="I89" s="38"/>
      <c r="J89" s="39"/>
    </row>
    <row r="90" spans="1:10">
      <c r="A90" s="36">
        <v>18</v>
      </c>
      <c r="B90" s="153" t="s">
        <v>908</v>
      </c>
      <c r="C90" s="154"/>
      <c r="D90" s="37" t="s">
        <v>45</v>
      </c>
      <c r="E90" s="37" t="s">
        <v>45</v>
      </c>
      <c r="F90" s="37" t="s">
        <v>45</v>
      </c>
      <c r="G90" s="37" t="s">
        <v>45</v>
      </c>
      <c r="H90" s="37" t="s">
        <v>45</v>
      </c>
      <c r="I90" s="38"/>
      <c r="J90" s="39"/>
    </row>
    <row r="91" spans="1:10">
      <c r="A91" s="36">
        <v>19</v>
      </c>
      <c r="B91" s="153" t="s">
        <v>35</v>
      </c>
      <c r="C91" s="154"/>
      <c r="D91" s="37" t="s">
        <v>45</v>
      </c>
      <c r="E91" s="37" t="s">
        <v>45</v>
      </c>
      <c r="F91" s="37" t="s">
        <v>45</v>
      </c>
      <c r="G91" s="37" t="s">
        <v>45</v>
      </c>
      <c r="H91" s="37" t="s">
        <v>45</v>
      </c>
      <c r="I91" s="38"/>
      <c r="J91" s="39"/>
    </row>
    <row r="92" spans="1:10">
      <c r="A92" s="36">
        <v>20</v>
      </c>
      <c r="B92" s="153" t="s">
        <v>907</v>
      </c>
      <c r="C92" s="154"/>
      <c r="D92" s="37" t="s">
        <v>45</v>
      </c>
      <c r="E92" s="37" t="s">
        <v>45</v>
      </c>
      <c r="F92" s="37" t="s">
        <v>45</v>
      </c>
      <c r="G92" s="37" t="s">
        <v>45</v>
      </c>
      <c r="H92" s="37" t="s">
        <v>45</v>
      </c>
      <c r="I92" s="38"/>
      <c r="J92" s="39"/>
    </row>
    <row r="93" spans="1:10">
      <c r="A93" s="36">
        <v>21</v>
      </c>
      <c r="B93" s="153" t="s">
        <v>36</v>
      </c>
      <c r="C93" s="154"/>
      <c r="D93" s="37" t="s">
        <v>45</v>
      </c>
      <c r="E93" s="37" t="s">
        <v>45</v>
      </c>
      <c r="F93" s="37" t="s">
        <v>45</v>
      </c>
      <c r="G93" s="37" t="s">
        <v>45</v>
      </c>
      <c r="H93" s="37" t="s">
        <v>45</v>
      </c>
    </row>
    <row r="94" spans="1:10">
      <c r="A94" s="16"/>
      <c r="B94" s="15"/>
      <c r="C94" s="15"/>
      <c r="D94" s="15"/>
      <c r="E94" s="17"/>
      <c r="F94" s="15"/>
      <c r="G94" s="15"/>
      <c r="H94" s="15"/>
    </row>
    <row r="95" spans="1:10">
      <c r="A95" s="16" t="s">
        <v>909</v>
      </c>
      <c r="B95" s="15"/>
      <c r="C95" s="15"/>
      <c r="D95" s="15"/>
      <c r="E95" s="17"/>
      <c r="F95" s="15"/>
      <c r="G95" s="15"/>
      <c r="H95" s="15"/>
    </row>
    <row r="96" spans="1:10">
      <c r="A96" s="16"/>
      <c r="B96" s="15"/>
      <c r="C96" s="15"/>
      <c r="D96" s="15"/>
      <c r="E96" s="17"/>
      <c r="F96" s="15"/>
      <c r="G96" s="15"/>
      <c r="H96" s="15"/>
    </row>
    <row r="97" spans="1:8" ht="15.75">
      <c r="A97" s="40" t="s">
        <v>910</v>
      </c>
      <c r="B97" s="40"/>
      <c r="C97" s="41"/>
      <c r="D97" s="41"/>
      <c r="E97" s="41"/>
      <c r="F97" s="15"/>
      <c r="G97" s="15"/>
      <c r="H97" s="15"/>
    </row>
    <row r="98" spans="1:8" ht="15.75">
      <c r="A98" s="40"/>
      <c r="B98" s="40"/>
      <c r="C98" s="41"/>
      <c r="D98" s="41"/>
      <c r="E98" s="41"/>
      <c r="F98" s="15"/>
      <c r="G98" s="15"/>
      <c r="H98" s="15"/>
    </row>
    <row r="99" spans="1:8" ht="15.75" customHeight="1">
      <c r="A99" s="149" t="s">
        <v>46</v>
      </c>
      <c r="B99" s="149"/>
      <c r="C99" s="149"/>
      <c r="D99" s="149"/>
      <c r="E99" s="149"/>
      <c r="F99" s="149"/>
      <c r="G99" s="149"/>
      <c r="H99" s="149"/>
    </row>
    <row r="100" spans="1:8">
      <c r="A100" s="16"/>
      <c r="B100" s="15"/>
      <c r="C100" s="15"/>
      <c r="D100" s="15"/>
      <c r="E100" s="17"/>
      <c r="F100" s="15"/>
      <c r="G100" s="15"/>
      <c r="H100" s="15"/>
    </row>
    <row r="101" spans="1:8" ht="31.5">
      <c r="A101" s="155" t="s">
        <v>47</v>
      </c>
      <c r="B101" s="155"/>
      <c r="C101" s="155"/>
      <c r="D101" s="155"/>
      <c r="E101" s="42" t="s">
        <v>48</v>
      </c>
      <c r="F101" s="15"/>
      <c r="G101" s="15"/>
      <c r="H101" s="15"/>
    </row>
    <row r="102" spans="1:8">
      <c r="A102" s="88">
        <v>1</v>
      </c>
      <c r="B102" s="137" t="s">
        <v>23</v>
      </c>
      <c r="C102" s="137"/>
      <c r="D102" s="137"/>
      <c r="E102" s="87" t="s">
        <v>49</v>
      </c>
      <c r="F102" s="15"/>
      <c r="G102" s="15"/>
      <c r="H102" s="15"/>
    </row>
    <row r="103" spans="1:8">
      <c r="A103" s="86">
        <v>2</v>
      </c>
      <c r="B103" s="137" t="s">
        <v>26</v>
      </c>
      <c r="C103" s="137"/>
      <c r="D103" s="137"/>
      <c r="E103" s="87" t="s">
        <v>49</v>
      </c>
      <c r="F103" s="15"/>
      <c r="G103" s="15"/>
      <c r="H103" s="15"/>
    </row>
    <row r="104" spans="1:8" ht="15" customHeight="1">
      <c r="A104" s="86">
        <v>3</v>
      </c>
      <c r="B104" s="137" t="s">
        <v>900</v>
      </c>
      <c r="C104" s="137"/>
      <c r="D104" s="137"/>
      <c r="E104" s="87" t="s">
        <v>49</v>
      </c>
      <c r="F104" s="15"/>
      <c r="G104" s="15"/>
      <c r="H104" s="15"/>
    </row>
    <row r="105" spans="1:8">
      <c r="A105" s="86">
        <v>4</v>
      </c>
      <c r="B105" s="137" t="s">
        <v>901</v>
      </c>
      <c r="C105" s="137"/>
      <c r="D105" s="137"/>
      <c r="E105" s="87" t="s">
        <v>49</v>
      </c>
      <c r="F105" s="15"/>
      <c r="G105" s="15"/>
      <c r="H105" s="15"/>
    </row>
    <row r="106" spans="1:8" ht="15" customHeight="1">
      <c r="A106" s="86">
        <v>5</v>
      </c>
      <c r="B106" s="137" t="s">
        <v>902</v>
      </c>
      <c r="C106" s="137"/>
      <c r="D106" s="137"/>
      <c r="E106" s="87" t="s">
        <v>49</v>
      </c>
      <c r="F106" s="15"/>
      <c r="G106" s="15"/>
      <c r="H106" s="15"/>
    </row>
    <row r="107" spans="1:8">
      <c r="A107" s="86">
        <v>6</v>
      </c>
      <c r="B107" s="137" t="s">
        <v>28</v>
      </c>
      <c r="C107" s="137"/>
      <c r="D107" s="137"/>
      <c r="E107" s="87" t="s">
        <v>49</v>
      </c>
      <c r="F107" s="15"/>
      <c r="G107" s="15"/>
      <c r="H107" s="15"/>
    </row>
    <row r="108" spans="1:8" ht="15" customHeight="1">
      <c r="A108" s="86">
        <v>7</v>
      </c>
      <c r="B108" s="137" t="s">
        <v>903</v>
      </c>
      <c r="C108" s="137"/>
      <c r="D108" s="137"/>
      <c r="E108" s="87" t="s">
        <v>49</v>
      </c>
      <c r="F108" s="15"/>
      <c r="G108" s="15"/>
      <c r="H108" s="15"/>
    </row>
    <row r="109" spans="1:8" ht="15" customHeight="1">
      <c r="A109" s="86">
        <v>8</v>
      </c>
      <c r="B109" s="137" t="s">
        <v>896</v>
      </c>
      <c r="C109" s="137"/>
      <c r="D109" s="137"/>
      <c r="E109" s="87" t="s">
        <v>49</v>
      </c>
      <c r="F109" s="15"/>
      <c r="G109" s="15"/>
      <c r="H109" s="15"/>
    </row>
    <row r="110" spans="1:8">
      <c r="A110" s="86">
        <v>9</v>
      </c>
      <c r="B110" s="137" t="s">
        <v>29</v>
      </c>
      <c r="C110" s="137"/>
      <c r="D110" s="137"/>
      <c r="E110" s="87" t="s">
        <v>49</v>
      </c>
      <c r="F110" s="15"/>
      <c r="G110" s="15"/>
      <c r="H110" s="15"/>
    </row>
    <row r="111" spans="1:8">
      <c r="A111" s="86">
        <v>10</v>
      </c>
      <c r="B111" s="137" t="s">
        <v>30</v>
      </c>
      <c r="C111" s="137"/>
      <c r="D111" s="137"/>
      <c r="E111" s="87" t="s">
        <v>49</v>
      </c>
      <c r="F111" s="15"/>
      <c r="G111" s="15"/>
      <c r="H111" s="15"/>
    </row>
    <row r="112" spans="1:8">
      <c r="A112" s="86">
        <v>11</v>
      </c>
      <c r="B112" s="137" t="s">
        <v>31</v>
      </c>
      <c r="C112" s="137"/>
      <c r="D112" s="137"/>
      <c r="E112" s="87" t="s">
        <v>49</v>
      </c>
      <c r="F112" s="15"/>
      <c r="G112" s="15"/>
      <c r="H112" s="15"/>
    </row>
    <row r="113" spans="1:8">
      <c r="A113" s="86">
        <v>12</v>
      </c>
      <c r="B113" s="137" t="s">
        <v>32</v>
      </c>
      <c r="C113" s="137"/>
      <c r="D113" s="137"/>
      <c r="E113" s="87" t="s">
        <v>49</v>
      </c>
      <c r="F113" s="15"/>
      <c r="G113" s="15"/>
      <c r="H113" s="15"/>
    </row>
    <row r="114" spans="1:8">
      <c r="A114" s="86">
        <v>13</v>
      </c>
      <c r="B114" s="137" t="s">
        <v>904</v>
      </c>
      <c r="C114" s="137"/>
      <c r="D114" s="137"/>
      <c r="E114" s="87" t="s">
        <v>49</v>
      </c>
      <c r="F114" s="15"/>
      <c r="G114" s="15"/>
      <c r="H114" s="15"/>
    </row>
    <row r="115" spans="1:8">
      <c r="A115" s="86">
        <v>14</v>
      </c>
      <c r="B115" s="137" t="s">
        <v>894</v>
      </c>
      <c r="C115" s="137"/>
      <c r="D115" s="137"/>
      <c r="E115" s="87" t="s">
        <v>49</v>
      </c>
      <c r="F115" s="15"/>
      <c r="G115" s="15"/>
      <c r="H115" s="15"/>
    </row>
    <row r="116" spans="1:8">
      <c r="A116" s="86">
        <v>15</v>
      </c>
      <c r="B116" s="137" t="s">
        <v>905</v>
      </c>
      <c r="C116" s="137"/>
      <c r="D116" s="137"/>
      <c r="E116" s="87" t="s">
        <v>49</v>
      </c>
      <c r="F116" s="15"/>
      <c r="G116" s="15"/>
      <c r="H116" s="15"/>
    </row>
    <row r="117" spans="1:8" ht="15" customHeight="1">
      <c r="A117" s="86">
        <v>16</v>
      </c>
      <c r="B117" s="137" t="s">
        <v>34</v>
      </c>
      <c r="C117" s="137"/>
      <c r="D117" s="137"/>
      <c r="E117" s="87" t="s">
        <v>49</v>
      </c>
      <c r="F117" s="15"/>
      <c r="G117" s="15"/>
      <c r="H117" s="15"/>
    </row>
    <row r="118" spans="1:8">
      <c r="A118" s="86">
        <v>17</v>
      </c>
      <c r="B118" s="137" t="s">
        <v>20</v>
      </c>
      <c r="C118" s="137"/>
      <c r="D118" s="137"/>
      <c r="E118" s="87" t="s">
        <v>49</v>
      </c>
      <c r="F118" s="15"/>
      <c r="G118" s="15"/>
      <c r="H118" s="15"/>
    </row>
    <row r="119" spans="1:8">
      <c r="A119" s="86">
        <v>18</v>
      </c>
      <c r="B119" s="137" t="s">
        <v>908</v>
      </c>
      <c r="C119" s="137"/>
      <c r="D119" s="137"/>
      <c r="E119" s="87" t="s">
        <v>49</v>
      </c>
      <c r="F119" s="15"/>
      <c r="G119" s="15"/>
      <c r="H119" s="15"/>
    </row>
    <row r="120" spans="1:8">
      <c r="A120" s="86">
        <v>19</v>
      </c>
      <c r="B120" s="137" t="s">
        <v>35</v>
      </c>
      <c r="C120" s="137"/>
      <c r="D120" s="137"/>
      <c r="E120" s="87" t="s">
        <v>49</v>
      </c>
      <c r="F120" s="15"/>
      <c r="G120" s="15"/>
      <c r="H120" s="15"/>
    </row>
    <row r="121" spans="1:8">
      <c r="A121" s="86">
        <v>20</v>
      </c>
      <c r="B121" s="137" t="s">
        <v>907</v>
      </c>
      <c r="C121" s="137"/>
      <c r="D121" s="137"/>
      <c r="E121" s="87" t="s">
        <v>49</v>
      </c>
      <c r="F121" s="15"/>
      <c r="G121" s="15"/>
      <c r="H121" s="15"/>
    </row>
    <row r="122" spans="1:8">
      <c r="A122" s="86">
        <v>21</v>
      </c>
      <c r="B122" s="137" t="s">
        <v>36</v>
      </c>
      <c r="C122" s="137"/>
      <c r="D122" s="137"/>
      <c r="E122" s="87" t="s">
        <v>49</v>
      </c>
      <c r="F122" s="15"/>
      <c r="G122" s="15"/>
      <c r="H122" s="15"/>
    </row>
    <row r="123" spans="1:8">
      <c r="A123" s="83"/>
      <c r="B123" s="84"/>
      <c r="C123" s="84"/>
      <c r="D123" s="84"/>
      <c r="E123" s="85"/>
      <c r="F123" s="15"/>
      <c r="G123" s="15"/>
      <c r="H123" s="15"/>
    </row>
    <row r="124" spans="1:8" ht="15.75">
      <c r="A124" s="147" t="s">
        <v>50</v>
      </c>
      <c r="B124" s="147"/>
      <c r="C124" s="147"/>
      <c r="D124" s="147"/>
      <c r="E124" s="147"/>
      <c r="F124" s="15"/>
      <c r="G124" s="15"/>
      <c r="H124" s="15"/>
    </row>
    <row r="125" spans="1:8" ht="15.75">
      <c r="A125" s="45"/>
      <c r="B125" s="45"/>
      <c r="C125" s="45"/>
      <c r="D125" s="45"/>
      <c r="E125" s="45"/>
      <c r="F125" s="15"/>
      <c r="G125" s="15"/>
      <c r="H125" s="15"/>
    </row>
    <row r="126" spans="1:8" ht="15.75">
      <c r="A126" s="148" t="s">
        <v>51</v>
      </c>
      <c r="B126" s="148"/>
      <c r="C126" s="148"/>
      <c r="D126" s="148"/>
      <c r="E126" s="148"/>
      <c r="F126" s="15"/>
      <c r="G126" s="15"/>
      <c r="H126" s="15"/>
    </row>
    <row r="127" spans="1:8" ht="31.5" customHeight="1">
      <c r="A127" s="149" t="s">
        <v>52</v>
      </c>
      <c r="B127" s="149"/>
      <c r="C127" s="149"/>
      <c r="D127" s="149"/>
      <c r="E127" s="149"/>
      <c r="F127" s="15"/>
      <c r="G127" s="15"/>
      <c r="H127" s="15"/>
    </row>
    <row r="128" spans="1:8" ht="31.5" customHeight="1">
      <c r="A128" s="102"/>
      <c r="B128" s="102"/>
      <c r="C128" s="102"/>
      <c r="D128" s="102"/>
      <c r="E128" s="102"/>
      <c r="F128" s="15"/>
      <c r="G128" s="15"/>
      <c r="H128" s="15"/>
    </row>
    <row r="129" spans="1:8">
      <c r="A129" s="16"/>
      <c r="B129" s="15"/>
      <c r="C129" s="15"/>
      <c r="D129" s="15"/>
      <c r="E129" s="17"/>
      <c r="F129" s="15"/>
      <c r="G129" s="15"/>
      <c r="H129" s="15"/>
    </row>
    <row r="130" spans="1:8" ht="15.75">
      <c r="A130" s="150" t="s">
        <v>47</v>
      </c>
      <c r="B130" s="151"/>
      <c r="C130" s="151"/>
      <c r="D130" s="152"/>
      <c r="E130" s="42" t="s">
        <v>53</v>
      </c>
      <c r="F130" s="15"/>
      <c r="G130" s="15"/>
      <c r="H130" s="15"/>
    </row>
    <row r="131" spans="1:8">
      <c r="A131" s="43">
        <v>1</v>
      </c>
      <c r="B131" s="137" t="s">
        <v>23</v>
      </c>
      <c r="C131" s="137"/>
      <c r="D131" s="137"/>
      <c r="E131" s="44" t="s">
        <v>49</v>
      </c>
      <c r="F131" s="15"/>
      <c r="G131" s="15"/>
      <c r="H131" s="15"/>
    </row>
    <row r="132" spans="1:8">
      <c r="A132" s="43">
        <v>2</v>
      </c>
      <c r="B132" s="137" t="s">
        <v>26</v>
      </c>
      <c r="C132" s="137"/>
      <c r="D132" s="137"/>
      <c r="E132" s="44" t="s">
        <v>49</v>
      </c>
      <c r="F132" s="15"/>
      <c r="G132" s="15"/>
      <c r="H132" s="15"/>
    </row>
    <row r="133" spans="1:8">
      <c r="A133" s="43">
        <v>3</v>
      </c>
      <c r="B133" s="137" t="s">
        <v>900</v>
      </c>
      <c r="C133" s="137"/>
      <c r="D133" s="137"/>
      <c r="E133" s="44" t="s">
        <v>49</v>
      </c>
      <c r="F133" s="15"/>
      <c r="G133" s="15"/>
      <c r="H133" s="15"/>
    </row>
    <row r="134" spans="1:8">
      <c r="A134" s="43">
        <v>4</v>
      </c>
      <c r="B134" s="137" t="s">
        <v>901</v>
      </c>
      <c r="C134" s="137"/>
      <c r="D134" s="137"/>
      <c r="E134" s="44" t="s">
        <v>49</v>
      </c>
      <c r="F134" s="15"/>
      <c r="G134" s="15"/>
      <c r="H134" s="15"/>
    </row>
    <row r="135" spans="1:8">
      <c r="A135" s="43">
        <v>5</v>
      </c>
      <c r="B135" s="137" t="s">
        <v>902</v>
      </c>
      <c r="C135" s="137"/>
      <c r="D135" s="137"/>
      <c r="E135" s="44" t="s">
        <v>49</v>
      </c>
      <c r="F135" s="15"/>
      <c r="G135" s="15"/>
      <c r="H135" s="15"/>
    </row>
    <row r="136" spans="1:8">
      <c r="A136" s="43">
        <v>6</v>
      </c>
      <c r="B136" s="137" t="s">
        <v>28</v>
      </c>
      <c r="C136" s="137"/>
      <c r="D136" s="137"/>
      <c r="E136" s="44" t="s">
        <v>49</v>
      </c>
      <c r="F136" s="15"/>
      <c r="G136" s="15"/>
      <c r="H136" s="15"/>
    </row>
    <row r="137" spans="1:8">
      <c r="A137" s="43">
        <v>7</v>
      </c>
      <c r="B137" s="137" t="s">
        <v>903</v>
      </c>
      <c r="C137" s="137"/>
      <c r="D137" s="137"/>
      <c r="E137" s="44" t="s">
        <v>49</v>
      </c>
      <c r="F137" s="15"/>
      <c r="G137" s="15"/>
      <c r="H137" s="15"/>
    </row>
    <row r="138" spans="1:8">
      <c r="A138" s="43">
        <v>8</v>
      </c>
      <c r="B138" s="137" t="s">
        <v>896</v>
      </c>
      <c r="C138" s="137"/>
      <c r="D138" s="137"/>
      <c r="E138" s="44" t="s">
        <v>49</v>
      </c>
      <c r="F138" s="21"/>
      <c r="G138" s="15"/>
      <c r="H138" s="15"/>
    </row>
    <row r="139" spans="1:8">
      <c r="A139" s="43">
        <v>9</v>
      </c>
      <c r="B139" s="137" t="s">
        <v>29</v>
      </c>
      <c r="C139" s="137"/>
      <c r="D139" s="137"/>
      <c r="E139" s="44" t="s">
        <v>49</v>
      </c>
      <c r="F139" s="21"/>
      <c r="G139" s="15"/>
      <c r="H139" s="15"/>
    </row>
    <row r="140" spans="1:8">
      <c r="A140" s="43">
        <v>10</v>
      </c>
      <c r="B140" s="137" t="s">
        <v>30</v>
      </c>
      <c r="C140" s="137"/>
      <c r="D140" s="137"/>
      <c r="E140" s="44" t="s">
        <v>49</v>
      </c>
      <c r="F140" s="21"/>
      <c r="G140" s="15"/>
      <c r="H140" s="15"/>
    </row>
    <row r="141" spans="1:8">
      <c r="A141" s="43">
        <v>11</v>
      </c>
      <c r="B141" s="137" t="s">
        <v>31</v>
      </c>
      <c r="C141" s="137"/>
      <c r="D141" s="137"/>
      <c r="E141" s="44" t="s">
        <v>49</v>
      </c>
      <c r="F141" s="21"/>
      <c r="G141" s="15"/>
      <c r="H141" s="15"/>
    </row>
    <row r="142" spans="1:8">
      <c r="A142" s="43">
        <v>12</v>
      </c>
      <c r="B142" s="137" t="s">
        <v>32</v>
      </c>
      <c r="C142" s="137"/>
      <c r="D142" s="137"/>
      <c r="E142" s="44" t="s">
        <v>49</v>
      </c>
      <c r="F142" s="21"/>
      <c r="G142" s="15"/>
      <c r="H142" s="15"/>
    </row>
    <row r="143" spans="1:8">
      <c r="A143" s="43">
        <v>13</v>
      </c>
      <c r="B143" s="137" t="s">
        <v>904</v>
      </c>
      <c r="C143" s="137"/>
      <c r="D143" s="137"/>
      <c r="E143" s="44" t="s">
        <v>49</v>
      </c>
      <c r="F143" s="21"/>
      <c r="G143" s="15"/>
      <c r="H143" s="15"/>
    </row>
    <row r="144" spans="1:8">
      <c r="A144" s="43">
        <v>14</v>
      </c>
      <c r="B144" s="137" t="s">
        <v>894</v>
      </c>
      <c r="C144" s="137"/>
      <c r="D144" s="137"/>
      <c r="E144" s="44" t="s">
        <v>49</v>
      </c>
      <c r="F144" s="21"/>
      <c r="G144" s="15"/>
      <c r="H144" s="15"/>
    </row>
    <row r="145" spans="1:8">
      <c r="A145" s="43">
        <v>15</v>
      </c>
      <c r="B145" s="137" t="s">
        <v>905</v>
      </c>
      <c r="C145" s="137"/>
      <c r="D145" s="137"/>
      <c r="E145" s="44" t="s">
        <v>49</v>
      </c>
      <c r="F145" s="21"/>
      <c r="G145" s="15"/>
      <c r="H145" s="15"/>
    </row>
    <row r="146" spans="1:8">
      <c r="A146" s="43">
        <v>16</v>
      </c>
      <c r="B146" s="137" t="s">
        <v>34</v>
      </c>
      <c r="C146" s="137"/>
      <c r="D146" s="137"/>
      <c r="E146" s="44" t="s">
        <v>49</v>
      </c>
      <c r="F146" s="21"/>
      <c r="G146" s="15"/>
      <c r="H146" s="15"/>
    </row>
    <row r="147" spans="1:8">
      <c r="A147" s="43">
        <v>17</v>
      </c>
      <c r="B147" s="137" t="s">
        <v>20</v>
      </c>
      <c r="C147" s="137"/>
      <c r="D147" s="137"/>
      <c r="E147" s="44" t="s">
        <v>49</v>
      </c>
      <c r="F147" s="21"/>
      <c r="G147" s="15"/>
      <c r="H147" s="15"/>
    </row>
    <row r="148" spans="1:8">
      <c r="A148" s="43">
        <v>18</v>
      </c>
      <c r="B148" s="137" t="s">
        <v>908</v>
      </c>
      <c r="C148" s="137"/>
      <c r="D148" s="137"/>
      <c r="E148" s="44" t="s">
        <v>49</v>
      </c>
      <c r="F148" s="21"/>
      <c r="G148" s="15"/>
      <c r="H148" s="15"/>
    </row>
    <row r="149" spans="1:8">
      <c r="A149" s="43">
        <v>19</v>
      </c>
      <c r="B149" s="137" t="s">
        <v>35</v>
      </c>
      <c r="C149" s="137"/>
      <c r="D149" s="137"/>
      <c r="E149" s="44" t="s">
        <v>49</v>
      </c>
      <c r="F149" s="21"/>
      <c r="G149" s="15"/>
      <c r="H149" s="15"/>
    </row>
    <row r="150" spans="1:8">
      <c r="A150" s="43">
        <v>20</v>
      </c>
      <c r="B150" s="137" t="s">
        <v>907</v>
      </c>
      <c r="C150" s="137"/>
      <c r="D150" s="137"/>
      <c r="E150" s="44" t="s">
        <v>49</v>
      </c>
      <c r="F150" s="21"/>
      <c r="G150" s="15"/>
      <c r="H150" s="15"/>
    </row>
    <row r="151" spans="1:8">
      <c r="A151" s="43">
        <v>21</v>
      </c>
      <c r="B151" s="137" t="s">
        <v>36</v>
      </c>
      <c r="C151" s="137"/>
      <c r="D151" s="137"/>
      <c r="E151" s="44" t="s">
        <v>49</v>
      </c>
      <c r="F151" s="55"/>
      <c r="G151" s="15"/>
      <c r="H151" s="15"/>
    </row>
    <row r="152" spans="1:8">
      <c r="A152" s="83"/>
      <c r="B152" s="135"/>
      <c r="C152" s="135"/>
      <c r="D152" s="135"/>
      <c r="E152" s="85"/>
      <c r="F152" s="101"/>
      <c r="G152" s="15"/>
      <c r="H152" s="15"/>
    </row>
    <row r="153" spans="1:8">
      <c r="A153" s="21"/>
      <c r="B153" s="21"/>
      <c r="C153" s="21"/>
      <c r="D153" s="21"/>
      <c r="E153" s="25"/>
      <c r="F153" s="21"/>
      <c r="G153" s="15"/>
      <c r="H153" s="15"/>
    </row>
    <row r="154" spans="1:8">
      <c r="A154" s="144" t="s">
        <v>54</v>
      </c>
      <c r="B154" s="144"/>
      <c r="C154" s="144"/>
      <c r="D154" s="144"/>
      <c r="E154" s="144"/>
      <c r="F154" s="21"/>
      <c r="G154" s="15"/>
      <c r="H154" s="15"/>
    </row>
    <row r="155" spans="1:8">
      <c r="A155" s="21"/>
      <c r="B155" s="21"/>
      <c r="C155" s="21"/>
      <c r="D155" s="21"/>
      <c r="E155" s="25"/>
      <c r="F155" s="21"/>
      <c r="G155" s="15"/>
      <c r="H155" s="15"/>
    </row>
    <row r="156" spans="1:8">
      <c r="A156" s="144" t="s">
        <v>55</v>
      </c>
      <c r="B156" s="144"/>
      <c r="C156" s="144"/>
      <c r="D156" s="144"/>
      <c r="E156" s="144"/>
      <c r="F156" s="21"/>
      <c r="G156" s="15"/>
      <c r="H156" s="15"/>
    </row>
    <row r="157" spans="1:8">
      <c r="A157" s="21"/>
      <c r="B157" s="21"/>
      <c r="C157" s="21"/>
      <c r="D157" s="21"/>
      <c r="E157" s="25"/>
      <c r="F157" s="21"/>
      <c r="G157" s="15"/>
      <c r="H157" s="15"/>
    </row>
    <row r="158" spans="1:8">
      <c r="A158" s="55"/>
      <c r="B158" s="55"/>
      <c r="C158" s="55"/>
      <c r="D158" s="55"/>
      <c r="E158" s="25"/>
      <c r="F158" s="55"/>
      <c r="G158" s="15"/>
      <c r="H158" s="15"/>
    </row>
    <row r="159" spans="1:8" ht="15.75">
      <c r="A159" s="138" t="s">
        <v>911</v>
      </c>
      <c r="B159" s="138"/>
      <c r="C159" s="138"/>
      <c r="D159" s="89"/>
      <c r="E159" s="90"/>
      <c r="F159" s="90"/>
      <c r="G159" s="91"/>
      <c r="H159" s="15"/>
    </row>
    <row r="160" spans="1:8" ht="27.75" customHeight="1">
      <c r="A160" s="139" t="s">
        <v>912</v>
      </c>
      <c r="B160" s="139"/>
      <c r="C160" s="139"/>
      <c r="D160" s="139"/>
      <c r="E160" s="139"/>
      <c r="F160" s="139"/>
      <c r="G160" s="139"/>
      <c r="H160" s="15"/>
    </row>
    <row r="161" spans="1:9" ht="50.25" customHeight="1">
      <c r="A161" s="139" t="s">
        <v>913</v>
      </c>
      <c r="B161" s="139"/>
      <c r="C161" s="139"/>
      <c r="D161" s="139"/>
      <c r="E161" s="139"/>
      <c r="F161" s="139"/>
      <c r="G161" s="139"/>
      <c r="H161" s="15"/>
    </row>
    <row r="162" spans="1:9">
      <c r="A162" s="55"/>
      <c r="B162" s="55"/>
      <c r="C162" s="55"/>
      <c r="D162" s="55"/>
      <c r="E162" s="25"/>
      <c r="F162" s="55"/>
      <c r="G162" s="15"/>
      <c r="H162" s="15"/>
    </row>
    <row r="163" spans="1:9" ht="15.75">
      <c r="A163" s="104" t="s">
        <v>1270</v>
      </c>
      <c r="B163" s="104"/>
      <c r="C163" s="104"/>
      <c r="D163" s="16"/>
      <c r="E163" s="19"/>
      <c r="F163" s="22"/>
      <c r="G163" s="15"/>
      <c r="H163" s="15"/>
    </row>
    <row r="164" spans="1:9">
      <c r="A164" s="46"/>
      <c r="B164" s="46"/>
      <c r="C164" s="16"/>
      <c r="D164" s="16"/>
      <c r="E164" s="19"/>
      <c r="F164" s="22"/>
      <c r="G164" s="15"/>
      <c r="H164" s="15"/>
    </row>
    <row r="165" spans="1:9" ht="48" customHeight="1">
      <c r="A165" s="145" t="s">
        <v>56</v>
      </c>
      <c r="B165" s="145"/>
      <c r="C165" s="145"/>
      <c r="D165" s="145"/>
      <c r="E165" s="145"/>
      <c r="F165" s="145"/>
      <c r="G165" s="145"/>
      <c r="H165" s="145"/>
    </row>
    <row r="166" spans="1:9" ht="15" customHeight="1">
      <c r="A166" s="140"/>
      <c r="B166" s="140"/>
      <c r="C166" s="140"/>
      <c r="D166" s="140"/>
      <c r="E166" s="140"/>
      <c r="F166" s="140"/>
      <c r="G166" s="140"/>
      <c r="H166" s="140"/>
      <c r="I166" s="140"/>
    </row>
    <row r="167" spans="1:9" ht="50.25" customHeight="1">
      <c r="A167" s="146" t="s">
        <v>57</v>
      </c>
      <c r="B167" s="146"/>
      <c r="C167" s="146"/>
      <c r="D167" s="146"/>
      <c r="E167" s="146"/>
      <c r="F167" s="146"/>
      <c r="G167" s="146"/>
      <c r="H167" s="146"/>
      <c r="I167" s="146"/>
    </row>
    <row r="168" spans="1:9">
      <c r="A168" s="21"/>
      <c r="B168" s="21"/>
      <c r="C168" s="21"/>
      <c r="D168" s="21"/>
      <c r="E168" s="21"/>
      <c r="F168" s="21"/>
      <c r="G168" s="21"/>
      <c r="H168" s="21"/>
    </row>
    <row r="169" spans="1:9">
      <c r="A169" s="21"/>
      <c r="B169" s="21"/>
      <c r="C169" s="21"/>
      <c r="D169" s="21"/>
      <c r="E169" s="21"/>
      <c r="F169" s="21"/>
      <c r="G169" s="21"/>
      <c r="H169" s="21"/>
    </row>
    <row r="170" spans="1:9">
      <c r="A170" s="21"/>
      <c r="B170" s="21"/>
      <c r="C170" s="21"/>
      <c r="D170" s="21"/>
      <c r="E170" s="21"/>
      <c r="F170" s="21"/>
      <c r="G170" s="21"/>
      <c r="H170" s="21"/>
    </row>
    <row r="171" spans="1:9">
      <c r="A171" s="21"/>
      <c r="B171" s="21"/>
      <c r="C171" s="21"/>
      <c r="D171" s="21"/>
      <c r="E171" s="21"/>
      <c r="F171" s="21"/>
      <c r="G171" s="21"/>
      <c r="H171" s="21"/>
    </row>
    <row r="172" spans="1:9">
      <c r="A172" s="21"/>
      <c r="B172" s="21"/>
      <c r="C172" s="21"/>
      <c r="D172" s="21"/>
      <c r="E172" s="21"/>
      <c r="F172" s="21"/>
      <c r="G172" s="21"/>
      <c r="H172" s="21"/>
    </row>
    <row r="173" spans="1:9">
      <c r="A173" s="21"/>
      <c r="B173" s="21"/>
      <c r="C173" s="21"/>
      <c r="D173" s="21"/>
      <c r="E173" s="21"/>
      <c r="F173" s="21"/>
      <c r="G173" s="21"/>
      <c r="H173" s="21"/>
    </row>
    <row r="174" spans="1:9">
      <c r="A174" s="143"/>
      <c r="B174" s="143"/>
      <c r="C174" s="143"/>
      <c r="D174" s="15"/>
      <c r="E174" s="17"/>
      <c r="F174" s="143"/>
      <c r="G174" s="143"/>
      <c r="H174" s="143"/>
    </row>
    <row r="175" spans="1:9">
      <c r="A175" s="47" t="s">
        <v>58</v>
      </c>
      <c r="B175" s="47"/>
      <c r="C175" s="15"/>
      <c r="D175" s="15"/>
      <c r="F175" s="47" t="s">
        <v>59</v>
      </c>
      <c r="G175" s="15"/>
    </row>
    <row r="176" spans="1:9">
      <c r="A176" s="140" t="s">
        <v>60</v>
      </c>
      <c r="B176" s="141"/>
      <c r="C176" s="15"/>
      <c r="D176" s="15"/>
      <c r="F176" s="47" t="s">
        <v>60</v>
      </c>
      <c r="G176" s="15"/>
    </row>
    <row r="177" spans="1:8">
      <c r="A177" s="15"/>
      <c r="B177" s="47"/>
      <c r="C177" s="15"/>
      <c r="D177" s="15"/>
      <c r="E177" s="17"/>
      <c r="F177" s="15"/>
      <c r="G177" s="15"/>
    </row>
    <row r="178" spans="1:8">
      <c r="A178" s="15"/>
      <c r="B178" s="47"/>
      <c r="C178" s="15"/>
      <c r="D178" s="15"/>
      <c r="E178" s="17"/>
      <c r="F178" s="15"/>
      <c r="G178" s="15"/>
    </row>
    <row r="179" spans="1:8">
      <c r="A179" s="15"/>
      <c r="B179" s="47"/>
      <c r="C179" s="15"/>
      <c r="D179" s="15"/>
      <c r="E179" s="17"/>
      <c r="F179" s="15"/>
      <c r="G179" s="15"/>
      <c r="H179" s="15"/>
    </row>
    <row r="180" spans="1:8">
      <c r="A180" s="15"/>
      <c r="B180" s="47"/>
      <c r="C180" s="15"/>
      <c r="D180" s="15"/>
      <c r="E180" s="17"/>
      <c r="F180" s="15"/>
      <c r="G180" s="15"/>
      <c r="H180" s="15"/>
    </row>
    <row r="181" spans="1:8">
      <c r="A181" s="48"/>
      <c r="B181" s="24"/>
      <c r="C181" s="48"/>
      <c r="D181" s="48"/>
      <c r="E181" s="49"/>
      <c r="F181" s="50"/>
      <c r="G181" s="15"/>
      <c r="H181" s="15"/>
    </row>
    <row r="182" spans="1:8">
      <c r="A182" s="142"/>
      <c r="B182" s="142"/>
      <c r="C182" s="142"/>
      <c r="D182" s="48"/>
      <c r="E182" s="51"/>
      <c r="F182" s="142"/>
      <c r="G182" s="142"/>
      <c r="H182" s="142"/>
    </row>
    <row r="183" spans="1:8">
      <c r="A183" s="47" t="s">
        <v>914</v>
      </c>
      <c r="B183" s="26"/>
      <c r="C183" s="48"/>
      <c r="D183" s="50"/>
      <c r="F183" s="47" t="s">
        <v>915</v>
      </c>
      <c r="G183" s="26"/>
      <c r="H183" s="48"/>
    </row>
    <row r="184" spans="1:8">
      <c r="A184" s="140" t="s">
        <v>60</v>
      </c>
      <c r="B184" s="141"/>
      <c r="C184" s="48"/>
      <c r="D184" s="50"/>
      <c r="F184" s="140" t="s">
        <v>60</v>
      </c>
      <c r="G184" s="141"/>
      <c r="H184" s="48"/>
    </row>
    <row r="185" spans="1:8">
      <c r="A185" s="140"/>
      <c r="B185" s="141"/>
      <c r="C185" s="47"/>
      <c r="D185" s="47"/>
      <c r="E185" s="52"/>
      <c r="F185" s="47"/>
      <c r="G185" s="15"/>
      <c r="H185" s="15"/>
    </row>
    <row r="189" spans="1:8">
      <c r="A189" s="136"/>
      <c r="B189" s="136"/>
      <c r="C189" s="136"/>
      <c r="F189" s="136"/>
      <c r="G189" s="136"/>
      <c r="H189" s="136"/>
    </row>
    <row r="190" spans="1:8">
      <c r="A190" t="s">
        <v>61</v>
      </c>
      <c r="F190" t="s">
        <v>916</v>
      </c>
    </row>
    <row r="191" spans="1:8">
      <c r="A191" s="140" t="s">
        <v>60</v>
      </c>
      <c r="B191" s="141"/>
      <c r="F191" t="s">
        <v>60</v>
      </c>
    </row>
    <row r="196" spans="1:8">
      <c r="A196" s="136"/>
      <c r="B196" s="136"/>
      <c r="C196" s="136"/>
      <c r="F196" s="136"/>
      <c r="G196" s="136"/>
      <c r="H196" s="136"/>
    </row>
    <row r="197" spans="1:8">
      <c r="A197" t="s">
        <v>1294</v>
      </c>
      <c r="F197" t="s">
        <v>62</v>
      </c>
    </row>
    <row r="198" spans="1:8">
      <c r="A198" t="s">
        <v>63</v>
      </c>
      <c r="F198" t="s">
        <v>63</v>
      </c>
    </row>
    <row r="203" spans="1:8">
      <c r="A203" s="136"/>
      <c r="B203" s="136"/>
      <c r="C203" s="136"/>
    </row>
    <row r="204" spans="1:8">
      <c r="A204" t="s">
        <v>64</v>
      </c>
    </row>
    <row r="205" spans="1:8">
      <c r="A205" t="s">
        <v>65</v>
      </c>
    </row>
  </sheetData>
  <mergeCells count="101">
    <mergeCell ref="B74:C74"/>
    <mergeCell ref="A2:I2"/>
    <mergeCell ref="A3:I3"/>
    <mergeCell ref="A4:I4"/>
    <mergeCell ref="A5:I5"/>
    <mergeCell ref="A9:F9"/>
    <mergeCell ref="A12:I12"/>
    <mergeCell ref="A14:I14"/>
    <mergeCell ref="A70:J70"/>
    <mergeCell ref="A71:C72"/>
    <mergeCell ref="B73:C73"/>
    <mergeCell ref="A67:B67"/>
    <mergeCell ref="B86:C86"/>
    <mergeCell ref="B75:C75"/>
    <mergeCell ref="B76:C76"/>
    <mergeCell ref="B77:C77"/>
    <mergeCell ref="B78:C78"/>
    <mergeCell ref="B79:C79"/>
    <mergeCell ref="B80:C80"/>
    <mergeCell ref="B81:C81"/>
    <mergeCell ref="B82:C82"/>
    <mergeCell ref="B83:C83"/>
    <mergeCell ref="B84:C84"/>
    <mergeCell ref="B85:C85"/>
    <mergeCell ref="B105:D105"/>
    <mergeCell ref="B87:C87"/>
    <mergeCell ref="B88:C88"/>
    <mergeCell ref="B89:C89"/>
    <mergeCell ref="B90:C90"/>
    <mergeCell ref="B91:C91"/>
    <mergeCell ref="B92:C92"/>
    <mergeCell ref="A99:H99"/>
    <mergeCell ref="A101:D101"/>
    <mergeCell ref="B102:D102"/>
    <mergeCell ref="B103:D103"/>
    <mergeCell ref="B104:D104"/>
    <mergeCell ref="B93:C93"/>
    <mergeCell ref="B117:D117"/>
    <mergeCell ref="B106:D106"/>
    <mergeCell ref="B107:D107"/>
    <mergeCell ref="B108:D108"/>
    <mergeCell ref="B109:D109"/>
    <mergeCell ref="B110:D110"/>
    <mergeCell ref="B111:D111"/>
    <mergeCell ref="B112:D112"/>
    <mergeCell ref="B113:D113"/>
    <mergeCell ref="B114:D114"/>
    <mergeCell ref="B115:D115"/>
    <mergeCell ref="B116:D116"/>
    <mergeCell ref="B134:D134"/>
    <mergeCell ref="B118:D118"/>
    <mergeCell ref="B119:D119"/>
    <mergeCell ref="B120:D120"/>
    <mergeCell ref="B121:D121"/>
    <mergeCell ref="A124:E124"/>
    <mergeCell ref="A126:E126"/>
    <mergeCell ref="A127:E127"/>
    <mergeCell ref="A130:D130"/>
    <mergeCell ref="B131:D131"/>
    <mergeCell ref="B132:D132"/>
    <mergeCell ref="B133:D133"/>
    <mergeCell ref="B122:D122"/>
    <mergeCell ref="B146:D146"/>
    <mergeCell ref="B135:D135"/>
    <mergeCell ref="B136:D136"/>
    <mergeCell ref="B137:D137"/>
    <mergeCell ref="B138:D138"/>
    <mergeCell ref="B139:D139"/>
    <mergeCell ref="B140:D140"/>
    <mergeCell ref="B141:D141"/>
    <mergeCell ref="B142:D142"/>
    <mergeCell ref="B143:D143"/>
    <mergeCell ref="B144:D144"/>
    <mergeCell ref="B145:D145"/>
    <mergeCell ref="B147:D147"/>
    <mergeCell ref="B148:D148"/>
    <mergeCell ref="B149:D149"/>
    <mergeCell ref="B150:D150"/>
    <mergeCell ref="A154:E154"/>
    <mergeCell ref="A156:E156"/>
    <mergeCell ref="A165:H165"/>
    <mergeCell ref="A166:I166"/>
    <mergeCell ref="A167:I167"/>
    <mergeCell ref="A203:C203"/>
    <mergeCell ref="B151:D151"/>
    <mergeCell ref="A159:C159"/>
    <mergeCell ref="A160:G160"/>
    <mergeCell ref="A161:G161"/>
    <mergeCell ref="A191:B191"/>
    <mergeCell ref="A196:C196"/>
    <mergeCell ref="F196:H196"/>
    <mergeCell ref="A182:C182"/>
    <mergeCell ref="F182:H182"/>
    <mergeCell ref="A184:B184"/>
    <mergeCell ref="F184:G184"/>
    <mergeCell ref="A185:B185"/>
    <mergeCell ref="A189:C189"/>
    <mergeCell ref="F189:H189"/>
    <mergeCell ref="A176:B176"/>
    <mergeCell ref="A174:C174"/>
    <mergeCell ref="F174:H174"/>
  </mergeCells>
  <pageMargins left="0.23622047244094491" right="0.23622047244094491" top="0.74803149606299213" bottom="0.74803149606299213" header="0.31496062992125984" footer="0.31496062992125984"/>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9"/>
  <sheetViews>
    <sheetView tabSelected="1" topLeftCell="A70" zoomScale="84" zoomScaleNormal="84" workbookViewId="0">
      <selection activeCell="J64" sqref="J64"/>
    </sheetView>
  </sheetViews>
  <sheetFormatPr baseColWidth="10" defaultRowHeight="11.25"/>
  <cols>
    <col min="1" max="1" width="21.85546875" style="57" bestFit="1" customWidth="1"/>
    <col min="2" max="2" width="7" style="57" customWidth="1"/>
    <col min="3" max="3" width="8.28515625" style="57" bestFit="1" customWidth="1"/>
    <col min="4" max="4" width="27.28515625" style="57" customWidth="1"/>
    <col min="5" max="5" width="17" style="57" customWidth="1"/>
    <col min="6" max="6" width="7.85546875" style="57" bestFit="1" customWidth="1"/>
    <col min="7" max="7" width="15.7109375" style="57" customWidth="1"/>
    <col min="8" max="8" width="8" style="57" bestFit="1" customWidth="1"/>
    <col min="9" max="9" width="12.28515625" style="57" customWidth="1"/>
    <col min="10" max="10" width="14.85546875" style="57" bestFit="1" customWidth="1"/>
    <col min="11" max="16384" width="11.42578125" style="57"/>
  </cols>
  <sheetData>
    <row r="1" spans="1:11">
      <c r="A1" s="184" t="s">
        <v>0</v>
      </c>
      <c r="B1" s="184"/>
      <c r="C1" s="184"/>
      <c r="D1" s="184"/>
      <c r="E1" s="184"/>
      <c r="F1" s="184"/>
      <c r="G1" s="184"/>
      <c r="H1" s="184"/>
      <c r="I1" s="184"/>
      <c r="J1" s="184"/>
      <c r="K1" s="184"/>
    </row>
    <row r="2" spans="1:11">
      <c r="A2" s="184" t="s">
        <v>13</v>
      </c>
      <c r="B2" s="184"/>
      <c r="C2" s="184"/>
      <c r="D2" s="184"/>
      <c r="E2" s="184"/>
      <c r="F2" s="184"/>
      <c r="G2" s="184"/>
      <c r="H2" s="184"/>
      <c r="I2" s="184"/>
      <c r="J2" s="184"/>
      <c r="K2" s="184"/>
    </row>
    <row r="3" spans="1:11">
      <c r="A3" s="184"/>
      <c r="B3" s="184"/>
      <c r="C3" s="184"/>
      <c r="D3" s="184"/>
      <c r="E3" s="184"/>
      <c r="F3" s="184"/>
      <c r="G3" s="184"/>
      <c r="H3" s="184"/>
      <c r="I3" s="184"/>
      <c r="J3" s="184"/>
      <c r="K3" s="184"/>
    </row>
    <row r="4" spans="1:11">
      <c r="A4" s="184" t="s">
        <v>1</v>
      </c>
      <c r="B4" s="184"/>
      <c r="C4" s="184"/>
      <c r="D4" s="184"/>
      <c r="E4" s="184"/>
      <c r="F4" s="184"/>
      <c r="G4" s="184"/>
      <c r="H4" s="184"/>
      <c r="I4" s="184"/>
      <c r="J4" s="184"/>
      <c r="K4" s="184"/>
    </row>
    <row r="5" spans="1:11">
      <c r="A5" s="184"/>
      <c r="B5" s="184"/>
      <c r="C5" s="184"/>
      <c r="D5" s="184"/>
      <c r="E5" s="184"/>
      <c r="F5" s="184"/>
      <c r="G5" s="184"/>
      <c r="H5" s="184"/>
      <c r="I5" s="1"/>
      <c r="J5" s="2"/>
      <c r="K5" s="3"/>
    </row>
    <row r="6" spans="1:11">
      <c r="A6" s="4"/>
      <c r="B6" s="4"/>
      <c r="C6" s="1"/>
      <c r="D6" s="5"/>
      <c r="E6" s="6"/>
      <c r="F6" s="6"/>
      <c r="G6" s="7"/>
      <c r="H6" s="8"/>
      <c r="I6" s="8"/>
      <c r="J6" s="2"/>
      <c r="K6" s="3"/>
    </row>
    <row r="7" spans="1:11">
      <c r="A7" s="3"/>
      <c r="B7" s="3"/>
      <c r="C7" s="9"/>
      <c r="D7" s="10"/>
      <c r="E7" s="9"/>
      <c r="F7" s="9"/>
      <c r="G7" s="9"/>
      <c r="H7" s="9"/>
      <c r="I7" s="9"/>
      <c r="J7" s="2"/>
      <c r="K7" s="3"/>
    </row>
    <row r="8" spans="1:11" ht="33.75">
      <c r="A8" s="11" t="s">
        <v>2</v>
      </c>
      <c r="B8" s="11" t="s">
        <v>3</v>
      </c>
      <c r="C8" s="11" t="s">
        <v>4</v>
      </c>
      <c r="D8" s="11" t="s">
        <v>5</v>
      </c>
      <c r="E8" s="11" t="s">
        <v>6</v>
      </c>
      <c r="F8" s="11" t="s">
        <v>7</v>
      </c>
      <c r="G8" s="12" t="s">
        <v>8</v>
      </c>
      <c r="H8" s="12" t="s">
        <v>9</v>
      </c>
      <c r="I8" s="12" t="s">
        <v>10</v>
      </c>
      <c r="J8" s="12" t="s">
        <v>11</v>
      </c>
      <c r="K8" s="56" t="s">
        <v>12</v>
      </c>
    </row>
    <row r="9" spans="1:11">
      <c r="A9" s="173" t="s">
        <v>68</v>
      </c>
      <c r="B9" s="173">
        <v>1</v>
      </c>
      <c r="C9" s="58">
        <v>2</v>
      </c>
      <c r="D9" s="60" t="s">
        <v>104</v>
      </c>
      <c r="E9" s="62">
        <v>50</v>
      </c>
      <c r="F9" s="64" t="s">
        <v>73</v>
      </c>
      <c r="G9" s="58" t="s">
        <v>107</v>
      </c>
      <c r="H9" s="58">
        <v>2</v>
      </c>
      <c r="I9" s="67">
        <v>86275</v>
      </c>
      <c r="J9" s="67">
        <f>+H9*I9</f>
        <v>172550</v>
      </c>
      <c r="K9" s="58">
        <v>120</v>
      </c>
    </row>
    <row r="10" spans="1:11" ht="22.5">
      <c r="A10" s="173"/>
      <c r="B10" s="173"/>
      <c r="C10" s="58">
        <v>4</v>
      </c>
      <c r="D10" s="60" t="s">
        <v>105</v>
      </c>
      <c r="E10" s="62">
        <v>1</v>
      </c>
      <c r="F10" s="64" t="s">
        <v>75</v>
      </c>
      <c r="G10" s="58" t="s">
        <v>108</v>
      </c>
      <c r="H10" s="58">
        <v>1</v>
      </c>
      <c r="I10" s="67">
        <v>239904</v>
      </c>
      <c r="J10" s="67">
        <f t="shared" ref="J10:J76" si="0">+H10*I10</f>
        <v>239904</v>
      </c>
      <c r="K10" s="58">
        <v>120</v>
      </c>
    </row>
    <row r="11" spans="1:11">
      <c r="A11" s="173"/>
      <c r="B11" s="173"/>
      <c r="C11" s="58">
        <v>7</v>
      </c>
      <c r="D11" s="60" t="s">
        <v>106</v>
      </c>
      <c r="E11" s="62">
        <v>100</v>
      </c>
      <c r="F11" s="64" t="s">
        <v>73</v>
      </c>
      <c r="G11" s="58" t="s">
        <v>107</v>
      </c>
      <c r="H11" s="58">
        <v>1</v>
      </c>
      <c r="I11" s="67">
        <v>155414</v>
      </c>
      <c r="J11" s="67">
        <f t="shared" si="0"/>
        <v>155414</v>
      </c>
      <c r="K11" s="58">
        <v>120</v>
      </c>
    </row>
    <row r="12" spans="1:11">
      <c r="A12" s="173"/>
      <c r="B12" s="173"/>
      <c r="C12" s="58">
        <v>12</v>
      </c>
      <c r="D12" s="60" t="s">
        <v>69</v>
      </c>
      <c r="E12" s="61">
        <v>1000</v>
      </c>
      <c r="F12" s="65" t="s">
        <v>70</v>
      </c>
      <c r="G12" s="58" t="s">
        <v>109</v>
      </c>
      <c r="H12" s="58">
        <v>17</v>
      </c>
      <c r="I12" s="67">
        <v>17850</v>
      </c>
      <c r="J12" s="67">
        <f t="shared" si="0"/>
        <v>303450</v>
      </c>
      <c r="K12" s="58">
        <v>30</v>
      </c>
    </row>
    <row r="13" spans="1:11" ht="33.75">
      <c r="A13" s="173"/>
      <c r="B13" s="173"/>
      <c r="C13" s="58">
        <v>18</v>
      </c>
      <c r="D13" s="60" t="s">
        <v>71</v>
      </c>
      <c r="E13" s="61">
        <v>4000</v>
      </c>
      <c r="F13" s="66" t="s">
        <v>70</v>
      </c>
      <c r="G13" s="58"/>
      <c r="H13" s="58">
        <v>3</v>
      </c>
      <c r="I13" s="67">
        <v>560490</v>
      </c>
      <c r="J13" s="67">
        <f t="shared" si="0"/>
        <v>1681470</v>
      </c>
      <c r="K13" s="58">
        <v>120</v>
      </c>
    </row>
    <row r="14" spans="1:11" ht="22.5">
      <c r="A14" s="173"/>
      <c r="B14" s="173"/>
      <c r="C14" s="58">
        <v>63</v>
      </c>
      <c r="D14" s="60" t="s">
        <v>72</v>
      </c>
      <c r="E14" s="61">
        <v>100</v>
      </c>
      <c r="F14" s="65" t="s">
        <v>73</v>
      </c>
      <c r="G14" s="58" t="s">
        <v>110</v>
      </c>
      <c r="H14" s="58">
        <v>1</v>
      </c>
      <c r="I14" s="67">
        <v>336770</v>
      </c>
      <c r="J14" s="67">
        <f t="shared" si="0"/>
        <v>336770</v>
      </c>
      <c r="K14" s="58">
        <v>120</v>
      </c>
    </row>
    <row r="15" spans="1:11" ht="22.5">
      <c r="A15" s="173"/>
      <c r="B15" s="173"/>
      <c r="C15" s="58">
        <v>87</v>
      </c>
      <c r="D15" s="60" t="s">
        <v>74</v>
      </c>
      <c r="E15" s="61">
        <v>1</v>
      </c>
      <c r="F15" s="65" t="s">
        <v>75</v>
      </c>
      <c r="G15" s="58" t="s">
        <v>108</v>
      </c>
      <c r="H15" s="58">
        <v>1</v>
      </c>
      <c r="I15" s="67">
        <v>345100</v>
      </c>
      <c r="J15" s="67">
        <f t="shared" si="0"/>
        <v>345100</v>
      </c>
      <c r="K15" s="58">
        <v>120</v>
      </c>
    </row>
    <row r="16" spans="1:11">
      <c r="A16" s="173"/>
      <c r="B16" s="173"/>
      <c r="C16" s="58">
        <v>99</v>
      </c>
      <c r="D16" s="60" t="s">
        <v>76</v>
      </c>
      <c r="E16" s="62">
        <v>250</v>
      </c>
      <c r="F16" s="64" t="s">
        <v>73</v>
      </c>
      <c r="G16" s="58" t="s">
        <v>110</v>
      </c>
      <c r="H16" s="58">
        <v>2</v>
      </c>
      <c r="I16" s="67">
        <v>63665</v>
      </c>
      <c r="J16" s="67">
        <f t="shared" si="0"/>
        <v>127330</v>
      </c>
      <c r="K16" s="58">
        <v>120</v>
      </c>
    </row>
    <row r="17" spans="1:11" ht="67.5">
      <c r="A17" s="173"/>
      <c r="B17" s="173"/>
      <c r="C17" s="58">
        <v>109</v>
      </c>
      <c r="D17" s="60" t="s">
        <v>77</v>
      </c>
      <c r="E17" s="62" t="s">
        <v>78</v>
      </c>
      <c r="F17" s="64" t="s">
        <v>79</v>
      </c>
      <c r="G17" s="58" t="s">
        <v>107</v>
      </c>
      <c r="H17" s="58">
        <v>1</v>
      </c>
      <c r="I17" s="67">
        <v>416500</v>
      </c>
      <c r="J17" s="67">
        <f t="shared" si="0"/>
        <v>416500</v>
      </c>
      <c r="K17" s="58">
        <v>120</v>
      </c>
    </row>
    <row r="18" spans="1:11">
      <c r="A18" s="173"/>
      <c r="B18" s="173"/>
      <c r="C18" s="58">
        <v>112</v>
      </c>
      <c r="D18" s="60" t="s">
        <v>80</v>
      </c>
      <c r="E18" s="62">
        <v>250</v>
      </c>
      <c r="F18" s="64" t="s">
        <v>73</v>
      </c>
      <c r="G18" s="58" t="s">
        <v>107</v>
      </c>
      <c r="H18" s="58">
        <v>1</v>
      </c>
      <c r="I18" s="67">
        <v>255850</v>
      </c>
      <c r="J18" s="67">
        <f t="shared" si="0"/>
        <v>255850</v>
      </c>
      <c r="K18" s="58">
        <v>120</v>
      </c>
    </row>
    <row r="19" spans="1:11">
      <c r="A19" s="173"/>
      <c r="B19" s="173"/>
      <c r="C19" s="58">
        <v>117</v>
      </c>
      <c r="D19" s="60" t="s">
        <v>81</v>
      </c>
      <c r="E19" s="61">
        <v>3800</v>
      </c>
      <c r="F19" s="65" t="s">
        <v>70</v>
      </c>
      <c r="G19" s="58" t="s">
        <v>109</v>
      </c>
      <c r="H19" s="58">
        <v>6</v>
      </c>
      <c r="I19" s="67">
        <v>46410</v>
      </c>
      <c r="J19" s="67">
        <f t="shared" si="0"/>
        <v>278460</v>
      </c>
      <c r="K19" s="58">
        <v>30</v>
      </c>
    </row>
    <row r="20" spans="1:11">
      <c r="A20" s="173"/>
      <c r="B20" s="173"/>
      <c r="C20" s="58">
        <v>119</v>
      </c>
      <c r="D20" s="60" t="s">
        <v>82</v>
      </c>
      <c r="E20" s="62">
        <v>80</v>
      </c>
      <c r="F20" s="64" t="s">
        <v>83</v>
      </c>
      <c r="G20" s="58" t="s">
        <v>107</v>
      </c>
      <c r="H20" s="58">
        <v>1</v>
      </c>
      <c r="I20" s="67">
        <v>398174</v>
      </c>
      <c r="J20" s="67">
        <f t="shared" si="0"/>
        <v>398174</v>
      </c>
      <c r="K20" s="58">
        <v>120</v>
      </c>
    </row>
    <row r="21" spans="1:11" ht="22.5">
      <c r="A21" s="173"/>
      <c r="B21" s="173"/>
      <c r="C21" s="58">
        <v>120</v>
      </c>
      <c r="D21" s="60" t="s">
        <v>84</v>
      </c>
      <c r="E21" s="62">
        <v>500</v>
      </c>
      <c r="F21" s="64" t="s">
        <v>70</v>
      </c>
      <c r="G21" s="58" t="s">
        <v>108</v>
      </c>
      <c r="H21" s="58">
        <v>2</v>
      </c>
      <c r="I21" s="67">
        <v>927486</v>
      </c>
      <c r="J21" s="67">
        <f t="shared" si="0"/>
        <v>1854972</v>
      </c>
      <c r="K21" s="58">
        <v>120</v>
      </c>
    </row>
    <row r="22" spans="1:11" ht="45">
      <c r="A22" s="173"/>
      <c r="B22" s="173"/>
      <c r="C22" s="58">
        <v>123</v>
      </c>
      <c r="D22" s="60" t="s">
        <v>85</v>
      </c>
      <c r="E22" s="61">
        <v>100</v>
      </c>
      <c r="F22" s="65" t="s">
        <v>86</v>
      </c>
      <c r="G22" s="58" t="s">
        <v>107</v>
      </c>
      <c r="H22" s="58">
        <v>1</v>
      </c>
      <c r="I22" s="67">
        <v>128758</v>
      </c>
      <c r="J22" s="67">
        <f t="shared" si="0"/>
        <v>128758</v>
      </c>
      <c r="K22" s="58">
        <v>120</v>
      </c>
    </row>
    <row r="23" spans="1:11" ht="33.75">
      <c r="A23" s="173"/>
      <c r="B23" s="173"/>
      <c r="C23" s="58">
        <v>131</v>
      </c>
      <c r="D23" s="60" t="s">
        <v>87</v>
      </c>
      <c r="E23" s="62">
        <v>100</v>
      </c>
      <c r="F23" s="64" t="s">
        <v>86</v>
      </c>
      <c r="G23" s="58" t="s">
        <v>107</v>
      </c>
      <c r="H23" s="58">
        <v>1</v>
      </c>
      <c r="I23" s="67">
        <v>107814</v>
      </c>
      <c r="J23" s="67">
        <f t="shared" si="0"/>
        <v>107814</v>
      </c>
      <c r="K23" s="58">
        <v>120</v>
      </c>
    </row>
    <row r="24" spans="1:11" ht="33.75">
      <c r="A24" s="173"/>
      <c r="B24" s="173"/>
      <c r="C24" s="58">
        <v>138</v>
      </c>
      <c r="D24" s="60" t="s">
        <v>88</v>
      </c>
      <c r="E24" s="61">
        <v>100</v>
      </c>
      <c r="F24" s="65" t="s">
        <v>86</v>
      </c>
      <c r="G24" s="58" t="s">
        <v>107</v>
      </c>
      <c r="H24" s="58">
        <v>1</v>
      </c>
      <c r="I24" s="67">
        <v>125307</v>
      </c>
      <c r="J24" s="67">
        <f t="shared" si="0"/>
        <v>125307</v>
      </c>
      <c r="K24" s="58">
        <v>120</v>
      </c>
    </row>
    <row r="25" spans="1:11" ht="22.5">
      <c r="A25" s="173"/>
      <c r="B25" s="173"/>
      <c r="C25" s="58">
        <v>163</v>
      </c>
      <c r="D25" s="60" t="s">
        <v>89</v>
      </c>
      <c r="E25" s="61">
        <v>1000</v>
      </c>
      <c r="F25" s="65" t="s">
        <v>73</v>
      </c>
      <c r="G25" s="58" t="s">
        <v>109</v>
      </c>
      <c r="H25" s="58">
        <v>27</v>
      </c>
      <c r="I25" s="67">
        <v>14875</v>
      </c>
      <c r="J25" s="67">
        <f t="shared" si="0"/>
        <v>401625</v>
      </c>
      <c r="K25" s="58">
        <v>30</v>
      </c>
    </row>
    <row r="26" spans="1:11">
      <c r="A26" s="173"/>
      <c r="B26" s="173"/>
      <c r="C26" s="58">
        <v>166</v>
      </c>
      <c r="D26" s="60" t="s">
        <v>90</v>
      </c>
      <c r="E26" s="62" t="s">
        <v>91</v>
      </c>
      <c r="F26" s="64" t="s">
        <v>91</v>
      </c>
      <c r="G26" s="58" t="s">
        <v>109</v>
      </c>
      <c r="H26" s="58">
        <v>27</v>
      </c>
      <c r="I26" s="67">
        <v>17850</v>
      </c>
      <c r="J26" s="67">
        <f t="shared" si="0"/>
        <v>481950</v>
      </c>
      <c r="K26" s="58">
        <v>30</v>
      </c>
    </row>
    <row r="27" spans="1:11" ht="33.75">
      <c r="A27" s="173"/>
      <c r="B27" s="173"/>
      <c r="C27" s="58">
        <v>175</v>
      </c>
      <c r="D27" s="60" t="s">
        <v>92</v>
      </c>
      <c r="E27" s="63">
        <v>4000</v>
      </c>
      <c r="F27" s="66" t="s">
        <v>70</v>
      </c>
      <c r="G27" s="58" t="s">
        <v>107</v>
      </c>
      <c r="H27" s="58">
        <v>1</v>
      </c>
      <c r="I27" s="67">
        <v>561918</v>
      </c>
      <c r="J27" s="67">
        <f t="shared" si="0"/>
        <v>561918</v>
      </c>
      <c r="K27" s="58">
        <v>120</v>
      </c>
    </row>
    <row r="28" spans="1:11" ht="22.5">
      <c r="A28" s="173"/>
      <c r="B28" s="173"/>
      <c r="C28" s="58">
        <v>193</v>
      </c>
      <c r="D28" s="60" t="s">
        <v>93</v>
      </c>
      <c r="E28" s="62">
        <v>250</v>
      </c>
      <c r="F28" s="64" t="s">
        <v>83</v>
      </c>
      <c r="G28" s="58" t="s">
        <v>107</v>
      </c>
      <c r="H28" s="58">
        <v>1</v>
      </c>
      <c r="I28" s="67">
        <v>478618</v>
      </c>
      <c r="J28" s="67">
        <f t="shared" si="0"/>
        <v>478618</v>
      </c>
      <c r="K28" s="58">
        <v>120</v>
      </c>
    </row>
    <row r="29" spans="1:11">
      <c r="A29" s="173"/>
      <c r="B29" s="173"/>
      <c r="C29" s="58">
        <v>207</v>
      </c>
      <c r="D29" s="60" t="s">
        <v>94</v>
      </c>
      <c r="E29" s="62">
        <v>1</v>
      </c>
      <c r="F29" s="64" t="s">
        <v>75</v>
      </c>
      <c r="G29" s="58" t="s">
        <v>110</v>
      </c>
      <c r="H29" s="58">
        <v>10</v>
      </c>
      <c r="I29" s="67">
        <v>84490</v>
      </c>
      <c r="J29" s="67">
        <f t="shared" si="0"/>
        <v>844900</v>
      </c>
      <c r="K29" s="58">
        <v>120</v>
      </c>
    </row>
    <row r="30" spans="1:11" ht="67.5">
      <c r="A30" s="173"/>
      <c r="B30" s="173"/>
      <c r="C30" s="58">
        <v>209</v>
      </c>
      <c r="D30" s="60" t="s">
        <v>95</v>
      </c>
      <c r="E30" s="62" t="s">
        <v>96</v>
      </c>
      <c r="F30" s="64" t="s">
        <v>96</v>
      </c>
      <c r="G30" s="58" t="s">
        <v>107</v>
      </c>
      <c r="H30" s="58">
        <v>2</v>
      </c>
      <c r="I30" s="67">
        <v>238000</v>
      </c>
      <c r="J30" s="67">
        <f t="shared" si="0"/>
        <v>476000</v>
      </c>
      <c r="K30" s="58">
        <v>30</v>
      </c>
    </row>
    <row r="31" spans="1:11" ht="67.5">
      <c r="A31" s="173"/>
      <c r="B31" s="173"/>
      <c r="C31" s="58">
        <v>210</v>
      </c>
      <c r="D31" s="60" t="s">
        <v>97</v>
      </c>
      <c r="E31" s="62" t="s">
        <v>96</v>
      </c>
      <c r="F31" s="64" t="s">
        <v>96</v>
      </c>
      <c r="G31" s="58" t="s">
        <v>107</v>
      </c>
      <c r="H31" s="58">
        <v>2</v>
      </c>
      <c r="I31" s="67">
        <v>238000</v>
      </c>
      <c r="J31" s="67">
        <f t="shared" si="0"/>
        <v>476000</v>
      </c>
      <c r="K31" s="58">
        <v>30</v>
      </c>
    </row>
    <row r="32" spans="1:11" ht="67.5">
      <c r="A32" s="173"/>
      <c r="B32" s="173"/>
      <c r="C32" s="58">
        <v>211</v>
      </c>
      <c r="D32" s="60" t="s">
        <v>98</v>
      </c>
      <c r="E32" s="62" t="s">
        <v>96</v>
      </c>
      <c r="F32" s="64" t="s">
        <v>96</v>
      </c>
      <c r="G32" s="58" t="s">
        <v>107</v>
      </c>
      <c r="H32" s="58">
        <v>2</v>
      </c>
      <c r="I32" s="67">
        <v>424830</v>
      </c>
      <c r="J32" s="67">
        <f t="shared" si="0"/>
        <v>849660</v>
      </c>
      <c r="K32" s="58">
        <v>30</v>
      </c>
    </row>
    <row r="33" spans="1:11" ht="56.25">
      <c r="A33" s="173"/>
      <c r="B33" s="173"/>
      <c r="C33" s="58">
        <v>221</v>
      </c>
      <c r="D33" s="60" t="s">
        <v>99</v>
      </c>
      <c r="E33" s="62">
        <v>500</v>
      </c>
      <c r="F33" s="64" t="s">
        <v>70</v>
      </c>
      <c r="G33" s="58" t="s">
        <v>107</v>
      </c>
      <c r="H33" s="58">
        <v>1</v>
      </c>
      <c r="I33" s="67">
        <v>311423</v>
      </c>
      <c r="J33" s="67">
        <f t="shared" si="0"/>
        <v>311423</v>
      </c>
      <c r="K33" s="58">
        <v>120</v>
      </c>
    </row>
    <row r="34" spans="1:11" ht="22.5">
      <c r="A34" s="173"/>
      <c r="B34" s="173"/>
      <c r="C34" s="58">
        <v>223</v>
      </c>
      <c r="D34" s="60" t="s">
        <v>100</v>
      </c>
      <c r="E34" s="62">
        <v>1</v>
      </c>
      <c r="F34" s="64" t="s">
        <v>75</v>
      </c>
      <c r="G34" s="58" t="s">
        <v>108</v>
      </c>
      <c r="H34" s="58">
        <v>1</v>
      </c>
      <c r="I34" s="67">
        <v>563465</v>
      </c>
      <c r="J34" s="67">
        <f t="shared" si="0"/>
        <v>563465</v>
      </c>
      <c r="K34" s="58">
        <v>120</v>
      </c>
    </row>
    <row r="35" spans="1:11">
      <c r="A35" s="173"/>
      <c r="B35" s="173"/>
      <c r="C35" s="58">
        <v>233</v>
      </c>
      <c r="D35" s="60" t="s">
        <v>101</v>
      </c>
      <c r="E35" s="62">
        <v>100</v>
      </c>
      <c r="F35" s="64" t="s">
        <v>73</v>
      </c>
      <c r="G35" s="58" t="s">
        <v>108</v>
      </c>
      <c r="H35" s="58">
        <v>1</v>
      </c>
      <c r="I35" s="67">
        <v>289170</v>
      </c>
      <c r="J35" s="67">
        <f t="shared" si="0"/>
        <v>289170</v>
      </c>
      <c r="K35" s="58">
        <v>120</v>
      </c>
    </row>
    <row r="36" spans="1:11">
      <c r="A36" s="173"/>
      <c r="B36" s="173"/>
      <c r="C36" s="58">
        <v>236</v>
      </c>
      <c r="D36" s="60" t="s">
        <v>102</v>
      </c>
      <c r="E36" s="62">
        <v>1000</v>
      </c>
      <c r="F36" s="64" t="s">
        <v>70</v>
      </c>
      <c r="G36" s="58" t="s">
        <v>110</v>
      </c>
      <c r="H36" s="58">
        <v>10</v>
      </c>
      <c r="I36" s="67">
        <v>364140</v>
      </c>
      <c r="J36" s="67">
        <f t="shared" si="0"/>
        <v>3641400</v>
      </c>
      <c r="K36" s="58">
        <v>120</v>
      </c>
    </row>
    <row r="37" spans="1:11">
      <c r="A37" s="173"/>
      <c r="B37" s="173"/>
      <c r="C37" s="58">
        <v>237</v>
      </c>
      <c r="D37" s="69" t="s">
        <v>103</v>
      </c>
      <c r="E37" s="70">
        <v>1000</v>
      </c>
      <c r="F37" s="71" t="s">
        <v>70</v>
      </c>
      <c r="G37" s="58" t="s">
        <v>107</v>
      </c>
      <c r="H37" s="72">
        <v>1</v>
      </c>
      <c r="I37" s="73">
        <v>139230</v>
      </c>
      <c r="J37" s="73">
        <f t="shared" si="0"/>
        <v>139230</v>
      </c>
      <c r="K37" s="72">
        <v>120</v>
      </c>
    </row>
    <row r="38" spans="1:11">
      <c r="A38" s="173"/>
      <c r="B38" s="173">
        <v>2</v>
      </c>
      <c r="C38" s="68">
        <v>1</v>
      </c>
      <c r="D38" s="69" t="s">
        <v>111</v>
      </c>
      <c r="E38" s="70">
        <v>10</v>
      </c>
      <c r="F38" s="71" t="s">
        <v>73</v>
      </c>
      <c r="G38" s="58" t="s">
        <v>107</v>
      </c>
      <c r="H38" s="72">
        <v>1</v>
      </c>
      <c r="I38" s="73">
        <v>383180</v>
      </c>
      <c r="J38" s="73">
        <f t="shared" si="0"/>
        <v>383180</v>
      </c>
      <c r="K38" s="58">
        <v>120</v>
      </c>
    </row>
    <row r="39" spans="1:11">
      <c r="A39" s="173"/>
      <c r="B39" s="173"/>
      <c r="C39" s="68">
        <v>2</v>
      </c>
      <c r="D39" s="69" t="s">
        <v>112</v>
      </c>
      <c r="E39" s="70">
        <v>50</v>
      </c>
      <c r="F39" s="71" t="s">
        <v>73</v>
      </c>
      <c r="G39" s="58" t="s">
        <v>108</v>
      </c>
      <c r="H39" s="72">
        <v>1</v>
      </c>
      <c r="I39" s="73">
        <v>332010</v>
      </c>
      <c r="J39" s="73">
        <f t="shared" si="0"/>
        <v>332010</v>
      </c>
      <c r="K39" s="58">
        <v>120</v>
      </c>
    </row>
    <row r="40" spans="1:11">
      <c r="A40" s="173"/>
      <c r="B40" s="173"/>
      <c r="C40" s="68">
        <v>3</v>
      </c>
      <c r="D40" s="69" t="s">
        <v>113</v>
      </c>
      <c r="E40" s="70">
        <v>100</v>
      </c>
      <c r="F40" s="71" t="s">
        <v>73</v>
      </c>
      <c r="G40" s="58" t="s">
        <v>117</v>
      </c>
      <c r="H40" s="72">
        <v>1</v>
      </c>
      <c r="I40" s="73">
        <v>112812</v>
      </c>
      <c r="J40" s="73">
        <f t="shared" si="0"/>
        <v>112812</v>
      </c>
      <c r="K40" s="58">
        <v>120</v>
      </c>
    </row>
    <row r="41" spans="1:11">
      <c r="A41" s="173"/>
      <c r="B41" s="173"/>
      <c r="C41" s="68">
        <v>19</v>
      </c>
      <c r="D41" s="69" t="s">
        <v>114</v>
      </c>
      <c r="E41" s="70">
        <v>1000</v>
      </c>
      <c r="F41" s="71" t="s">
        <v>70</v>
      </c>
      <c r="G41" s="58" t="s">
        <v>118</v>
      </c>
      <c r="H41" s="72">
        <v>2</v>
      </c>
      <c r="I41" s="73">
        <v>109000</v>
      </c>
      <c r="J41" s="73">
        <f t="shared" si="0"/>
        <v>218000</v>
      </c>
      <c r="K41" s="58">
        <v>30</v>
      </c>
    </row>
    <row r="42" spans="1:11">
      <c r="A42" s="173"/>
      <c r="B42" s="173"/>
      <c r="C42" s="68">
        <v>43</v>
      </c>
      <c r="D42" s="69" t="s">
        <v>115</v>
      </c>
      <c r="E42" s="70">
        <v>1000</v>
      </c>
      <c r="F42" s="71" t="s">
        <v>70</v>
      </c>
      <c r="G42" s="72" t="s">
        <v>118</v>
      </c>
      <c r="H42" s="72">
        <v>4</v>
      </c>
      <c r="I42" s="73">
        <v>93000</v>
      </c>
      <c r="J42" s="73">
        <f t="shared" si="0"/>
        <v>372000</v>
      </c>
      <c r="K42" s="58">
        <v>30</v>
      </c>
    </row>
    <row r="43" spans="1:11" ht="22.5">
      <c r="A43" s="173"/>
      <c r="B43" s="173"/>
      <c r="C43" s="68">
        <v>62</v>
      </c>
      <c r="D43" s="60" t="s">
        <v>116</v>
      </c>
      <c r="E43" s="74">
        <v>500</v>
      </c>
      <c r="F43" s="74" t="s">
        <v>70</v>
      </c>
      <c r="G43" s="58" t="s">
        <v>107</v>
      </c>
      <c r="H43" s="58">
        <v>1</v>
      </c>
      <c r="I43" s="67">
        <v>328202</v>
      </c>
      <c r="J43" s="67">
        <f t="shared" si="0"/>
        <v>328202</v>
      </c>
      <c r="K43" s="58">
        <v>120</v>
      </c>
    </row>
    <row r="44" spans="1:11" ht="22.5">
      <c r="A44" s="173"/>
      <c r="B44" s="173">
        <v>3</v>
      </c>
      <c r="C44" s="68">
        <v>23</v>
      </c>
      <c r="D44" s="60" t="s">
        <v>119</v>
      </c>
      <c r="E44" s="74"/>
      <c r="F44" s="74"/>
      <c r="G44" s="58" t="s">
        <v>134</v>
      </c>
      <c r="H44" s="58">
        <v>21</v>
      </c>
      <c r="I44" s="67">
        <v>30345</v>
      </c>
      <c r="J44" s="67">
        <f t="shared" si="0"/>
        <v>637245</v>
      </c>
      <c r="K44" s="58">
        <v>30</v>
      </c>
    </row>
    <row r="45" spans="1:11" ht="22.5">
      <c r="A45" s="173"/>
      <c r="B45" s="173"/>
      <c r="C45" s="68">
        <v>42</v>
      </c>
      <c r="D45" s="60" t="s">
        <v>120</v>
      </c>
      <c r="E45" s="74" t="s">
        <v>121</v>
      </c>
      <c r="F45" s="74"/>
      <c r="G45" s="58" t="s">
        <v>109</v>
      </c>
      <c r="H45" s="58">
        <v>21</v>
      </c>
      <c r="I45" s="67">
        <v>10115</v>
      </c>
      <c r="J45" s="67">
        <f t="shared" si="0"/>
        <v>212415</v>
      </c>
      <c r="K45" s="58">
        <v>30</v>
      </c>
    </row>
    <row r="46" spans="1:11" ht="22.5">
      <c r="A46" s="173"/>
      <c r="B46" s="173"/>
      <c r="C46" s="68">
        <v>53</v>
      </c>
      <c r="D46" s="60" t="s">
        <v>122</v>
      </c>
      <c r="E46" s="74"/>
      <c r="F46" s="74"/>
      <c r="G46" s="58" t="s">
        <v>107</v>
      </c>
      <c r="H46" s="58">
        <v>1</v>
      </c>
      <c r="I46" s="67">
        <v>664020</v>
      </c>
      <c r="J46" s="67">
        <f t="shared" si="0"/>
        <v>664020</v>
      </c>
      <c r="K46" s="58">
        <v>120</v>
      </c>
    </row>
    <row r="47" spans="1:11" ht="33.75">
      <c r="A47" s="173"/>
      <c r="B47" s="173"/>
      <c r="C47" s="68">
        <v>57</v>
      </c>
      <c r="D47" s="60" t="s">
        <v>123</v>
      </c>
      <c r="E47" s="74"/>
      <c r="F47" s="74"/>
      <c r="G47" s="58" t="s">
        <v>109</v>
      </c>
      <c r="H47" s="58">
        <v>3</v>
      </c>
      <c r="I47" s="67">
        <v>148750</v>
      </c>
      <c r="J47" s="67">
        <f t="shared" si="0"/>
        <v>446250</v>
      </c>
      <c r="K47" s="58">
        <v>30</v>
      </c>
    </row>
    <row r="48" spans="1:11" ht="22.5">
      <c r="A48" s="173"/>
      <c r="B48" s="173"/>
      <c r="C48" s="68">
        <v>69</v>
      </c>
      <c r="D48" s="60" t="s">
        <v>124</v>
      </c>
      <c r="E48" s="74"/>
      <c r="F48" s="74"/>
      <c r="G48" s="58" t="s">
        <v>135</v>
      </c>
      <c r="H48" s="58">
        <v>2</v>
      </c>
      <c r="I48" s="67">
        <v>57120</v>
      </c>
      <c r="J48" s="67">
        <f t="shared" si="0"/>
        <v>114240</v>
      </c>
      <c r="K48" s="58">
        <v>120</v>
      </c>
    </row>
    <row r="49" spans="1:11">
      <c r="A49" s="173"/>
      <c r="B49" s="173"/>
      <c r="C49" s="68">
        <v>109</v>
      </c>
      <c r="D49" s="60" t="s">
        <v>125</v>
      </c>
      <c r="E49" s="74"/>
      <c r="F49" s="74"/>
      <c r="G49" s="58"/>
      <c r="H49" s="58">
        <v>12</v>
      </c>
      <c r="I49" s="67">
        <v>7140</v>
      </c>
      <c r="J49" s="67">
        <f t="shared" si="0"/>
        <v>85680</v>
      </c>
      <c r="K49" s="58">
        <v>60</v>
      </c>
    </row>
    <row r="50" spans="1:11">
      <c r="A50" s="173"/>
      <c r="B50" s="173"/>
      <c r="C50" s="68">
        <v>110</v>
      </c>
      <c r="D50" s="60" t="s">
        <v>126</v>
      </c>
      <c r="E50" s="74"/>
      <c r="F50" s="74"/>
      <c r="G50" s="58"/>
      <c r="H50" s="58">
        <v>31</v>
      </c>
      <c r="I50" s="67">
        <v>6069</v>
      </c>
      <c r="J50" s="67">
        <f t="shared" si="0"/>
        <v>188139</v>
      </c>
      <c r="K50" s="58">
        <v>60</v>
      </c>
    </row>
    <row r="51" spans="1:11">
      <c r="A51" s="173"/>
      <c r="B51" s="173"/>
      <c r="C51" s="68">
        <v>169</v>
      </c>
      <c r="D51" s="60" t="s">
        <v>127</v>
      </c>
      <c r="E51" s="74"/>
      <c r="F51" s="74"/>
      <c r="G51" s="58" t="s">
        <v>136</v>
      </c>
      <c r="H51" s="58">
        <v>10</v>
      </c>
      <c r="I51" s="67">
        <v>44030</v>
      </c>
      <c r="J51" s="67">
        <f t="shared" si="0"/>
        <v>440300</v>
      </c>
      <c r="K51" s="58">
        <v>30</v>
      </c>
    </row>
    <row r="52" spans="1:11" ht="22.5">
      <c r="A52" s="173"/>
      <c r="B52" s="173"/>
      <c r="C52" s="68">
        <v>174</v>
      </c>
      <c r="D52" s="60" t="s">
        <v>128</v>
      </c>
      <c r="E52" s="74"/>
      <c r="F52" s="74"/>
      <c r="G52" s="58" t="s">
        <v>136</v>
      </c>
      <c r="H52" s="58">
        <v>4</v>
      </c>
      <c r="I52" s="67">
        <v>32963</v>
      </c>
      <c r="J52" s="67">
        <f t="shared" si="0"/>
        <v>131852</v>
      </c>
      <c r="K52" s="58">
        <v>30</v>
      </c>
    </row>
    <row r="53" spans="1:11" ht="22.5">
      <c r="A53" s="173"/>
      <c r="B53" s="173"/>
      <c r="C53" s="68">
        <v>175</v>
      </c>
      <c r="D53" s="60" t="s">
        <v>129</v>
      </c>
      <c r="E53" s="74"/>
      <c r="F53" s="74"/>
      <c r="G53" s="58"/>
      <c r="H53" s="58">
        <v>5</v>
      </c>
      <c r="I53" s="67">
        <v>17850</v>
      </c>
      <c r="J53" s="67">
        <f t="shared" si="0"/>
        <v>89250</v>
      </c>
      <c r="K53" s="58">
        <v>30</v>
      </c>
    </row>
    <row r="54" spans="1:11">
      <c r="A54" s="173"/>
      <c r="B54" s="173"/>
      <c r="C54" s="68">
        <v>176</v>
      </c>
      <c r="D54" s="60" t="s">
        <v>130</v>
      </c>
      <c r="E54" s="74"/>
      <c r="F54" s="74"/>
      <c r="G54" s="58" t="s">
        <v>137</v>
      </c>
      <c r="H54" s="58">
        <v>15</v>
      </c>
      <c r="I54" s="67">
        <v>31178</v>
      </c>
      <c r="J54" s="67">
        <f t="shared" si="0"/>
        <v>467670</v>
      </c>
      <c r="K54" s="58">
        <v>30</v>
      </c>
    </row>
    <row r="55" spans="1:11" ht="22.5">
      <c r="A55" s="173"/>
      <c r="B55" s="173"/>
      <c r="C55" s="68">
        <v>180</v>
      </c>
      <c r="D55" s="60" t="s">
        <v>131</v>
      </c>
      <c r="E55" s="74"/>
      <c r="F55" s="74"/>
      <c r="G55" s="58"/>
      <c r="H55" s="58">
        <v>16</v>
      </c>
      <c r="I55" s="67">
        <v>33915</v>
      </c>
      <c r="J55" s="67">
        <f t="shared" si="0"/>
        <v>542640</v>
      </c>
      <c r="K55" s="58">
        <v>30</v>
      </c>
    </row>
    <row r="56" spans="1:11" ht="22.5">
      <c r="A56" s="173"/>
      <c r="B56" s="173"/>
      <c r="C56" s="68">
        <v>223</v>
      </c>
      <c r="D56" s="60" t="s">
        <v>132</v>
      </c>
      <c r="E56" s="74"/>
      <c r="F56" s="74"/>
      <c r="G56" s="58" t="s">
        <v>136</v>
      </c>
      <c r="H56" s="58">
        <v>40</v>
      </c>
      <c r="I56" s="67">
        <v>3332</v>
      </c>
      <c r="J56" s="67">
        <f t="shared" si="0"/>
        <v>133280</v>
      </c>
      <c r="K56" s="58">
        <v>30</v>
      </c>
    </row>
    <row r="57" spans="1:11" ht="22.5">
      <c r="A57" s="173"/>
      <c r="B57" s="173"/>
      <c r="C57" s="68">
        <v>224</v>
      </c>
      <c r="D57" s="60" t="s">
        <v>133</v>
      </c>
      <c r="E57" s="74"/>
      <c r="F57" s="74"/>
      <c r="G57" s="58" t="s">
        <v>136</v>
      </c>
      <c r="H57" s="58">
        <v>40</v>
      </c>
      <c r="I57" s="67">
        <v>4998</v>
      </c>
      <c r="J57" s="67">
        <f t="shared" si="0"/>
        <v>199920</v>
      </c>
      <c r="K57" s="58">
        <v>30</v>
      </c>
    </row>
    <row r="58" spans="1:11">
      <c r="A58" s="173"/>
      <c r="B58" s="173">
        <v>4</v>
      </c>
      <c r="C58" s="68">
        <v>17</v>
      </c>
      <c r="D58" s="60" t="s">
        <v>138</v>
      </c>
      <c r="E58" s="74" t="s">
        <v>139</v>
      </c>
      <c r="F58" s="74"/>
      <c r="G58" s="58" t="s">
        <v>141</v>
      </c>
      <c r="H58" s="58">
        <v>2</v>
      </c>
      <c r="I58" s="67">
        <v>100555</v>
      </c>
      <c r="J58" s="67">
        <f t="shared" si="0"/>
        <v>201110</v>
      </c>
      <c r="K58" s="58">
        <v>90</v>
      </c>
    </row>
    <row r="59" spans="1:11" ht="22.5">
      <c r="A59" s="173"/>
      <c r="B59" s="173"/>
      <c r="C59" s="68">
        <v>59</v>
      </c>
      <c r="D59" s="60" t="s">
        <v>140</v>
      </c>
      <c r="E59" s="74" t="s">
        <v>139</v>
      </c>
      <c r="F59" s="74"/>
      <c r="G59" s="58" t="s">
        <v>142</v>
      </c>
      <c r="H59" s="58">
        <v>1</v>
      </c>
      <c r="I59" s="67">
        <v>39032</v>
      </c>
      <c r="J59" s="67">
        <f t="shared" si="0"/>
        <v>39032</v>
      </c>
      <c r="K59" s="58">
        <v>90</v>
      </c>
    </row>
    <row r="60" spans="1:11">
      <c r="A60" s="177" t="s">
        <v>917</v>
      </c>
      <c r="B60" s="178"/>
      <c r="C60" s="178"/>
      <c r="D60" s="178"/>
      <c r="E60" s="178"/>
      <c r="F60" s="178"/>
      <c r="G60" s="178"/>
      <c r="H60" s="178"/>
      <c r="I60" s="179"/>
      <c r="J60" s="92">
        <f>SUM(J9:J59)</f>
        <v>22782429</v>
      </c>
      <c r="K60" s="59"/>
    </row>
    <row r="61" spans="1:11">
      <c r="A61" s="173" t="s">
        <v>143</v>
      </c>
      <c r="B61" s="173">
        <v>1</v>
      </c>
      <c r="C61" s="68">
        <v>25</v>
      </c>
      <c r="D61" s="60" t="s">
        <v>144</v>
      </c>
      <c r="E61" s="74" t="s">
        <v>145</v>
      </c>
      <c r="F61" s="74" t="s">
        <v>83</v>
      </c>
      <c r="G61" s="58" t="s">
        <v>152</v>
      </c>
      <c r="H61" s="58">
        <v>1</v>
      </c>
      <c r="I61" s="67">
        <v>217770</v>
      </c>
      <c r="J61" s="67">
        <f t="shared" si="0"/>
        <v>217770</v>
      </c>
      <c r="K61" s="58" t="s">
        <v>155</v>
      </c>
    </row>
    <row r="62" spans="1:11" ht="33.75">
      <c r="A62" s="173"/>
      <c r="B62" s="173"/>
      <c r="C62" s="68">
        <v>30</v>
      </c>
      <c r="D62" s="60" t="s">
        <v>146</v>
      </c>
      <c r="E62" s="74">
        <v>1000</v>
      </c>
      <c r="F62" s="74" t="s">
        <v>70</v>
      </c>
      <c r="G62" s="58" t="s">
        <v>152</v>
      </c>
      <c r="H62" s="58">
        <v>1</v>
      </c>
      <c r="I62" s="67">
        <v>132090</v>
      </c>
      <c r="J62" s="67">
        <f t="shared" si="0"/>
        <v>132090</v>
      </c>
      <c r="K62" s="58" t="s">
        <v>155</v>
      </c>
    </row>
    <row r="63" spans="1:11" ht="22.5">
      <c r="A63" s="173"/>
      <c r="B63" s="173"/>
      <c r="C63" s="68">
        <v>71</v>
      </c>
      <c r="D63" s="60" t="s">
        <v>147</v>
      </c>
      <c r="E63" s="74">
        <v>2500</v>
      </c>
      <c r="F63" s="74" t="s">
        <v>70</v>
      </c>
      <c r="G63" s="58" t="s">
        <v>152</v>
      </c>
      <c r="H63" s="58">
        <v>2</v>
      </c>
      <c r="I63" s="67">
        <v>109480</v>
      </c>
      <c r="J63" s="67">
        <f t="shared" si="0"/>
        <v>218960</v>
      </c>
      <c r="K63" s="58" t="s">
        <v>155</v>
      </c>
    </row>
    <row r="64" spans="1:11">
      <c r="A64" s="173"/>
      <c r="B64" s="173"/>
      <c r="C64" s="68">
        <v>100</v>
      </c>
      <c r="D64" s="60" t="s">
        <v>148</v>
      </c>
      <c r="E64" s="74">
        <v>4000</v>
      </c>
      <c r="F64" s="74" t="s">
        <v>70</v>
      </c>
      <c r="G64" s="58" t="s">
        <v>152</v>
      </c>
      <c r="H64" s="58">
        <v>1</v>
      </c>
      <c r="I64" s="67">
        <v>350812</v>
      </c>
      <c r="J64" s="67">
        <f t="shared" si="0"/>
        <v>350812</v>
      </c>
      <c r="K64" s="58" t="s">
        <v>155</v>
      </c>
    </row>
    <row r="65" spans="1:11" ht="22.5">
      <c r="A65" s="173"/>
      <c r="B65" s="173"/>
      <c r="C65" s="68">
        <v>184</v>
      </c>
      <c r="D65" s="60" t="s">
        <v>149</v>
      </c>
      <c r="E65" s="74" t="s">
        <v>150</v>
      </c>
      <c r="F65" s="74" t="s">
        <v>79</v>
      </c>
      <c r="G65" s="58" t="s">
        <v>153</v>
      </c>
      <c r="H65" s="58">
        <v>3</v>
      </c>
      <c r="I65" s="67">
        <v>117929</v>
      </c>
      <c r="J65" s="67">
        <f t="shared" si="0"/>
        <v>353787</v>
      </c>
      <c r="K65" s="58" t="s">
        <v>155</v>
      </c>
    </row>
    <row r="66" spans="1:11">
      <c r="A66" s="173"/>
      <c r="B66" s="173"/>
      <c r="C66" s="68">
        <v>188</v>
      </c>
      <c r="D66" s="60" t="s">
        <v>151</v>
      </c>
      <c r="E66" s="74">
        <v>1000</v>
      </c>
      <c r="F66" s="74" t="s">
        <v>70</v>
      </c>
      <c r="G66" s="58" t="s">
        <v>154</v>
      </c>
      <c r="H66" s="58">
        <v>2</v>
      </c>
      <c r="I66" s="67">
        <v>148393</v>
      </c>
      <c r="J66" s="67">
        <f t="shared" si="0"/>
        <v>296786</v>
      </c>
      <c r="K66" s="58" t="s">
        <v>155</v>
      </c>
    </row>
    <row r="67" spans="1:11" ht="22.5">
      <c r="A67" s="173"/>
      <c r="B67" s="173">
        <v>3</v>
      </c>
      <c r="C67" s="74">
        <v>124</v>
      </c>
      <c r="D67" s="60" t="s">
        <v>156</v>
      </c>
      <c r="E67" s="74"/>
      <c r="F67" s="74"/>
      <c r="G67" s="58" t="s">
        <v>158</v>
      </c>
      <c r="H67" s="58">
        <v>5</v>
      </c>
      <c r="I67" s="67">
        <v>342482</v>
      </c>
      <c r="J67" s="67">
        <f t="shared" si="0"/>
        <v>1712410</v>
      </c>
      <c r="K67" s="58" t="s">
        <v>159</v>
      </c>
    </row>
    <row r="68" spans="1:11" ht="22.5">
      <c r="A68" s="173"/>
      <c r="B68" s="173"/>
      <c r="C68" s="74">
        <v>171</v>
      </c>
      <c r="D68" s="60" t="s">
        <v>157</v>
      </c>
      <c r="E68" s="74" t="s">
        <v>139</v>
      </c>
      <c r="F68" s="74"/>
      <c r="G68" s="58" t="s">
        <v>158</v>
      </c>
      <c r="H68" s="58">
        <v>30</v>
      </c>
      <c r="I68" s="67">
        <v>63665</v>
      </c>
      <c r="J68" s="67">
        <f t="shared" si="0"/>
        <v>1909950</v>
      </c>
      <c r="K68" s="58" t="s">
        <v>159</v>
      </c>
    </row>
    <row r="69" spans="1:11" ht="45">
      <c r="A69" s="173"/>
      <c r="B69" s="173">
        <v>4</v>
      </c>
      <c r="C69" s="74">
        <v>7</v>
      </c>
      <c r="D69" s="60" t="s">
        <v>160</v>
      </c>
      <c r="E69" s="74" t="s">
        <v>139</v>
      </c>
      <c r="F69" s="74"/>
      <c r="G69" s="58" t="s">
        <v>158</v>
      </c>
      <c r="H69" s="58">
        <v>1</v>
      </c>
      <c r="I69" s="67">
        <v>1225700</v>
      </c>
      <c r="J69" s="67">
        <f t="shared" si="0"/>
        <v>1225700</v>
      </c>
      <c r="K69" s="58" t="s">
        <v>159</v>
      </c>
    </row>
    <row r="70" spans="1:11" ht="67.5">
      <c r="A70" s="173"/>
      <c r="B70" s="173"/>
      <c r="C70" s="74">
        <v>13</v>
      </c>
      <c r="D70" s="60" t="s">
        <v>161</v>
      </c>
      <c r="E70" s="74" t="s">
        <v>139</v>
      </c>
      <c r="F70" s="74"/>
      <c r="G70" s="58" t="s">
        <v>158</v>
      </c>
      <c r="H70" s="58">
        <v>1</v>
      </c>
      <c r="I70" s="67">
        <v>4448220</v>
      </c>
      <c r="J70" s="67">
        <f t="shared" si="0"/>
        <v>4448220</v>
      </c>
      <c r="K70" s="58" t="s">
        <v>155</v>
      </c>
    </row>
    <row r="71" spans="1:11" ht="45">
      <c r="A71" s="173"/>
      <c r="B71" s="173"/>
      <c r="C71" s="74">
        <v>18</v>
      </c>
      <c r="D71" s="60" t="s">
        <v>162</v>
      </c>
      <c r="E71" s="74" t="s">
        <v>139</v>
      </c>
      <c r="F71" s="74"/>
      <c r="G71" s="58" t="s">
        <v>158</v>
      </c>
      <c r="H71" s="58">
        <v>1</v>
      </c>
      <c r="I71" s="67">
        <v>276913</v>
      </c>
      <c r="J71" s="67">
        <f t="shared" si="0"/>
        <v>276913</v>
      </c>
      <c r="K71" s="58" t="s">
        <v>159</v>
      </c>
    </row>
    <row r="72" spans="1:11" ht="22.5">
      <c r="A72" s="173"/>
      <c r="B72" s="173"/>
      <c r="C72" s="74">
        <v>26</v>
      </c>
      <c r="D72" s="60" t="s">
        <v>163</v>
      </c>
      <c r="E72" s="74" t="s">
        <v>139</v>
      </c>
      <c r="F72" s="74"/>
      <c r="G72" s="58" t="s">
        <v>158</v>
      </c>
      <c r="H72" s="58">
        <v>2</v>
      </c>
      <c r="I72" s="67">
        <v>2023000</v>
      </c>
      <c r="J72" s="67">
        <f t="shared" si="0"/>
        <v>4046000</v>
      </c>
      <c r="K72" s="58" t="s">
        <v>159</v>
      </c>
    </row>
    <row r="73" spans="1:11" ht="45">
      <c r="A73" s="173"/>
      <c r="B73" s="173"/>
      <c r="C73" s="74">
        <v>79</v>
      </c>
      <c r="D73" s="60" t="s">
        <v>164</v>
      </c>
      <c r="E73" s="74" t="s">
        <v>139</v>
      </c>
      <c r="F73" s="74"/>
      <c r="G73" s="58" t="s">
        <v>158</v>
      </c>
      <c r="H73" s="58">
        <v>1</v>
      </c>
      <c r="I73" s="67">
        <v>562632</v>
      </c>
      <c r="J73" s="67">
        <f t="shared" si="0"/>
        <v>562632</v>
      </c>
      <c r="K73" s="58" t="s">
        <v>159</v>
      </c>
    </row>
    <row r="74" spans="1:11">
      <c r="A74" s="177" t="s">
        <v>918</v>
      </c>
      <c r="B74" s="178"/>
      <c r="C74" s="178"/>
      <c r="D74" s="178"/>
      <c r="E74" s="178"/>
      <c r="F74" s="178"/>
      <c r="G74" s="178"/>
      <c r="H74" s="178"/>
      <c r="I74" s="179"/>
      <c r="J74" s="92">
        <f>SUM(J61:J73)</f>
        <v>15752030</v>
      </c>
      <c r="K74" s="59"/>
    </row>
    <row r="75" spans="1:11" ht="22.5">
      <c r="A75" s="174" t="s">
        <v>165</v>
      </c>
      <c r="B75" s="173">
        <v>1</v>
      </c>
      <c r="C75" s="74">
        <v>11</v>
      </c>
      <c r="D75" s="60" t="s">
        <v>166</v>
      </c>
      <c r="E75" s="74">
        <v>5</v>
      </c>
      <c r="F75" s="74" t="s">
        <v>167</v>
      </c>
      <c r="G75" s="74" t="s">
        <v>172</v>
      </c>
      <c r="H75" s="58">
        <v>5</v>
      </c>
      <c r="I75" s="67">
        <v>423640</v>
      </c>
      <c r="J75" s="67">
        <f t="shared" si="0"/>
        <v>2118200</v>
      </c>
      <c r="K75" s="58">
        <v>10</v>
      </c>
    </row>
    <row r="76" spans="1:11" ht="22.5">
      <c r="A76" s="174"/>
      <c r="B76" s="173"/>
      <c r="C76" s="74">
        <v>13</v>
      </c>
      <c r="D76" s="60" t="s">
        <v>168</v>
      </c>
      <c r="E76" s="74">
        <v>500</v>
      </c>
      <c r="F76" s="74" t="s">
        <v>73</v>
      </c>
      <c r="G76" s="74" t="s">
        <v>173</v>
      </c>
      <c r="H76" s="58">
        <v>2</v>
      </c>
      <c r="I76" s="67">
        <v>380800</v>
      </c>
      <c r="J76" s="67">
        <f t="shared" si="0"/>
        <v>761600</v>
      </c>
      <c r="K76" s="58">
        <v>90</v>
      </c>
    </row>
    <row r="77" spans="1:11" ht="22.5">
      <c r="A77" s="174"/>
      <c r="B77" s="173"/>
      <c r="C77" s="74">
        <v>15</v>
      </c>
      <c r="D77" s="60" t="s">
        <v>169</v>
      </c>
      <c r="E77" s="74">
        <v>1000</v>
      </c>
      <c r="F77" s="74" t="s">
        <v>70</v>
      </c>
      <c r="G77" s="74" t="s">
        <v>174</v>
      </c>
      <c r="H77" s="58">
        <v>1</v>
      </c>
      <c r="I77" s="67">
        <v>324454</v>
      </c>
      <c r="J77" s="67">
        <f t="shared" ref="J77:J192" si="1">+H77*I77</f>
        <v>324454</v>
      </c>
      <c r="K77" s="58">
        <v>90</v>
      </c>
    </row>
    <row r="78" spans="1:11" ht="67.5">
      <c r="A78" s="174"/>
      <c r="B78" s="173"/>
      <c r="C78" s="74">
        <v>110</v>
      </c>
      <c r="D78" s="60" t="s">
        <v>170</v>
      </c>
      <c r="E78" s="74" t="s">
        <v>78</v>
      </c>
      <c r="F78" s="74" t="s">
        <v>79</v>
      </c>
      <c r="G78" s="74" t="s">
        <v>175</v>
      </c>
      <c r="H78" s="58">
        <v>1</v>
      </c>
      <c r="I78" s="67">
        <v>392343</v>
      </c>
      <c r="J78" s="67">
        <f t="shared" si="1"/>
        <v>392343</v>
      </c>
      <c r="K78" s="58">
        <v>10</v>
      </c>
    </row>
    <row r="79" spans="1:11" ht="67.5">
      <c r="A79" s="174"/>
      <c r="B79" s="173"/>
      <c r="C79" s="74">
        <v>142</v>
      </c>
      <c r="D79" s="60" t="s">
        <v>171</v>
      </c>
      <c r="E79" s="74">
        <v>500</v>
      </c>
      <c r="F79" s="74" t="s">
        <v>70</v>
      </c>
      <c r="G79" s="74" t="s">
        <v>176</v>
      </c>
      <c r="H79" s="58">
        <v>1</v>
      </c>
      <c r="I79" s="67">
        <v>330106</v>
      </c>
      <c r="J79" s="67">
        <f t="shared" si="1"/>
        <v>330106</v>
      </c>
      <c r="K79" s="58">
        <v>90</v>
      </c>
    </row>
    <row r="80" spans="1:11" ht="33.75">
      <c r="A80" s="174"/>
      <c r="B80" s="58">
        <v>2</v>
      </c>
      <c r="C80" s="74">
        <v>85</v>
      </c>
      <c r="D80" s="60" t="s">
        <v>177</v>
      </c>
      <c r="E80" s="74" t="s">
        <v>178</v>
      </c>
      <c r="F80" s="74" t="s">
        <v>179</v>
      </c>
      <c r="G80" s="58" t="s">
        <v>180</v>
      </c>
      <c r="H80" s="58">
        <v>1</v>
      </c>
      <c r="I80" s="67">
        <v>220150</v>
      </c>
      <c r="J80" s="67">
        <f t="shared" si="1"/>
        <v>220150</v>
      </c>
      <c r="K80" s="58">
        <v>90</v>
      </c>
    </row>
    <row r="81" spans="1:11" ht="112.5">
      <c r="A81" s="174"/>
      <c r="B81" s="58">
        <v>4</v>
      </c>
      <c r="C81" s="68">
        <v>28</v>
      </c>
      <c r="D81" s="60" t="s">
        <v>181</v>
      </c>
      <c r="E81" s="62" t="s">
        <v>139</v>
      </c>
      <c r="F81" s="74"/>
      <c r="G81" s="74" t="s">
        <v>182</v>
      </c>
      <c r="H81" s="58">
        <v>1</v>
      </c>
      <c r="I81" s="67">
        <v>1558900</v>
      </c>
      <c r="J81" s="67">
        <f t="shared" si="1"/>
        <v>1558900</v>
      </c>
      <c r="K81" s="58">
        <v>60</v>
      </c>
    </row>
    <row r="82" spans="1:11">
      <c r="A82" s="165" t="s">
        <v>919</v>
      </c>
      <c r="B82" s="166"/>
      <c r="C82" s="166"/>
      <c r="D82" s="166"/>
      <c r="E82" s="166"/>
      <c r="F82" s="166"/>
      <c r="G82" s="166"/>
      <c r="H82" s="166"/>
      <c r="I82" s="167"/>
      <c r="J82" s="92">
        <f>SUM(J75:J81)</f>
        <v>5705753</v>
      </c>
      <c r="K82" s="59"/>
    </row>
    <row r="83" spans="1:11" ht="33.75">
      <c r="A83" s="74" t="s">
        <v>246</v>
      </c>
      <c r="B83" s="58">
        <v>3</v>
      </c>
      <c r="C83" s="68">
        <v>218</v>
      </c>
      <c r="D83" s="60" t="s">
        <v>247</v>
      </c>
      <c r="E83" s="62" t="s">
        <v>248</v>
      </c>
      <c r="F83" s="74"/>
      <c r="G83" s="74" t="s">
        <v>249</v>
      </c>
      <c r="H83" s="58">
        <v>5</v>
      </c>
      <c r="I83" s="67">
        <v>117941</v>
      </c>
      <c r="J83" s="67">
        <f t="shared" si="1"/>
        <v>589705</v>
      </c>
      <c r="K83" s="134" t="s">
        <v>1293</v>
      </c>
    </row>
    <row r="84" spans="1:11">
      <c r="A84" s="165" t="s">
        <v>920</v>
      </c>
      <c r="B84" s="166"/>
      <c r="C84" s="166"/>
      <c r="D84" s="166"/>
      <c r="E84" s="166"/>
      <c r="F84" s="166"/>
      <c r="G84" s="166"/>
      <c r="H84" s="166"/>
      <c r="I84" s="167"/>
      <c r="J84" s="92">
        <f>SUM(J83)</f>
        <v>589705</v>
      </c>
      <c r="K84" s="134"/>
    </row>
    <row r="85" spans="1:11" ht="33.75">
      <c r="A85" s="174" t="s">
        <v>186</v>
      </c>
      <c r="B85" s="58">
        <v>1</v>
      </c>
      <c r="C85" s="68">
        <v>218</v>
      </c>
      <c r="D85" s="60" t="s">
        <v>183</v>
      </c>
      <c r="E85" s="62" t="s">
        <v>184</v>
      </c>
      <c r="F85" s="74" t="s">
        <v>79</v>
      </c>
      <c r="G85" s="74" t="s">
        <v>185</v>
      </c>
      <c r="H85" s="58">
        <v>1</v>
      </c>
      <c r="I85" s="67">
        <v>2645370</v>
      </c>
      <c r="J85" s="67">
        <f t="shared" si="1"/>
        <v>2645370</v>
      </c>
      <c r="K85" s="58">
        <v>75</v>
      </c>
    </row>
    <row r="86" spans="1:11" ht="45">
      <c r="A86" s="174"/>
      <c r="B86" s="58">
        <v>4</v>
      </c>
      <c r="C86" s="68">
        <v>29</v>
      </c>
      <c r="D86" s="60" t="s">
        <v>187</v>
      </c>
      <c r="E86" s="62" t="s">
        <v>188</v>
      </c>
      <c r="F86" s="74"/>
      <c r="G86" s="74" t="s">
        <v>189</v>
      </c>
      <c r="H86" s="58">
        <v>1</v>
      </c>
      <c r="I86" s="67">
        <v>1542883</v>
      </c>
      <c r="J86" s="67">
        <f t="shared" si="1"/>
        <v>1542883</v>
      </c>
      <c r="K86" s="134">
        <v>75</v>
      </c>
    </row>
    <row r="87" spans="1:11">
      <c r="A87" s="165" t="s">
        <v>921</v>
      </c>
      <c r="B87" s="166"/>
      <c r="C87" s="166"/>
      <c r="D87" s="166"/>
      <c r="E87" s="166"/>
      <c r="F87" s="166"/>
      <c r="G87" s="166"/>
      <c r="H87" s="166"/>
      <c r="I87" s="167"/>
      <c r="J87" s="92">
        <f>SUM(J85:J86)</f>
        <v>4188253</v>
      </c>
      <c r="K87" s="134"/>
    </row>
    <row r="88" spans="1:11" ht="56.25">
      <c r="A88" s="174" t="s">
        <v>190</v>
      </c>
      <c r="B88" s="173">
        <v>1</v>
      </c>
      <c r="C88" s="68">
        <v>10</v>
      </c>
      <c r="D88" s="60" t="s">
        <v>191</v>
      </c>
      <c r="E88" s="62">
        <v>1</v>
      </c>
      <c r="F88" s="74" t="s">
        <v>83</v>
      </c>
      <c r="G88" s="74" t="s">
        <v>199</v>
      </c>
      <c r="H88" s="58">
        <v>1</v>
      </c>
      <c r="I88" s="67">
        <v>235025</v>
      </c>
      <c r="J88" s="67">
        <f t="shared" si="1"/>
        <v>235025</v>
      </c>
      <c r="K88" s="58">
        <v>90</v>
      </c>
    </row>
    <row r="89" spans="1:11">
      <c r="A89" s="174"/>
      <c r="B89" s="173"/>
      <c r="C89" s="68">
        <v>79</v>
      </c>
      <c r="D89" s="60" t="s">
        <v>192</v>
      </c>
      <c r="E89" s="62">
        <v>1000</v>
      </c>
      <c r="F89" s="74" t="s">
        <v>73</v>
      </c>
      <c r="G89" s="74" t="s">
        <v>199</v>
      </c>
      <c r="H89" s="58">
        <v>1</v>
      </c>
      <c r="I89" s="67">
        <v>256802</v>
      </c>
      <c r="J89" s="67">
        <f t="shared" si="1"/>
        <v>256802</v>
      </c>
      <c r="K89" s="58">
        <v>90</v>
      </c>
    </row>
    <row r="90" spans="1:11" ht="22.5">
      <c r="A90" s="174"/>
      <c r="B90" s="173"/>
      <c r="C90" s="68">
        <v>80</v>
      </c>
      <c r="D90" s="60" t="s">
        <v>193</v>
      </c>
      <c r="E90" s="62">
        <v>100</v>
      </c>
      <c r="F90" s="74" t="s">
        <v>70</v>
      </c>
      <c r="G90" s="74" t="s">
        <v>199</v>
      </c>
      <c r="H90" s="58">
        <v>1</v>
      </c>
      <c r="I90" s="67">
        <v>222768</v>
      </c>
      <c r="J90" s="67">
        <f t="shared" si="1"/>
        <v>222768</v>
      </c>
      <c r="K90" s="58">
        <v>60</v>
      </c>
    </row>
    <row r="91" spans="1:11">
      <c r="A91" s="174"/>
      <c r="B91" s="173"/>
      <c r="C91" s="68">
        <v>152</v>
      </c>
      <c r="D91" s="60" t="s">
        <v>194</v>
      </c>
      <c r="E91" s="62">
        <v>1</v>
      </c>
      <c r="F91" s="74" t="s">
        <v>75</v>
      </c>
      <c r="G91" s="74" t="s">
        <v>199</v>
      </c>
      <c r="H91" s="58">
        <v>1</v>
      </c>
      <c r="I91" s="67">
        <v>111384</v>
      </c>
      <c r="J91" s="67">
        <f t="shared" si="1"/>
        <v>111384</v>
      </c>
      <c r="K91" s="58">
        <v>10</v>
      </c>
    </row>
    <row r="92" spans="1:11">
      <c r="A92" s="174"/>
      <c r="B92" s="173"/>
      <c r="C92" s="68">
        <v>205</v>
      </c>
      <c r="D92" s="60" t="s">
        <v>195</v>
      </c>
      <c r="E92" s="62">
        <v>100</v>
      </c>
      <c r="F92" s="74" t="s">
        <v>73</v>
      </c>
      <c r="G92" s="74" t="s">
        <v>200</v>
      </c>
      <c r="H92" s="58">
        <v>1</v>
      </c>
      <c r="I92" s="67">
        <v>499800</v>
      </c>
      <c r="J92" s="67">
        <f t="shared" si="1"/>
        <v>499800</v>
      </c>
      <c r="K92" s="58">
        <v>10</v>
      </c>
    </row>
    <row r="93" spans="1:11" ht="33.75">
      <c r="A93" s="174"/>
      <c r="B93" s="173"/>
      <c r="C93" s="68">
        <v>231</v>
      </c>
      <c r="D93" s="60" t="s">
        <v>196</v>
      </c>
      <c r="E93" s="62" t="s">
        <v>197</v>
      </c>
      <c r="F93" s="74" t="s">
        <v>198</v>
      </c>
      <c r="G93" s="74" t="s">
        <v>200</v>
      </c>
      <c r="H93" s="58">
        <v>1</v>
      </c>
      <c r="I93" s="67">
        <v>1194641</v>
      </c>
      <c r="J93" s="67">
        <f t="shared" si="1"/>
        <v>1194641</v>
      </c>
      <c r="K93" s="58">
        <v>5</v>
      </c>
    </row>
    <row r="94" spans="1:11" ht="45">
      <c r="A94" s="174"/>
      <c r="B94" s="173">
        <v>2</v>
      </c>
      <c r="C94" s="68">
        <v>23</v>
      </c>
      <c r="D94" s="60" t="s">
        <v>201</v>
      </c>
      <c r="E94" s="62">
        <v>1</v>
      </c>
      <c r="F94" s="74" t="s">
        <v>70</v>
      </c>
      <c r="G94" s="74" t="s">
        <v>108</v>
      </c>
      <c r="H94" s="58">
        <v>1</v>
      </c>
      <c r="I94" s="67">
        <v>172654</v>
      </c>
      <c r="J94" s="67">
        <f t="shared" si="1"/>
        <v>172654</v>
      </c>
      <c r="K94" s="58">
        <v>90</v>
      </c>
    </row>
    <row r="95" spans="1:11">
      <c r="A95" s="174"/>
      <c r="B95" s="173"/>
      <c r="C95" s="68">
        <v>65</v>
      </c>
      <c r="D95" s="60" t="s">
        <v>202</v>
      </c>
      <c r="E95" s="62">
        <v>1000</v>
      </c>
      <c r="F95" s="74" t="s">
        <v>70</v>
      </c>
      <c r="G95" s="74" t="s">
        <v>203</v>
      </c>
      <c r="H95" s="58">
        <v>4</v>
      </c>
      <c r="I95" s="67">
        <v>219481</v>
      </c>
      <c r="J95" s="67">
        <f t="shared" si="1"/>
        <v>877924</v>
      </c>
      <c r="K95" s="58">
        <v>10</v>
      </c>
    </row>
    <row r="96" spans="1:11" ht="22.5">
      <c r="A96" s="174"/>
      <c r="B96" s="173">
        <v>3</v>
      </c>
      <c r="C96" s="68">
        <v>10</v>
      </c>
      <c r="D96" s="60" t="s">
        <v>204</v>
      </c>
      <c r="E96" s="62"/>
      <c r="F96" s="74"/>
      <c r="G96" s="74" t="s">
        <v>109</v>
      </c>
      <c r="H96" s="58">
        <v>24</v>
      </c>
      <c r="I96" s="67">
        <v>2437</v>
      </c>
      <c r="J96" s="67">
        <f t="shared" si="1"/>
        <v>58488</v>
      </c>
      <c r="K96" s="58">
        <v>30</v>
      </c>
    </row>
    <row r="97" spans="1:11" ht="22.5">
      <c r="A97" s="174"/>
      <c r="B97" s="173"/>
      <c r="C97" s="68">
        <v>11</v>
      </c>
      <c r="D97" s="60" t="s">
        <v>205</v>
      </c>
      <c r="E97" s="62"/>
      <c r="F97" s="74"/>
      <c r="G97" s="74" t="s">
        <v>136</v>
      </c>
      <c r="H97" s="58">
        <v>74</v>
      </c>
      <c r="I97" s="67">
        <v>2437</v>
      </c>
      <c r="J97" s="67">
        <f t="shared" si="1"/>
        <v>180338</v>
      </c>
      <c r="K97" s="58">
        <v>30</v>
      </c>
    </row>
    <row r="98" spans="1:11">
      <c r="A98" s="174"/>
      <c r="B98" s="173"/>
      <c r="C98" s="68">
        <v>31</v>
      </c>
      <c r="D98" s="60" t="s">
        <v>206</v>
      </c>
      <c r="E98" s="62"/>
      <c r="F98" s="74"/>
      <c r="G98" s="74" t="s">
        <v>222</v>
      </c>
      <c r="H98" s="58">
        <v>167</v>
      </c>
      <c r="I98" s="67">
        <v>3741</v>
      </c>
      <c r="J98" s="67">
        <f t="shared" si="1"/>
        <v>624747</v>
      </c>
      <c r="K98" s="58">
        <v>30</v>
      </c>
    </row>
    <row r="99" spans="1:11">
      <c r="A99" s="174"/>
      <c r="B99" s="173"/>
      <c r="C99" s="68">
        <v>32</v>
      </c>
      <c r="D99" s="60" t="s">
        <v>207</v>
      </c>
      <c r="E99" s="62"/>
      <c r="F99" s="74"/>
      <c r="G99" s="74" t="s">
        <v>222</v>
      </c>
      <c r="H99" s="58">
        <v>43</v>
      </c>
      <c r="I99" s="67">
        <v>14479</v>
      </c>
      <c r="J99" s="67">
        <f t="shared" si="1"/>
        <v>622597</v>
      </c>
      <c r="K99" s="58">
        <v>30</v>
      </c>
    </row>
    <row r="100" spans="1:11">
      <c r="A100" s="174"/>
      <c r="B100" s="173"/>
      <c r="C100" s="68">
        <v>35</v>
      </c>
      <c r="D100" s="60" t="s">
        <v>208</v>
      </c>
      <c r="E100" s="62"/>
      <c r="F100" s="74"/>
      <c r="G100" s="74" t="s">
        <v>222</v>
      </c>
      <c r="H100" s="58">
        <v>49</v>
      </c>
      <c r="I100" s="67">
        <v>5645</v>
      </c>
      <c r="J100" s="67">
        <f t="shared" si="1"/>
        <v>276605</v>
      </c>
      <c r="K100" s="58">
        <v>30</v>
      </c>
    </row>
    <row r="101" spans="1:11">
      <c r="A101" s="174"/>
      <c r="B101" s="173"/>
      <c r="C101" s="68">
        <v>36</v>
      </c>
      <c r="D101" s="60" t="s">
        <v>209</v>
      </c>
      <c r="E101" s="62"/>
      <c r="F101" s="74"/>
      <c r="G101" s="74" t="s">
        <v>222</v>
      </c>
      <c r="H101" s="58">
        <v>22</v>
      </c>
      <c r="I101" s="67">
        <v>7601</v>
      </c>
      <c r="J101" s="67">
        <f t="shared" si="1"/>
        <v>167222</v>
      </c>
      <c r="K101" s="58">
        <v>30</v>
      </c>
    </row>
    <row r="102" spans="1:11">
      <c r="A102" s="174"/>
      <c r="B102" s="173"/>
      <c r="C102" s="68">
        <v>38</v>
      </c>
      <c r="D102" s="60" t="s">
        <v>210</v>
      </c>
      <c r="E102" s="62"/>
      <c r="F102" s="74"/>
      <c r="G102" s="74" t="s">
        <v>222</v>
      </c>
      <c r="H102" s="58">
        <v>45</v>
      </c>
      <c r="I102" s="67">
        <v>9267</v>
      </c>
      <c r="J102" s="67">
        <f t="shared" si="1"/>
        <v>417015</v>
      </c>
      <c r="K102" s="58">
        <v>30</v>
      </c>
    </row>
    <row r="103" spans="1:11" ht="56.25">
      <c r="A103" s="174"/>
      <c r="B103" s="173"/>
      <c r="C103" s="68">
        <v>65</v>
      </c>
      <c r="D103" s="60" t="s">
        <v>211</v>
      </c>
      <c r="E103" s="62"/>
      <c r="F103" s="74"/>
      <c r="G103" s="74" t="s">
        <v>223</v>
      </c>
      <c r="H103" s="58">
        <v>6</v>
      </c>
      <c r="I103" s="67">
        <v>531125</v>
      </c>
      <c r="J103" s="67">
        <f t="shared" si="1"/>
        <v>3186750</v>
      </c>
      <c r="K103" s="58">
        <v>30</v>
      </c>
    </row>
    <row r="104" spans="1:11" ht="45">
      <c r="A104" s="174"/>
      <c r="B104" s="173"/>
      <c r="C104" s="68">
        <v>66</v>
      </c>
      <c r="D104" s="60" t="s">
        <v>212</v>
      </c>
      <c r="E104" s="62"/>
      <c r="F104" s="74"/>
      <c r="G104" s="74" t="s">
        <v>224</v>
      </c>
      <c r="H104" s="58">
        <v>1</v>
      </c>
      <c r="I104" s="67">
        <v>354736</v>
      </c>
      <c r="J104" s="67">
        <f t="shared" si="1"/>
        <v>354736</v>
      </c>
      <c r="K104" s="58">
        <v>30</v>
      </c>
    </row>
    <row r="105" spans="1:11">
      <c r="A105" s="174"/>
      <c r="B105" s="173"/>
      <c r="C105" s="68">
        <v>82</v>
      </c>
      <c r="D105" s="60" t="s">
        <v>213</v>
      </c>
      <c r="E105" s="62"/>
      <c r="F105" s="74"/>
      <c r="G105" s="74" t="s">
        <v>225</v>
      </c>
      <c r="H105" s="58">
        <v>21</v>
      </c>
      <c r="I105" s="67">
        <v>103292</v>
      </c>
      <c r="J105" s="67">
        <f t="shared" si="1"/>
        <v>2169132</v>
      </c>
      <c r="K105" s="58">
        <v>30</v>
      </c>
    </row>
    <row r="106" spans="1:11" ht="22.5">
      <c r="A106" s="174"/>
      <c r="B106" s="173"/>
      <c r="C106" s="68">
        <v>86</v>
      </c>
      <c r="D106" s="60" t="s">
        <v>214</v>
      </c>
      <c r="E106" s="62"/>
      <c r="F106" s="74"/>
      <c r="G106" s="74" t="s">
        <v>224</v>
      </c>
      <c r="H106" s="58">
        <v>1</v>
      </c>
      <c r="I106" s="67">
        <v>354736</v>
      </c>
      <c r="J106" s="67">
        <f t="shared" si="1"/>
        <v>354736</v>
      </c>
      <c r="K106" s="58">
        <v>30</v>
      </c>
    </row>
    <row r="107" spans="1:11" ht="22.5">
      <c r="A107" s="174"/>
      <c r="B107" s="173"/>
      <c r="C107" s="68">
        <v>114</v>
      </c>
      <c r="D107" s="60" t="s">
        <v>215</v>
      </c>
      <c r="E107" s="62" t="s">
        <v>216</v>
      </c>
      <c r="F107" s="74"/>
      <c r="G107" s="74" t="s">
        <v>226</v>
      </c>
      <c r="H107" s="58">
        <v>5</v>
      </c>
      <c r="I107" s="67">
        <v>11167</v>
      </c>
      <c r="J107" s="67">
        <f t="shared" si="1"/>
        <v>55835</v>
      </c>
      <c r="K107" s="58">
        <v>30</v>
      </c>
    </row>
    <row r="108" spans="1:11" ht="33.75">
      <c r="A108" s="174"/>
      <c r="B108" s="173"/>
      <c r="C108" s="68">
        <v>139</v>
      </c>
      <c r="D108" s="60" t="s">
        <v>217</v>
      </c>
      <c r="E108" s="62"/>
      <c r="F108" s="74"/>
      <c r="G108" s="74" t="s">
        <v>227</v>
      </c>
      <c r="H108" s="58">
        <v>32</v>
      </c>
      <c r="I108" s="67">
        <v>54512</v>
      </c>
      <c r="J108" s="67">
        <f t="shared" si="1"/>
        <v>1744384</v>
      </c>
      <c r="K108" s="58">
        <v>30</v>
      </c>
    </row>
    <row r="109" spans="1:11" ht="22.5">
      <c r="A109" s="174"/>
      <c r="B109" s="173"/>
      <c r="C109" s="68">
        <v>170</v>
      </c>
      <c r="D109" s="60" t="s">
        <v>218</v>
      </c>
      <c r="E109" s="62"/>
      <c r="F109" s="74"/>
      <c r="G109" s="74" t="s">
        <v>109</v>
      </c>
      <c r="H109" s="58">
        <v>18</v>
      </c>
      <c r="I109" s="67">
        <v>14186</v>
      </c>
      <c r="J109" s="67">
        <f t="shared" si="1"/>
        <v>255348</v>
      </c>
      <c r="K109" s="58">
        <v>30</v>
      </c>
    </row>
    <row r="110" spans="1:11">
      <c r="A110" s="174"/>
      <c r="B110" s="173"/>
      <c r="C110" s="68">
        <v>233</v>
      </c>
      <c r="D110" s="60" t="s">
        <v>219</v>
      </c>
      <c r="E110" s="62" t="s">
        <v>139</v>
      </c>
      <c r="F110" s="74"/>
      <c r="G110" s="74" t="s">
        <v>228</v>
      </c>
      <c r="H110" s="58">
        <v>2</v>
      </c>
      <c r="I110" s="67">
        <v>26906</v>
      </c>
      <c r="J110" s="67">
        <f t="shared" si="1"/>
        <v>53812</v>
      </c>
      <c r="K110" s="58">
        <v>30</v>
      </c>
    </row>
    <row r="111" spans="1:11" ht="33.75">
      <c r="A111" s="174"/>
      <c r="B111" s="173"/>
      <c r="C111" s="68">
        <v>234</v>
      </c>
      <c r="D111" s="60" t="s">
        <v>220</v>
      </c>
      <c r="E111" s="62" t="s">
        <v>221</v>
      </c>
      <c r="F111" s="74"/>
      <c r="G111" s="74" t="s">
        <v>229</v>
      </c>
      <c r="H111" s="58">
        <v>29</v>
      </c>
      <c r="I111" s="67">
        <v>10000</v>
      </c>
      <c r="J111" s="67">
        <f t="shared" si="1"/>
        <v>290000</v>
      </c>
      <c r="K111" s="58">
        <v>30</v>
      </c>
    </row>
    <row r="112" spans="1:11" ht="22.5">
      <c r="A112" s="174"/>
      <c r="B112" s="173">
        <v>4</v>
      </c>
      <c r="C112" s="68">
        <v>41</v>
      </c>
      <c r="D112" s="60" t="s">
        <v>230</v>
      </c>
      <c r="E112" s="62" t="s">
        <v>139</v>
      </c>
      <c r="F112" s="74"/>
      <c r="G112" s="74" t="s">
        <v>234</v>
      </c>
      <c r="H112" s="58">
        <v>4</v>
      </c>
      <c r="I112" s="67">
        <v>265719</v>
      </c>
      <c r="J112" s="67">
        <f t="shared" si="1"/>
        <v>1062876</v>
      </c>
      <c r="K112" s="58">
        <v>10</v>
      </c>
    </row>
    <row r="113" spans="1:11" ht="22.5">
      <c r="A113" s="174"/>
      <c r="B113" s="173"/>
      <c r="C113" s="68">
        <v>52</v>
      </c>
      <c r="D113" s="60" t="s">
        <v>231</v>
      </c>
      <c r="E113" s="62" t="s">
        <v>139</v>
      </c>
      <c r="F113" s="74"/>
      <c r="G113" s="74" t="s">
        <v>234</v>
      </c>
      <c r="H113" s="58">
        <v>1</v>
      </c>
      <c r="I113" s="67">
        <v>1116268</v>
      </c>
      <c r="J113" s="67">
        <f t="shared" si="1"/>
        <v>1116268</v>
      </c>
      <c r="K113" s="58">
        <v>10</v>
      </c>
    </row>
    <row r="114" spans="1:11" ht="22.5">
      <c r="A114" s="174"/>
      <c r="B114" s="173"/>
      <c r="C114" s="68">
        <v>56</v>
      </c>
      <c r="D114" s="60" t="s">
        <v>232</v>
      </c>
      <c r="E114" s="62" t="s">
        <v>139</v>
      </c>
      <c r="F114" s="74"/>
      <c r="G114" s="74" t="s">
        <v>234</v>
      </c>
      <c r="H114" s="58">
        <v>8</v>
      </c>
      <c r="I114" s="67">
        <v>28572</v>
      </c>
      <c r="J114" s="67">
        <f t="shared" si="1"/>
        <v>228576</v>
      </c>
      <c r="K114" s="58">
        <v>10</v>
      </c>
    </row>
    <row r="115" spans="1:11" ht="45">
      <c r="A115" s="174"/>
      <c r="B115" s="173"/>
      <c r="C115" s="68">
        <v>83</v>
      </c>
      <c r="D115" s="60" t="s">
        <v>233</v>
      </c>
      <c r="E115" s="62" t="s">
        <v>139</v>
      </c>
      <c r="F115" s="74"/>
      <c r="G115" s="74" t="s">
        <v>235</v>
      </c>
      <c r="H115" s="58">
        <v>6</v>
      </c>
      <c r="I115" s="67">
        <v>656458</v>
      </c>
      <c r="J115" s="67">
        <f t="shared" si="1"/>
        <v>3938748</v>
      </c>
      <c r="K115" s="58">
        <v>10</v>
      </c>
    </row>
    <row r="116" spans="1:11">
      <c r="A116" s="165" t="s">
        <v>922</v>
      </c>
      <c r="B116" s="166"/>
      <c r="C116" s="166"/>
      <c r="D116" s="166"/>
      <c r="E116" s="166"/>
      <c r="F116" s="166"/>
      <c r="G116" s="166"/>
      <c r="H116" s="166"/>
      <c r="I116" s="167"/>
      <c r="J116" s="92">
        <f>SUM(J88:J115)</f>
        <v>20729211</v>
      </c>
      <c r="K116" s="59"/>
    </row>
    <row r="117" spans="1:11" ht="45">
      <c r="A117" s="173" t="s">
        <v>250</v>
      </c>
      <c r="B117" s="175">
        <v>2</v>
      </c>
      <c r="C117" s="68">
        <v>24</v>
      </c>
      <c r="D117" s="60" t="s">
        <v>251</v>
      </c>
      <c r="E117" s="62">
        <v>1</v>
      </c>
      <c r="F117" s="74" t="s">
        <v>70</v>
      </c>
      <c r="G117" s="74" t="s">
        <v>254</v>
      </c>
      <c r="H117" s="58">
        <v>1</v>
      </c>
      <c r="I117" s="67">
        <v>453390</v>
      </c>
      <c r="J117" s="67">
        <f t="shared" si="1"/>
        <v>453390</v>
      </c>
      <c r="K117" s="74" t="s">
        <v>255</v>
      </c>
    </row>
    <row r="118" spans="1:11" ht="45">
      <c r="A118" s="173"/>
      <c r="B118" s="181"/>
      <c r="C118" s="68">
        <v>45</v>
      </c>
      <c r="D118" s="60" t="s">
        <v>252</v>
      </c>
      <c r="E118" s="62" t="s">
        <v>253</v>
      </c>
      <c r="F118" s="74" t="s">
        <v>70</v>
      </c>
      <c r="G118" s="74" t="s">
        <v>254</v>
      </c>
      <c r="H118" s="58">
        <v>1</v>
      </c>
      <c r="I118" s="67">
        <v>229670</v>
      </c>
      <c r="J118" s="67">
        <f t="shared" si="1"/>
        <v>229670</v>
      </c>
      <c r="K118" s="74" t="s">
        <v>255</v>
      </c>
    </row>
    <row r="119" spans="1:11" ht="56.25">
      <c r="A119" s="173"/>
      <c r="B119" s="175">
        <v>4</v>
      </c>
      <c r="C119" s="68">
        <v>9</v>
      </c>
      <c r="D119" s="60" t="s">
        <v>256</v>
      </c>
      <c r="E119" s="62" t="s">
        <v>257</v>
      </c>
      <c r="F119" s="74"/>
      <c r="G119" s="74" t="s">
        <v>271</v>
      </c>
      <c r="H119" s="58">
        <v>2</v>
      </c>
      <c r="I119" s="67">
        <v>95200</v>
      </c>
      <c r="J119" s="67">
        <f t="shared" si="1"/>
        <v>190400</v>
      </c>
      <c r="K119" s="74" t="s">
        <v>273</v>
      </c>
    </row>
    <row r="120" spans="1:11" ht="56.25">
      <c r="A120" s="173"/>
      <c r="B120" s="176"/>
      <c r="C120" s="68">
        <v>10</v>
      </c>
      <c r="D120" s="60" t="s">
        <v>258</v>
      </c>
      <c r="E120" s="62" t="s">
        <v>257</v>
      </c>
      <c r="F120" s="74"/>
      <c r="G120" s="74" t="s">
        <v>271</v>
      </c>
      <c r="H120" s="58">
        <v>2</v>
      </c>
      <c r="I120" s="67">
        <v>154700</v>
      </c>
      <c r="J120" s="67">
        <f t="shared" si="1"/>
        <v>309400</v>
      </c>
      <c r="K120" s="74" t="s">
        <v>273</v>
      </c>
    </row>
    <row r="121" spans="1:11" ht="22.5">
      <c r="A121" s="173"/>
      <c r="B121" s="176"/>
      <c r="C121" s="68">
        <v>70</v>
      </c>
      <c r="D121" s="60" t="s">
        <v>259</v>
      </c>
      <c r="E121" s="62" t="s">
        <v>260</v>
      </c>
      <c r="F121" s="74"/>
      <c r="G121" s="74" t="s">
        <v>271</v>
      </c>
      <c r="H121" s="58">
        <v>2</v>
      </c>
      <c r="I121" s="67">
        <v>142800</v>
      </c>
      <c r="J121" s="67">
        <f t="shared" si="1"/>
        <v>285600</v>
      </c>
      <c r="K121" s="74" t="s">
        <v>273</v>
      </c>
    </row>
    <row r="122" spans="1:11" ht="22.5">
      <c r="A122" s="173"/>
      <c r="B122" s="176"/>
      <c r="C122" s="68">
        <v>72</v>
      </c>
      <c r="D122" s="60" t="s">
        <v>261</v>
      </c>
      <c r="E122" s="62" t="s">
        <v>139</v>
      </c>
      <c r="F122" s="74"/>
      <c r="G122" s="74" t="s">
        <v>271</v>
      </c>
      <c r="H122" s="58">
        <v>1</v>
      </c>
      <c r="I122" s="67">
        <v>53550</v>
      </c>
      <c r="J122" s="67">
        <f t="shared" si="1"/>
        <v>53550</v>
      </c>
      <c r="K122" s="74" t="s">
        <v>255</v>
      </c>
    </row>
    <row r="123" spans="1:11" ht="67.5">
      <c r="A123" s="173"/>
      <c r="B123" s="176"/>
      <c r="C123" s="68">
        <v>73</v>
      </c>
      <c r="D123" s="60" t="s">
        <v>262</v>
      </c>
      <c r="E123" s="62" t="s">
        <v>263</v>
      </c>
      <c r="F123" s="74"/>
      <c r="G123" s="74" t="s">
        <v>271</v>
      </c>
      <c r="H123" s="58">
        <v>2</v>
      </c>
      <c r="I123" s="67">
        <v>142800</v>
      </c>
      <c r="J123" s="67">
        <f t="shared" si="1"/>
        <v>285600</v>
      </c>
      <c r="K123" s="74" t="s">
        <v>273</v>
      </c>
    </row>
    <row r="124" spans="1:11" ht="22.5">
      <c r="A124" s="173"/>
      <c r="B124" s="176"/>
      <c r="C124" s="68">
        <v>74</v>
      </c>
      <c r="D124" s="60" t="s">
        <v>264</v>
      </c>
      <c r="E124" s="62" t="s">
        <v>139</v>
      </c>
      <c r="F124" s="74"/>
      <c r="G124" s="74" t="s">
        <v>271</v>
      </c>
      <c r="H124" s="58">
        <v>2</v>
      </c>
      <c r="I124" s="67">
        <v>124950</v>
      </c>
      <c r="J124" s="67">
        <f t="shared" si="1"/>
        <v>249900</v>
      </c>
      <c r="K124" s="74" t="s">
        <v>255</v>
      </c>
    </row>
    <row r="125" spans="1:11" ht="22.5">
      <c r="A125" s="173"/>
      <c r="B125" s="176"/>
      <c r="C125" s="68">
        <v>75</v>
      </c>
      <c r="D125" s="60" t="s">
        <v>265</v>
      </c>
      <c r="E125" s="62" t="s">
        <v>266</v>
      </c>
      <c r="F125" s="74"/>
      <c r="G125" s="74" t="s">
        <v>271</v>
      </c>
      <c r="H125" s="58">
        <v>2</v>
      </c>
      <c r="I125" s="67">
        <v>142800</v>
      </c>
      <c r="J125" s="67">
        <f t="shared" si="1"/>
        <v>285600</v>
      </c>
      <c r="K125" s="74" t="s">
        <v>273</v>
      </c>
    </row>
    <row r="126" spans="1:11" ht="22.5">
      <c r="A126" s="173"/>
      <c r="B126" s="176"/>
      <c r="C126" s="68">
        <v>81</v>
      </c>
      <c r="D126" s="60" t="s">
        <v>267</v>
      </c>
      <c r="E126" s="62" t="s">
        <v>139</v>
      </c>
      <c r="F126" s="74"/>
      <c r="G126" s="74" t="s">
        <v>271</v>
      </c>
      <c r="H126" s="58">
        <v>1</v>
      </c>
      <c r="I126" s="67">
        <v>261800</v>
      </c>
      <c r="J126" s="67">
        <f t="shared" si="1"/>
        <v>261800</v>
      </c>
      <c r="K126" s="74" t="s">
        <v>255</v>
      </c>
    </row>
    <row r="127" spans="1:11" ht="22.5">
      <c r="A127" s="173"/>
      <c r="B127" s="176"/>
      <c r="C127" s="68">
        <v>84</v>
      </c>
      <c r="D127" s="60" t="s">
        <v>268</v>
      </c>
      <c r="E127" s="62" t="s">
        <v>79</v>
      </c>
      <c r="F127" s="74"/>
      <c r="G127" s="74" t="s">
        <v>271</v>
      </c>
      <c r="H127" s="58">
        <v>2</v>
      </c>
      <c r="I127" s="67">
        <v>464100</v>
      </c>
      <c r="J127" s="67">
        <f t="shared" si="1"/>
        <v>928200</v>
      </c>
      <c r="K127" s="74" t="s">
        <v>255</v>
      </c>
    </row>
    <row r="128" spans="1:11" ht="22.5">
      <c r="A128" s="173"/>
      <c r="B128" s="181"/>
      <c r="C128" s="68">
        <v>105</v>
      </c>
      <c r="D128" s="60" t="s">
        <v>269</v>
      </c>
      <c r="E128" s="62" t="s">
        <v>270</v>
      </c>
      <c r="F128" s="74"/>
      <c r="G128" s="74" t="s">
        <v>272</v>
      </c>
      <c r="H128" s="58">
        <v>2</v>
      </c>
      <c r="I128" s="67">
        <v>73780</v>
      </c>
      <c r="J128" s="67">
        <f t="shared" si="1"/>
        <v>147560</v>
      </c>
      <c r="K128" s="74" t="s">
        <v>255</v>
      </c>
    </row>
    <row r="129" spans="1:11">
      <c r="A129" s="172" t="s">
        <v>923</v>
      </c>
      <c r="B129" s="170"/>
      <c r="C129" s="170"/>
      <c r="D129" s="170"/>
      <c r="E129" s="170"/>
      <c r="F129" s="170"/>
      <c r="G129" s="170"/>
      <c r="H129" s="170"/>
      <c r="I129" s="171"/>
      <c r="J129" s="92">
        <f>SUM(J117:J128)</f>
        <v>3680670</v>
      </c>
      <c r="K129" s="75"/>
    </row>
    <row r="130" spans="1:11" ht="56.25">
      <c r="A130" s="174" t="s">
        <v>274</v>
      </c>
      <c r="B130" s="58">
        <v>2</v>
      </c>
      <c r="C130" s="68">
        <v>35</v>
      </c>
      <c r="D130" s="60" t="s">
        <v>275</v>
      </c>
      <c r="E130" s="62" t="s">
        <v>276</v>
      </c>
      <c r="F130" s="74" t="s">
        <v>277</v>
      </c>
      <c r="G130" s="74" t="s">
        <v>278</v>
      </c>
      <c r="H130" s="58">
        <v>1</v>
      </c>
      <c r="I130" s="67">
        <v>856919</v>
      </c>
      <c r="J130" s="67">
        <f t="shared" si="1"/>
        <v>856919</v>
      </c>
      <c r="K130" s="58">
        <v>45</v>
      </c>
    </row>
    <row r="131" spans="1:11" ht="33.75">
      <c r="A131" s="174"/>
      <c r="B131" s="175">
        <v>4</v>
      </c>
      <c r="C131" s="68">
        <v>6</v>
      </c>
      <c r="D131" s="60" t="s">
        <v>279</v>
      </c>
      <c r="E131" s="62" t="s">
        <v>139</v>
      </c>
      <c r="F131" s="74"/>
      <c r="G131" s="74" t="s">
        <v>299</v>
      </c>
      <c r="H131" s="58">
        <v>1</v>
      </c>
      <c r="I131" s="67">
        <v>318444</v>
      </c>
      <c r="J131" s="67">
        <f t="shared" si="1"/>
        <v>318444</v>
      </c>
      <c r="K131" s="58">
        <v>45</v>
      </c>
    </row>
    <row r="132" spans="1:11" ht="22.5">
      <c r="A132" s="174"/>
      <c r="B132" s="176"/>
      <c r="C132" s="68">
        <v>14</v>
      </c>
      <c r="D132" s="60" t="s">
        <v>280</v>
      </c>
      <c r="E132" s="62" t="s">
        <v>281</v>
      </c>
      <c r="F132" s="74"/>
      <c r="G132" s="74" t="s">
        <v>299</v>
      </c>
      <c r="H132" s="58">
        <v>1</v>
      </c>
      <c r="I132" s="67">
        <v>74018</v>
      </c>
      <c r="J132" s="67">
        <f t="shared" si="1"/>
        <v>74018</v>
      </c>
      <c r="K132" s="58">
        <v>45</v>
      </c>
    </row>
    <row r="133" spans="1:11" ht="22.5">
      <c r="A133" s="174"/>
      <c r="B133" s="176"/>
      <c r="C133" s="68">
        <v>19</v>
      </c>
      <c r="D133" s="60" t="s">
        <v>282</v>
      </c>
      <c r="E133" s="62" t="s">
        <v>139</v>
      </c>
      <c r="F133" s="74"/>
      <c r="G133" s="74" t="s">
        <v>299</v>
      </c>
      <c r="H133" s="58">
        <v>2</v>
      </c>
      <c r="I133" s="67">
        <v>5055358</v>
      </c>
      <c r="J133" s="67">
        <f t="shared" si="1"/>
        <v>10110716</v>
      </c>
      <c r="K133" s="58">
        <v>45</v>
      </c>
    </row>
    <row r="134" spans="1:11" ht="33.75">
      <c r="A134" s="174"/>
      <c r="B134" s="176"/>
      <c r="C134" s="68">
        <v>22</v>
      </c>
      <c r="D134" s="60" t="s">
        <v>283</v>
      </c>
      <c r="E134" s="62" t="s">
        <v>139</v>
      </c>
      <c r="F134" s="74"/>
      <c r="G134" s="74" t="s">
        <v>299</v>
      </c>
      <c r="H134" s="58">
        <v>1</v>
      </c>
      <c r="I134" s="67">
        <v>3070200</v>
      </c>
      <c r="J134" s="67">
        <f t="shared" si="1"/>
        <v>3070200</v>
      </c>
      <c r="K134" s="58">
        <v>45</v>
      </c>
    </row>
    <row r="135" spans="1:11" ht="33.75">
      <c r="A135" s="174"/>
      <c r="B135" s="176"/>
      <c r="C135" s="68">
        <v>34</v>
      </c>
      <c r="D135" s="60" t="s">
        <v>284</v>
      </c>
      <c r="E135" s="62" t="s">
        <v>285</v>
      </c>
      <c r="F135" s="74"/>
      <c r="G135" s="74" t="s">
        <v>299</v>
      </c>
      <c r="H135" s="58">
        <v>2</v>
      </c>
      <c r="I135" s="67">
        <v>464814</v>
      </c>
      <c r="J135" s="67">
        <f t="shared" si="1"/>
        <v>929628</v>
      </c>
      <c r="K135" s="58">
        <v>45</v>
      </c>
    </row>
    <row r="136" spans="1:11" ht="33.75">
      <c r="A136" s="174"/>
      <c r="B136" s="176"/>
      <c r="C136" s="68">
        <v>40</v>
      </c>
      <c r="D136" s="60" t="s">
        <v>286</v>
      </c>
      <c r="E136" s="62" t="s">
        <v>287</v>
      </c>
      <c r="F136" s="74"/>
      <c r="G136" s="74" t="s">
        <v>299</v>
      </c>
      <c r="H136" s="58">
        <v>1</v>
      </c>
      <c r="I136" s="67">
        <v>240380</v>
      </c>
      <c r="J136" s="67">
        <f t="shared" si="1"/>
        <v>240380</v>
      </c>
      <c r="K136" s="58">
        <v>45</v>
      </c>
    </row>
    <row r="137" spans="1:11" ht="22.5">
      <c r="A137" s="174"/>
      <c r="B137" s="176"/>
      <c r="C137" s="68">
        <v>42</v>
      </c>
      <c r="D137" s="60" t="s">
        <v>288</v>
      </c>
      <c r="E137" s="62" t="s">
        <v>289</v>
      </c>
      <c r="F137" s="74"/>
      <c r="G137" s="74" t="s">
        <v>299</v>
      </c>
      <c r="H137" s="58">
        <v>2</v>
      </c>
      <c r="I137" s="67">
        <v>209440</v>
      </c>
      <c r="J137" s="67">
        <f t="shared" si="1"/>
        <v>418880</v>
      </c>
      <c r="K137" s="58">
        <v>45</v>
      </c>
    </row>
    <row r="138" spans="1:11" ht="33.75">
      <c r="A138" s="174"/>
      <c r="B138" s="176"/>
      <c r="C138" s="68">
        <v>57</v>
      </c>
      <c r="D138" s="60" t="s">
        <v>290</v>
      </c>
      <c r="E138" s="62" t="s">
        <v>291</v>
      </c>
      <c r="F138" s="74"/>
      <c r="G138" s="74" t="s">
        <v>299</v>
      </c>
      <c r="H138" s="58">
        <v>1</v>
      </c>
      <c r="I138" s="67">
        <v>652596</v>
      </c>
      <c r="J138" s="67">
        <f t="shared" si="1"/>
        <v>652596</v>
      </c>
      <c r="K138" s="58">
        <v>45</v>
      </c>
    </row>
    <row r="139" spans="1:11" ht="22.5">
      <c r="A139" s="174"/>
      <c r="B139" s="176"/>
      <c r="C139" s="68">
        <v>71</v>
      </c>
      <c r="D139" s="60" t="s">
        <v>292</v>
      </c>
      <c r="E139" s="62" t="s">
        <v>293</v>
      </c>
      <c r="F139" s="74"/>
      <c r="G139" s="74" t="s">
        <v>299</v>
      </c>
      <c r="H139" s="58">
        <v>2</v>
      </c>
      <c r="I139" s="67">
        <v>104839</v>
      </c>
      <c r="J139" s="67">
        <f t="shared" si="1"/>
        <v>209678</v>
      </c>
      <c r="K139" s="58">
        <v>45</v>
      </c>
    </row>
    <row r="140" spans="1:11" ht="22.5">
      <c r="A140" s="174"/>
      <c r="B140" s="176"/>
      <c r="C140" s="68">
        <v>78</v>
      </c>
      <c r="D140" s="60" t="s">
        <v>294</v>
      </c>
      <c r="E140" s="62" t="s">
        <v>295</v>
      </c>
      <c r="F140" s="74"/>
      <c r="G140" s="74" t="s">
        <v>299</v>
      </c>
      <c r="H140" s="58">
        <v>3</v>
      </c>
      <c r="I140" s="67">
        <v>105315</v>
      </c>
      <c r="J140" s="67">
        <f t="shared" si="1"/>
        <v>315945</v>
      </c>
      <c r="K140" s="58">
        <v>45</v>
      </c>
    </row>
    <row r="141" spans="1:11">
      <c r="A141" s="174"/>
      <c r="B141" s="176"/>
      <c r="C141" s="68">
        <v>85</v>
      </c>
      <c r="D141" s="60" t="s">
        <v>296</v>
      </c>
      <c r="E141" s="62" t="s">
        <v>297</v>
      </c>
      <c r="F141" s="74"/>
      <c r="G141" s="74" t="s">
        <v>300</v>
      </c>
      <c r="H141" s="58">
        <v>5</v>
      </c>
      <c r="I141" s="67">
        <v>138992</v>
      </c>
      <c r="J141" s="67">
        <f t="shared" si="1"/>
        <v>694960</v>
      </c>
      <c r="K141" s="58">
        <v>45</v>
      </c>
    </row>
    <row r="142" spans="1:11" ht="22.5">
      <c r="A142" s="174"/>
      <c r="B142" s="181"/>
      <c r="C142" s="68">
        <v>102</v>
      </c>
      <c r="D142" s="60" t="s">
        <v>298</v>
      </c>
      <c r="E142" s="62" t="s">
        <v>297</v>
      </c>
      <c r="F142" s="74"/>
      <c r="G142" s="74" t="s">
        <v>299</v>
      </c>
      <c r="H142" s="58">
        <v>4</v>
      </c>
      <c r="I142" s="67">
        <v>229670</v>
      </c>
      <c r="J142" s="67">
        <f t="shared" si="1"/>
        <v>918680</v>
      </c>
      <c r="K142" s="58">
        <v>45</v>
      </c>
    </row>
    <row r="143" spans="1:11">
      <c r="A143" s="165" t="s">
        <v>924</v>
      </c>
      <c r="B143" s="166"/>
      <c r="C143" s="166"/>
      <c r="D143" s="166"/>
      <c r="E143" s="166"/>
      <c r="F143" s="166"/>
      <c r="G143" s="166"/>
      <c r="H143" s="166"/>
      <c r="I143" s="167"/>
      <c r="J143" s="92">
        <f>SUM(J130:J142)</f>
        <v>18811044</v>
      </c>
      <c r="K143" s="59"/>
    </row>
    <row r="144" spans="1:11" ht="22.5">
      <c r="A144" s="174" t="s">
        <v>301</v>
      </c>
      <c r="B144" s="175">
        <v>3</v>
      </c>
      <c r="C144" s="68">
        <v>16</v>
      </c>
      <c r="D144" s="60" t="s">
        <v>302</v>
      </c>
      <c r="E144" s="62"/>
      <c r="F144" s="74"/>
      <c r="G144" s="74" t="s">
        <v>353</v>
      </c>
      <c r="H144" s="58">
        <v>16</v>
      </c>
      <c r="I144" s="67">
        <v>121380</v>
      </c>
      <c r="J144" s="67">
        <f t="shared" si="1"/>
        <v>1942080</v>
      </c>
      <c r="K144" s="58" t="s">
        <v>369</v>
      </c>
    </row>
    <row r="145" spans="1:11" ht="22.5">
      <c r="A145" s="174"/>
      <c r="B145" s="176"/>
      <c r="C145" s="68">
        <v>19</v>
      </c>
      <c r="D145" s="60" t="s">
        <v>303</v>
      </c>
      <c r="E145" s="62"/>
      <c r="F145" s="74"/>
      <c r="G145" s="74" t="s">
        <v>353</v>
      </c>
      <c r="H145" s="58">
        <v>33</v>
      </c>
      <c r="I145" s="67">
        <v>37128</v>
      </c>
      <c r="J145" s="67">
        <f t="shared" si="1"/>
        <v>1225224</v>
      </c>
      <c r="K145" s="58" t="s">
        <v>369</v>
      </c>
    </row>
    <row r="146" spans="1:11">
      <c r="A146" s="174"/>
      <c r="B146" s="176"/>
      <c r="C146" s="68">
        <v>28</v>
      </c>
      <c r="D146" s="60" t="s">
        <v>304</v>
      </c>
      <c r="E146" s="62"/>
      <c r="F146" s="74"/>
      <c r="G146" s="74" t="s">
        <v>354</v>
      </c>
      <c r="H146" s="58">
        <v>30</v>
      </c>
      <c r="I146" s="67">
        <v>13447</v>
      </c>
      <c r="J146" s="67">
        <f t="shared" si="1"/>
        <v>403410</v>
      </c>
      <c r="K146" s="58" t="s">
        <v>369</v>
      </c>
    </row>
    <row r="147" spans="1:11">
      <c r="A147" s="174"/>
      <c r="B147" s="176"/>
      <c r="C147" s="68">
        <v>29</v>
      </c>
      <c r="D147" s="60" t="s">
        <v>305</v>
      </c>
      <c r="E147" s="62"/>
      <c r="F147" s="74"/>
      <c r="G147" s="74" t="s">
        <v>355</v>
      </c>
      <c r="H147" s="58">
        <v>1</v>
      </c>
      <c r="I147" s="67">
        <v>62594</v>
      </c>
      <c r="J147" s="67">
        <f t="shared" si="1"/>
        <v>62594</v>
      </c>
      <c r="K147" s="58" t="s">
        <v>369</v>
      </c>
    </row>
    <row r="148" spans="1:11">
      <c r="A148" s="174"/>
      <c r="B148" s="176"/>
      <c r="C148" s="68">
        <v>33</v>
      </c>
      <c r="D148" s="60" t="s">
        <v>306</v>
      </c>
      <c r="E148" s="62"/>
      <c r="F148" s="74"/>
      <c r="G148" s="74" t="s">
        <v>356</v>
      </c>
      <c r="H148" s="58">
        <v>4</v>
      </c>
      <c r="I148" s="67">
        <v>30345</v>
      </c>
      <c r="J148" s="67">
        <f t="shared" si="1"/>
        <v>121380</v>
      </c>
      <c r="K148" s="58" t="s">
        <v>369</v>
      </c>
    </row>
    <row r="149" spans="1:11" ht="78.75">
      <c r="A149" s="174"/>
      <c r="B149" s="176"/>
      <c r="C149" s="68">
        <v>40</v>
      </c>
      <c r="D149" s="60" t="s">
        <v>307</v>
      </c>
      <c r="E149" s="62"/>
      <c r="F149" s="74"/>
      <c r="G149" s="74" t="s">
        <v>357</v>
      </c>
      <c r="H149" s="58">
        <v>2</v>
      </c>
      <c r="I149" s="67">
        <v>291550</v>
      </c>
      <c r="J149" s="67">
        <f t="shared" si="1"/>
        <v>583100</v>
      </c>
      <c r="K149" s="58" t="s">
        <v>369</v>
      </c>
    </row>
    <row r="150" spans="1:11" ht="22.5">
      <c r="A150" s="174"/>
      <c r="B150" s="176"/>
      <c r="C150" s="68">
        <v>49</v>
      </c>
      <c r="D150" s="60" t="s">
        <v>308</v>
      </c>
      <c r="E150" s="62"/>
      <c r="F150" s="74"/>
      <c r="G150" s="74" t="s">
        <v>358</v>
      </c>
      <c r="H150" s="58">
        <v>5</v>
      </c>
      <c r="I150" s="67">
        <v>93439</v>
      </c>
      <c r="J150" s="67">
        <f t="shared" si="1"/>
        <v>467195</v>
      </c>
      <c r="K150" s="58" t="s">
        <v>369</v>
      </c>
    </row>
    <row r="151" spans="1:11" ht="22.5">
      <c r="A151" s="174"/>
      <c r="B151" s="176"/>
      <c r="C151" s="68">
        <v>55</v>
      </c>
      <c r="D151" s="60" t="s">
        <v>309</v>
      </c>
      <c r="E151" s="62"/>
      <c r="F151" s="74"/>
      <c r="G151" s="74" t="s">
        <v>359</v>
      </c>
      <c r="H151" s="58">
        <v>2</v>
      </c>
      <c r="I151" s="67">
        <v>38080</v>
      </c>
      <c r="J151" s="67">
        <f t="shared" si="1"/>
        <v>76160</v>
      </c>
      <c r="K151" s="58" t="s">
        <v>369</v>
      </c>
    </row>
    <row r="152" spans="1:11" ht="22.5">
      <c r="A152" s="174"/>
      <c r="B152" s="176"/>
      <c r="C152" s="68">
        <v>56</v>
      </c>
      <c r="D152" s="60" t="s">
        <v>310</v>
      </c>
      <c r="E152" s="62"/>
      <c r="F152" s="74"/>
      <c r="G152" s="74" t="s">
        <v>360</v>
      </c>
      <c r="H152" s="58">
        <v>10</v>
      </c>
      <c r="I152" s="67">
        <v>93891</v>
      </c>
      <c r="J152" s="67">
        <f t="shared" si="1"/>
        <v>938910</v>
      </c>
      <c r="K152" s="58" t="s">
        <v>369</v>
      </c>
    </row>
    <row r="153" spans="1:11" ht="45">
      <c r="A153" s="174"/>
      <c r="B153" s="176"/>
      <c r="C153" s="68">
        <v>59</v>
      </c>
      <c r="D153" s="60" t="s">
        <v>311</v>
      </c>
      <c r="E153" s="62"/>
      <c r="F153" s="74"/>
      <c r="G153" s="74" t="s">
        <v>361</v>
      </c>
      <c r="H153" s="58">
        <v>2</v>
      </c>
      <c r="I153" s="67">
        <v>57715</v>
      </c>
      <c r="J153" s="67">
        <f t="shared" si="1"/>
        <v>115430</v>
      </c>
      <c r="K153" s="58" t="s">
        <v>369</v>
      </c>
    </row>
    <row r="154" spans="1:11" ht="33.75">
      <c r="A154" s="174"/>
      <c r="B154" s="176"/>
      <c r="C154" s="68">
        <v>60</v>
      </c>
      <c r="D154" s="60" t="s">
        <v>312</v>
      </c>
      <c r="E154" s="62"/>
      <c r="F154" s="74"/>
      <c r="G154" s="74" t="s">
        <v>360</v>
      </c>
      <c r="H154" s="58">
        <v>38</v>
      </c>
      <c r="I154" s="67">
        <v>33915</v>
      </c>
      <c r="J154" s="67">
        <f t="shared" si="1"/>
        <v>1288770</v>
      </c>
      <c r="K154" s="58" t="s">
        <v>369</v>
      </c>
    </row>
    <row r="155" spans="1:11" ht="22.5">
      <c r="A155" s="174"/>
      <c r="B155" s="176"/>
      <c r="C155" s="68">
        <v>61</v>
      </c>
      <c r="D155" s="60" t="s">
        <v>313</v>
      </c>
      <c r="E155" s="62" t="s">
        <v>139</v>
      </c>
      <c r="F155" s="74"/>
      <c r="G155" s="74" t="s">
        <v>362</v>
      </c>
      <c r="H155" s="58">
        <v>4</v>
      </c>
      <c r="I155" s="67">
        <v>106981</v>
      </c>
      <c r="J155" s="67">
        <f t="shared" si="1"/>
        <v>427924</v>
      </c>
      <c r="K155" s="58" t="s">
        <v>369</v>
      </c>
    </row>
    <row r="156" spans="1:11" ht="22.5">
      <c r="A156" s="174"/>
      <c r="B156" s="176"/>
      <c r="C156" s="68">
        <v>83</v>
      </c>
      <c r="D156" s="60" t="s">
        <v>314</v>
      </c>
      <c r="E156" s="62"/>
      <c r="F156" s="74"/>
      <c r="G156" s="74" t="s">
        <v>358</v>
      </c>
      <c r="H156" s="58">
        <v>35</v>
      </c>
      <c r="I156" s="67">
        <v>10234</v>
      </c>
      <c r="J156" s="67">
        <f t="shared" si="1"/>
        <v>358190</v>
      </c>
      <c r="K156" s="58" t="s">
        <v>369</v>
      </c>
    </row>
    <row r="157" spans="1:11" ht="33.75">
      <c r="A157" s="174"/>
      <c r="B157" s="176"/>
      <c r="C157" s="68">
        <v>84</v>
      </c>
      <c r="D157" s="60" t="s">
        <v>315</v>
      </c>
      <c r="E157" s="62"/>
      <c r="F157" s="74"/>
      <c r="G157" s="74" t="s">
        <v>363</v>
      </c>
      <c r="H157" s="58">
        <v>81</v>
      </c>
      <c r="I157" s="67">
        <v>16898</v>
      </c>
      <c r="J157" s="67">
        <f t="shared" si="1"/>
        <v>1368738</v>
      </c>
      <c r="K157" s="58" t="s">
        <v>370</v>
      </c>
    </row>
    <row r="158" spans="1:11" ht="22.5">
      <c r="A158" s="174"/>
      <c r="B158" s="176"/>
      <c r="C158" s="68">
        <v>88</v>
      </c>
      <c r="D158" s="60" t="s">
        <v>316</v>
      </c>
      <c r="E158" s="62"/>
      <c r="F158" s="74"/>
      <c r="G158" s="74" t="s">
        <v>353</v>
      </c>
      <c r="H158" s="58">
        <v>2</v>
      </c>
      <c r="I158" s="67">
        <v>117215</v>
      </c>
      <c r="J158" s="67">
        <f t="shared" si="1"/>
        <v>234430</v>
      </c>
      <c r="K158" s="58" t="s">
        <v>369</v>
      </c>
    </row>
    <row r="159" spans="1:11" ht="22.5">
      <c r="A159" s="174"/>
      <c r="B159" s="176"/>
      <c r="C159" s="68">
        <v>92</v>
      </c>
      <c r="D159" s="60" t="s">
        <v>317</v>
      </c>
      <c r="E159" s="62"/>
      <c r="F159" s="74"/>
      <c r="G159" s="74" t="s">
        <v>353</v>
      </c>
      <c r="H159" s="58">
        <v>56</v>
      </c>
      <c r="I159" s="67">
        <v>13090</v>
      </c>
      <c r="J159" s="67">
        <f t="shared" si="1"/>
        <v>733040</v>
      </c>
      <c r="K159" s="58" t="s">
        <v>369</v>
      </c>
    </row>
    <row r="160" spans="1:11" ht="22.5">
      <c r="A160" s="174"/>
      <c r="B160" s="176"/>
      <c r="C160" s="68">
        <v>97</v>
      </c>
      <c r="D160" s="60" t="s">
        <v>318</v>
      </c>
      <c r="E160" s="62"/>
      <c r="F160" s="74"/>
      <c r="G160" s="74" t="s">
        <v>358</v>
      </c>
      <c r="H160" s="58">
        <v>1</v>
      </c>
      <c r="I160" s="67">
        <v>22610</v>
      </c>
      <c r="J160" s="67">
        <f t="shared" si="1"/>
        <v>22610</v>
      </c>
      <c r="K160" s="58" t="s">
        <v>369</v>
      </c>
    </row>
    <row r="161" spans="1:11" ht="22.5">
      <c r="A161" s="174"/>
      <c r="B161" s="176"/>
      <c r="C161" s="68">
        <v>100</v>
      </c>
      <c r="D161" s="60" t="s">
        <v>319</v>
      </c>
      <c r="E161" s="62"/>
      <c r="F161" s="74"/>
      <c r="G161" s="74" t="s">
        <v>356</v>
      </c>
      <c r="H161" s="58">
        <v>32</v>
      </c>
      <c r="I161" s="67">
        <v>10056</v>
      </c>
      <c r="J161" s="67">
        <f t="shared" si="1"/>
        <v>321792</v>
      </c>
      <c r="K161" s="58" t="s">
        <v>369</v>
      </c>
    </row>
    <row r="162" spans="1:11" ht="33.75">
      <c r="A162" s="174"/>
      <c r="B162" s="176"/>
      <c r="C162" s="68">
        <v>103</v>
      </c>
      <c r="D162" s="60" t="s">
        <v>320</v>
      </c>
      <c r="E162" s="62"/>
      <c r="F162" s="74"/>
      <c r="G162" s="74" t="s">
        <v>356</v>
      </c>
      <c r="H162" s="58">
        <v>14</v>
      </c>
      <c r="I162" s="67">
        <v>50575</v>
      </c>
      <c r="J162" s="67">
        <f t="shared" si="1"/>
        <v>708050</v>
      </c>
      <c r="K162" s="58" t="s">
        <v>369</v>
      </c>
    </row>
    <row r="163" spans="1:11" ht="33.75">
      <c r="A163" s="174"/>
      <c r="B163" s="176"/>
      <c r="C163" s="68">
        <v>104</v>
      </c>
      <c r="D163" s="60" t="s">
        <v>321</v>
      </c>
      <c r="E163" s="62"/>
      <c r="F163" s="74"/>
      <c r="G163" s="74" t="s">
        <v>356</v>
      </c>
      <c r="H163" s="58">
        <v>21</v>
      </c>
      <c r="I163" s="67">
        <v>64260</v>
      </c>
      <c r="J163" s="67">
        <f t="shared" si="1"/>
        <v>1349460</v>
      </c>
      <c r="K163" s="58" t="s">
        <v>369</v>
      </c>
    </row>
    <row r="164" spans="1:11" ht="33.75">
      <c r="A164" s="174"/>
      <c r="B164" s="176"/>
      <c r="C164" s="68">
        <v>107</v>
      </c>
      <c r="D164" s="60" t="s">
        <v>322</v>
      </c>
      <c r="E164" s="62" t="s">
        <v>323</v>
      </c>
      <c r="F164" s="74"/>
      <c r="G164" s="74" t="s">
        <v>364</v>
      </c>
      <c r="H164" s="58">
        <v>6</v>
      </c>
      <c r="I164" s="67">
        <v>148750</v>
      </c>
      <c r="J164" s="67">
        <f t="shared" si="1"/>
        <v>892500</v>
      </c>
      <c r="K164" s="58" t="s">
        <v>369</v>
      </c>
    </row>
    <row r="165" spans="1:11">
      <c r="A165" s="174"/>
      <c r="B165" s="176"/>
      <c r="C165" s="68">
        <v>112</v>
      </c>
      <c r="D165" s="60" t="s">
        <v>324</v>
      </c>
      <c r="E165" s="62"/>
      <c r="F165" s="74"/>
      <c r="G165" s="74" t="s">
        <v>363</v>
      </c>
      <c r="H165" s="58">
        <v>24</v>
      </c>
      <c r="I165" s="67">
        <v>11424</v>
      </c>
      <c r="J165" s="67">
        <f t="shared" si="1"/>
        <v>274176</v>
      </c>
      <c r="K165" s="58" t="s">
        <v>369</v>
      </c>
    </row>
    <row r="166" spans="1:11" ht="90">
      <c r="A166" s="174"/>
      <c r="B166" s="176"/>
      <c r="C166" s="68">
        <v>115</v>
      </c>
      <c r="D166" s="60" t="s">
        <v>325</v>
      </c>
      <c r="E166" s="62"/>
      <c r="F166" s="74"/>
      <c r="G166" s="74" t="s">
        <v>358</v>
      </c>
      <c r="H166" s="58">
        <v>3</v>
      </c>
      <c r="I166" s="67">
        <v>117215</v>
      </c>
      <c r="J166" s="67">
        <f t="shared" si="1"/>
        <v>351645</v>
      </c>
      <c r="K166" s="58" t="s">
        <v>369</v>
      </c>
    </row>
    <row r="167" spans="1:11" ht="22.5">
      <c r="A167" s="174"/>
      <c r="B167" s="176"/>
      <c r="C167" s="68">
        <v>122</v>
      </c>
      <c r="D167" s="60" t="s">
        <v>326</v>
      </c>
      <c r="E167" s="62"/>
      <c r="F167" s="74"/>
      <c r="G167" s="74" t="s">
        <v>356</v>
      </c>
      <c r="H167" s="58">
        <v>13</v>
      </c>
      <c r="I167" s="67">
        <v>11543</v>
      </c>
      <c r="J167" s="67">
        <f t="shared" si="1"/>
        <v>150059</v>
      </c>
      <c r="K167" s="58" t="s">
        <v>369</v>
      </c>
    </row>
    <row r="168" spans="1:11" ht="33.75">
      <c r="A168" s="174"/>
      <c r="B168" s="176"/>
      <c r="C168" s="68">
        <v>130</v>
      </c>
      <c r="D168" s="60" t="s">
        <v>327</v>
      </c>
      <c r="E168" s="62" t="s">
        <v>328</v>
      </c>
      <c r="F168" s="74"/>
      <c r="G168" s="74" t="s">
        <v>358</v>
      </c>
      <c r="H168" s="58">
        <v>14</v>
      </c>
      <c r="I168" s="67">
        <v>12000</v>
      </c>
      <c r="J168" s="67">
        <f t="shared" si="1"/>
        <v>168000</v>
      </c>
      <c r="K168" s="58" t="s">
        <v>369</v>
      </c>
    </row>
    <row r="169" spans="1:11" ht="45">
      <c r="A169" s="174"/>
      <c r="B169" s="176"/>
      <c r="C169" s="68">
        <v>132</v>
      </c>
      <c r="D169" s="60" t="s">
        <v>329</v>
      </c>
      <c r="E169" s="62"/>
      <c r="F169" s="74"/>
      <c r="G169" s="74" t="s">
        <v>365</v>
      </c>
      <c r="H169" s="58">
        <v>6</v>
      </c>
      <c r="I169" s="67">
        <v>19635</v>
      </c>
      <c r="J169" s="67">
        <f t="shared" si="1"/>
        <v>117810</v>
      </c>
      <c r="K169" s="58" t="s">
        <v>369</v>
      </c>
    </row>
    <row r="170" spans="1:11" ht="22.5">
      <c r="A170" s="174"/>
      <c r="B170" s="176"/>
      <c r="C170" s="68">
        <v>142</v>
      </c>
      <c r="D170" s="60" t="s">
        <v>330</v>
      </c>
      <c r="E170" s="62" t="s">
        <v>323</v>
      </c>
      <c r="F170" s="74"/>
      <c r="G170" s="74" t="s">
        <v>358</v>
      </c>
      <c r="H170" s="58">
        <v>13</v>
      </c>
      <c r="I170" s="67">
        <v>3094</v>
      </c>
      <c r="J170" s="67">
        <f t="shared" si="1"/>
        <v>40222</v>
      </c>
      <c r="K170" s="58" t="s">
        <v>369</v>
      </c>
    </row>
    <row r="171" spans="1:11" ht="22.5">
      <c r="A171" s="174"/>
      <c r="B171" s="176"/>
      <c r="C171" s="68">
        <v>143</v>
      </c>
      <c r="D171" s="60" t="s">
        <v>331</v>
      </c>
      <c r="E171" s="62"/>
      <c r="F171" s="74"/>
      <c r="G171" s="74" t="s">
        <v>358</v>
      </c>
      <c r="H171" s="58">
        <v>44</v>
      </c>
      <c r="I171" s="67">
        <v>3689</v>
      </c>
      <c r="J171" s="67">
        <f t="shared" si="1"/>
        <v>162316</v>
      </c>
      <c r="K171" s="58" t="s">
        <v>369</v>
      </c>
    </row>
    <row r="172" spans="1:11" ht="33.75">
      <c r="A172" s="174"/>
      <c r="B172" s="176"/>
      <c r="C172" s="68">
        <v>154</v>
      </c>
      <c r="D172" s="60" t="s">
        <v>332</v>
      </c>
      <c r="E172" s="62"/>
      <c r="F172" s="74"/>
      <c r="G172" s="74" t="s">
        <v>356</v>
      </c>
      <c r="H172" s="58">
        <v>56</v>
      </c>
      <c r="I172" s="67">
        <v>30345</v>
      </c>
      <c r="J172" s="67">
        <f t="shared" si="1"/>
        <v>1699320</v>
      </c>
      <c r="K172" s="58" t="s">
        <v>369</v>
      </c>
    </row>
    <row r="173" spans="1:11" ht="33.75">
      <c r="A173" s="174"/>
      <c r="B173" s="176"/>
      <c r="C173" s="68">
        <v>155</v>
      </c>
      <c r="D173" s="60" t="s">
        <v>333</v>
      </c>
      <c r="E173" s="62"/>
      <c r="F173" s="74"/>
      <c r="G173" s="74" t="s">
        <v>356</v>
      </c>
      <c r="H173" s="58">
        <v>16</v>
      </c>
      <c r="I173" s="67">
        <v>38675</v>
      </c>
      <c r="J173" s="67">
        <f t="shared" si="1"/>
        <v>618800</v>
      </c>
      <c r="K173" s="58"/>
    </row>
    <row r="174" spans="1:11" ht="33.75">
      <c r="A174" s="174"/>
      <c r="B174" s="176"/>
      <c r="C174" s="68">
        <v>156</v>
      </c>
      <c r="D174" s="60" t="s">
        <v>334</v>
      </c>
      <c r="E174" s="62"/>
      <c r="F174" s="74"/>
      <c r="G174" s="74" t="s">
        <v>356</v>
      </c>
      <c r="H174" s="58">
        <v>6</v>
      </c>
      <c r="I174" s="67">
        <v>102935</v>
      </c>
      <c r="J174" s="67">
        <f t="shared" si="1"/>
        <v>617610</v>
      </c>
      <c r="K174" s="58" t="s">
        <v>369</v>
      </c>
    </row>
    <row r="175" spans="1:11" ht="33.75">
      <c r="A175" s="174"/>
      <c r="B175" s="176"/>
      <c r="C175" s="68">
        <v>159</v>
      </c>
      <c r="D175" s="60" t="s">
        <v>335</v>
      </c>
      <c r="E175" s="62"/>
      <c r="F175" s="74"/>
      <c r="G175" s="74" t="s">
        <v>356</v>
      </c>
      <c r="H175" s="58">
        <v>27</v>
      </c>
      <c r="I175" s="67">
        <v>48790</v>
      </c>
      <c r="J175" s="67">
        <f t="shared" si="1"/>
        <v>1317330</v>
      </c>
      <c r="K175" s="58" t="s">
        <v>369</v>
      </c>
    </row>
    <row r="176" spans="1:11" ht="33.75">
      <c r="A176" s="174"/>
      <c r="B176" s="176"/>
      <c r="C176" s="68">
        <v>161</v>
      </c>
      <c r="D176" s="60" t="s">
        <v>336</v>
      </c>
      <c r="E176" s="62"/>
      <c r="F176" s="74"/>
      <c r="G176" s="74" t="s">
        <v>364</v>
      </c>
      <c r="H176" s="58">
        <v>6</v>
      </c>
      <c r="I176" s="67">
        <v>49028</v>
      </c>
      <c r="J176" s="67">
        <f t="shared" si="1"/>
        <v>294168</v>
      </c>
      <c r="K176" s="58" t="s">
        <v>369</v>
      </c>
    </row>
    <row r="177" spans="1:11" ht="33.75">
      <c r="A177" s="174"/>
      <c r="B177" s="176"/>
      <c r="C177" s="68">
        <v>163</v>
      </c>
      <c r="D177" s="60" t="s">
        <v>337</v>
      </c>
      <c r="E177" s="62"/>
      <c r="F177" s="74"/>
      <c r="G177" s="74" t="s">
        <v>353</v>
      </c>
      <c r="H177" s="58">
        <v>5</v>
      </c>
      <c r="I177" s="67">
        <v>16422</v>
      </c>
      <c r="J177" s="67">
        <f t="shared" si="1"/>
        <v>82110</v>
      </c>
      <c r="K177" s="58" t="s">
        <v>369</v>
      </c>
    </row>
    <row r="178" spans="1:11" ht="22.5">
      <c r="A178" s="174"/>
      <c r="B178" s="176"/>
      <c r="C178" s="68">
        <v>164</v>
      </c>
      <c r="D178" s="60" t="s">
        <v>338</v>
      </c>
      <c r="E178" s="62"/>
      <c r="F178" s="74"/>
      <c r="G178" s="74" t="s">
        <v>356</v>
      </c>
      <c r="H178" s="58">
        <v>2</v>
      </c>
      <c r="I178" s="67">
        <v>150535</v>
      </c>
      <c r="J178" s="67">
        <f t="shared" si="1"/>
        <v>301070</v>
      </c>
      <c r="K178" s="58" t="s">
        <v>369</v>
      </c>
    </row>
    <row r="179" spans="1:11" ht="22.5">
      <c r="A179" s="174"/>
      <c r="B179" s="176"/>
      <c r="C179" s="68">
        <v>167</v>
      </c>
      <c r="D179" s="60" t="s">
        <v>339</v>
      </c>
      <c r="E179" s="62"/>
      <c r="F179" s="74"/>
      <c r="G179" s="74" t="s">
        <v>357</v>
      </c>
      <c r="H179" s="58">
        <v>26</v>
      </c>
      <c r="I179" s="67">
        <v>18564</v>
      </c>
      <c r="J179" s="67">
        <f t="shared" si="1"/>
        <v>482664</v>
      </c>
      <c r="K179" s="58" t="s">
        <v>369</v>
      </c>
    </row>
    <row r="180" spans="1:11" ht="22.5">
      <c r="A180" s="174"/>
      <c r="B180" s="176"/>
      <c r="C180" s="68">
        <v>168</v>
      </c>
      <c r="D180" s="60" t="s">
        <v>340</v>
      </c>
      <c r="E180" s="62"/>
      <c r="F180" s="74"/>
      <c r="G180" s="74" t="s">
        <v>366</v>
      </c>
      <c r="H180" s="58">
        <v>2</v>
      </c>
      <c r="I180" s="67">
        <v>59738</v>
      </c>
      <c r="J180" s="67">
        <f t="shared" si="1"/>
        <v>119476</v>
      </c>
      <c r="K180" s="58" t="s">
        <v>369</v>
      </c>
    </row>
    <row r="181" spans="1:11" ht="22.5">
      <c r="A181" s="174"/>
      <c r="B181" s="176"/>
      <c r="C181" s="68">
        <v>177</v>
      </c>
      <c r="D181" s="60" t="s">
        <v>341</v>
      </c>
      <c r="E181" s="62" t="s">
        <v>323</v>
      </c>
      <c r="F181" s="74"/>
      <c r="G181" s="74" t="s">
        <v>367</v>
      </c>
      <c r="H181" s="58">
        <v>8</v>
      </c>
      <c r="I181" s="67">
        <v>13685</v>
      </c>
      <c r="J181" s="67">
        <f t="shared" si="1"/>
        <v>109480</v>
      </c>
      <c r="K181" s="58" t="s">
        <v>369</v>
      </c>
    </row>
    <row r="182" spans="1:11" ht="33.75">
      <c r="A182" s="174"/>
      <c r="B182" s="176"/>
      <c r="C182" s="68">
        <v>210</v>
      </c>
      <c r="D182" s="60" t="s">
        <v>342</v>
      </c>
      <c r="E182" s="62"/>
      <c r="F182" s="74"/>
      <c r="G182" s="74" t="s">
        <v>356</v>
      </c>
      <c r="H182" s="58">
        <v>54</v>
      </c>
      <c r="I182" s="67">
        <v>13804</v>
      </c>
      <c r="J182" s="67">
        <f t="shared" si="1"/>
        <v>745416</v>
      </c>
      <c r="K182" s="58" t="s">
        <v>369</v>
      </c>
    </row>
    <row r="183" spans="1:11">
      <c r="A183" s="174"/>
      <c r="B183" s="176"/>
      <c r="C183" s="68">
        <v>212</v>
      </c>
      <c r="D183" s="60" t="s">
        <v>343</v>
      </c>
      <c r="E183" s="62"/>
      <c r="F183" s="74"/>
      <c r="G183" s="74" t="s">
        <v>355</v>
      </c>
      <c r="H183" s="58">
        <v>83</v>
      </c>
      <c r="I183" s="67">
        <v>12495</v>
      </c>
      <c r="J183" s="67">
        <f t="shared" si="1"/>
        <v>1037085</v>
      </c>
      <c r="K183" s="58" t="s">
        <v>369</v>
      </c>
    </row>
    <row r="184" spans="1:11">
      <c r="A184" s="174"/>
      <c r="B184" s="176"/>
      <c r="C184" s="68">
        <v>213</v>
      </c>
      <c r="D184" s="60" t="s">
        <v>344</v>
      </c>
      <c r="E184" s="62"/>
      <c r="F184" s="74"/>
      <c r="G184" s="74" t="s">
        <v>355</v>
      </c>
      <c r="H184" s="58">
        <v>80</v>
      </c>
      <c r="I184" s="67">
        <v>8687</v>
      </c>
      <c r="J184" s="67">
        <f t="shared" si="1"/>
        <v>694960</v>
      </c>
      <c r="K184" s="58" t="s">
        <v>369</v>
      </c>
    </row>
    <row r="185" spans="1:11">
      <c r="A185" s="174"/>
      <c r="B185" s="176"/>
      <c r="C185" s="68">
        <v>214</v>
      </c>
      <c r="D185" s="60" t="s">
        <v>345</v>
      </c>
      <c r="E185" s="62"/>
      <c r="F185" s="74"/>
      <c r="G185" s="74" t="s">
        <v>355</v>
      </c>
      <c r="H185" s="58">
        <v>60</v>
      </c>
      <c r="I185" s="67">
        <v>11067</v>
      </c>
      <c r="J185" s="67">
        <f t="shared" si="1"/>
        <v>664020</v>
      </c>
      <c r="K185" s="58" t="s">
        <v>369</v>
      </c>
    </row>
    <row r="186" spans="1:11">
      <c r="A186" s="174"/>
      <c r="B186" s="176"/>
      <c r="C186" s="68">
        <v>215</v>
      </c>
      <c r="D186" s="60" t="s">
        <v>346</v>
      </c>
      <c r="E186" s="62"/>
      <c r="F186" s="74"/>
      <c r="G186" s="74" t="s">
        <v>355</v>
      </c>
      <c r="H186" s="58">
        <v>20</v>
      </c>
      <c r="I186" s="67">
        <v>33915</v>
      </c>
      <c r="J186" s="67">
        <f t="shared" si="1"/>
        <v>678300</v>
      </c>
      <c r="K186" s="58"/>
    </row>
    <row r="187" spans="1:11" ht="22.5">
      <c r="A187" s="174"/>
      <c r="B187" s="176"/>
      <c r="C187" s="68">
        <v>227</v>
      </c>
      <c r="D187" s="60" t="s">
        <v>347</v>
      </c>
      <c r="E187" s="62" t="s">
        <v>348</v>
      </c>
      <c r="F187" s="74"/>
      <c r="G187" s="74" t="s">
        <v>358</v>
      </c>
      <c r="H187" s="58">
        <v>1</v>
      </c>
      <c r="I187" s="67">
        <v>46291</v>
      </c>
      <c r="J187" s="67">
        <f t="shared" si="1"/>
        <v>46291</v>
      </c>
      <c r="K187" s="58" t="s">
        <v>369</v>
      </c>
    </row>
    <row r="188" spans="1:11" ht="22.5">
      <c r="A188" s="174"/>
      <c r="B188" s="176"/>
      <c r="C188" s="68">
        <v>228</v>
      </c>
      <c r="D188" s="60" t="s">
        <v>349</v>
      </c>
      <c r="E188" s="62"/>
      <c r="F188" s="74" t="s">
        <v>238</v>
      </c>
      <c r="G188" s="74" t="s">
        <v>358</v>
      </c>
      <c r="H188" s="58">
        <v>16</v>
      </c>
      <c r="I188" s="67">
        <v>54264</v>
      </c>
      <c r="J188" s="67">
        <f t="shared" si="1"/>
        <v>868224</v>
      </c>
      <c r="K188" s="58" t="s">
        <v>369</v>
      </c>
    </row>
    <row r="189" spans="1:11">
      <c r="A189" s="174"/>
      <c r="B189" s="176"/>
      <c r="C189" s="68">
        <v>231</v>
      </c>
      <c r="D189" s="60" t="s">
        <v>350</v>
      </c>
      <c r="E189" s="62"/>
      <c r="F189" s="74" t="s">
        <v>73</v>
      </c>
      <c r="G189" s="74" t="s">
        <v>368</v>
      </c>
      <c r="H189" s="58">
        <v>1</v>
      </c>
      <c r="I189" s="67">
        <v>98770</v>
      </c>
      <c r="J189" s="67">
        <f t="shared" si="1"/>
        <v>98770</v>
      </c>
      <c r="K189" s="58" t="s">
        <v>369</v>
      </c>
    </row>
    <row r="190" spans="1:11" ht="22.5">
      <c r="A190" s="174"/>
      <c r="B190" s="176"/>
      <c r="C190" s="68">
        <v>242</v>
      </c>
      <c r="D190" s="60" t="s">
        <v>351</v>
      </c>
      <c r="E190" s="62"/>
      <c r="F190" s="74" t="s">
        <v>75</v>
      </c>
      <c r="G190" s="74" t="s">
        <v>356</v>
      </c>
      <c r="H190" s="58">
        <v>224</v>
      </c>
      <c r="I190" s="67">
        <v>2678</v>
      </c>
      <c r="J190" s="67">
        <f t="shared" si="1"/>
        <v>599872</v>
      </c>
      <c r="K190" s="58" t="s">
        <v>369</v>
      </c>
    </row>
    <row r="191" spans="1:11">
      <c r="A191" s="174"/>
      <c r="B191" s="181"/>
      <c r="C191" s="68">
        <v>257</v>
      </c>
      <c r="D191" s="60" t="s">
        <v>352</v>
      </c>
      <c r="E191" s="62"/>
      <c r="F191" s="74" t="s">
        <v>167</v>
      </c>
      <c r="G191" s="74" t="s">
        <v>356</v>
      </c>
      <c r="H191" s="58">
        <v>70</v>
      </c>
      <c r="I191" s="67">
        <v>5831</v>
      </c>
      <c r="J191" s="67">
        <f t="shared" si="1"/>
        <v>408170</v>
      </c>
      <c r="K191" s="58" t="s">
        <v>369</v>
      </c>
    </row>
    <row r="192" spans="1:11" ht="33.75">
      <c r="A192" s="174"/>
      <c r="B192" s="173">
        <v>4</v>
      </c>
      <c r="C192" s="68">
        <v>53</v>
      </c>
      <c r="D192" s="60" t="s">
        <v>371</v>
      </c>
      <c r="E192" s="62" t="s">
        <v>139</v>
      </c>
      <c r="F192" s="74"/>
      <c r="G192" s="74" t="s">
        <v>377</v>
      </c>
      <c r="H192" s="58">
        <v>3</v>
      </c>
      <c r="I192" s="67">
        <v>28560</v>
      </c>
      <c r="J192" s="67">
        <f t="shared" si="1"/>
        <v>85680</v>
      </c>
      <c r="K192" s="58" t="s">
        <v>369</v>
      </c>
    </row>
    <row r="193" spans="1:11" ht="22.5">
      <c r="A193" s="174"/>
      <c r="B193" s="173"/>
      <c r="C193" s="68">
        <v>55</v>
      </c>
      <c r="D193" s="60" t="s">
        <v>372</v>
      </c>
      <c r="E193" s="62" t="s">
        <v>139</v>
      </c>
      <c r="F193" s="74"/>
      <c r="G193" s="74" t="s">
        <v>377</v>
      </c>
      <c r="H193" s="58">
        <v>3</v>
      </c>
      <c r="I193" s="67">
        <v>69615</v>
      </c>
      <c r="J193" s="67">
        <f t="shared" ref="J193:J260" si="2">+H193*I193</f>
        <v>208845</v>
      </c>
      <c r="K193" s="58" t="s">
        <v>369</v>
      </c>
    </row>
    <row r="194" spans="1:11" ht="22.5">
      <c r="A194" s="174"/>
      <c r="B194" s="173"/>
      <c r="C194" s="68">
        <v>64</v>
      </c>
      <c r="D194" s="60" t="s">
        <v>373</v>
      </c>
      <c r="E194" s="62" t="s">
        <v>374</v>
      </c>
      <c r="F194" s="74"/>
      <c r="G194" s="74" t="s">
        <v>378</v>
      </c>
      <c r="H194" s="58">
        <v>10</v>
      </c>
      <c r="I194" s="67">
        <v>638078</v>
      </c>
      <c r="J194" s="67">
        <f t="shared" si="2"/>
        <v>6380780</v>
      </c>
      <c r="K194" s="58" t="s">
        <v>369</v>
      </c>
    </row>
    <row r="195" spans="1:11" ht="56.25">
      <c r="A195" s="174"/>
      <c r="B195" s="173"/>
      <c r="C195" s="68">
        <v>77</v>
      </c>
      <c r="D195" s="60" t="s">
        <v>375</v>
      </c>
      <c r="E195" s="62" t="s">
        <v>376</v>
      </c>
      <c r="F195" s="74"/>
      <c r="G195" s="74" t="s">
        <v>379</v>
      </c>
      <c r="H195" s="58">
        <v>2</v>
      </c>
      <c r="I195" s="67">
        <v>863464</v>
      </c>
      <c r="J195" s="67">
        <f t="shared" si="2"/>
        <v>1726928</v>
      </c>
      <c r="K195" s="58" t="s">
        <v>380</v>
      </c>
    </row>
    <row r="196" spans="1:11">
      <c r="A196" s="165" t="s">
        <v>925</v>
      </c>
      <c r="B196" s="166"/>
      <c r="C196" s="166"/>
      <c r="D196" s="166"/>
      <c r="E196" s="166"/>
      <c r="F196" s="166"/>
      <c r="G196" s="166"/>
      <c r="H196" s="166"/>
      <c r="I196" s="167"/>
      <c r="J196" s="92">
        <f>SUM(J144:J195)</f>
        <v>34790584</v>
      </c>
      <c r="K196" s="59"/>
    </row>
    <row r="197" spans="1:11" ht="33.75">
      <c r="A197" s="173" t="s">
        <v>381</v>
      </c>
      <c r="B197" s="173">
        <v>4</v>
      </c>
      <c r="C197" s="68">
        <v>61</v>
      </c>
      <c r="D197" s="60" t="s">
        <v>382</v>
      </c>
      <c r="E197" s="78" t="s">
        <v>383</v>
      </c>
      <c r="F197" s="74"/>
      <c r="G197" s="74" t="s">
        <v>387</v>
      </c>
      <c r="H197" s="58">
        <v>5</v>
      </c>
      <c r="I197" s="67">
        <v>407456</v>
      </c>
      <c r="J197" s="67">
        <f t="shared" si="2"/>
        <v>2037280</v>
      </c>
      <c r="K197" s="58" t="s">
        <v>388</v>
      </c>
    </row>
    <row r="198" spans="1:11" ht="33.75">
      <c r="A198" s="173"/>
      <c r="B198" s="173"/>
      <c r="C198" s="68">
        <v>62</v>
      </c>
      <c r="D198" s="60" t="s">
        <v>384</v>
      </c>
      <c r="E198" s="78" t="s">
        <v>383</v>
      </c>
      <c r="F198" s="74"/>
      <c r="G198" s="74" t="s">
        <v>387</v>
      </c>
      <c r="H198" s="58">
        <v>5</v>
      </c>
      <c r="I198" s="67">
        <v>407456</v>
      </c>
      <c r="J198" s="67">
        <f t="shared" si="2"/>
        <v>2037280</v>
      </c>
      <c r="K198" s="58" t="s">
        <v>389</v>
      </c>
    </row>
    <row r="199" spans="1:11" ht="33.75">
      <c r="A199" s="175"/>
      <c r="B199" s="175"/>
      <c r="C199" s="94">
        <v>65</v>
      </c>
      <c r="D199" s="69" t="s">
        <v>385</v>
      </c>
      <c r="E199" s="95" t="s">
        <v>386</v>
      </c>
      <c r="F199" s="96"/>
      <c r="G199" s="96" t="s">
        <v>387</v>
      </c>
      <c r="H199" s="76">
        <v>10</v>
      </c>
      <c r="I199" s="73">
        <v>786352</v>
      </c>
      <c r="J199" s="67">
        <f t="shared" si="2"/>
        <v>7863520</v>
      </c>
      <c r="K199" s="58" t="s">
        <v>388</v>
      </c>
    </row>
    <row r="200" spans="1:11">
      <c r="A200" s="180" t="s">
        <v>926</v>
      </c>
      <c r="B200" s="180"/>
      <c r="C200" s="180"/>
      <c r="D200" s="180"/>
      <c r="E200" s="180"/>
      <c r="F200" s="180"/>
      <c r="G200" s="180"/>
      <c r="H200" s="180"/>
      <c r="I200" s="180"/>
      <c r="J200" s="92">
        <f>SUM(J197:J199)</f>
        <v>11938080</v>
      </c>
      <c r="K200" s="59"/>
    </row>
    <row r="201" spans="1:11" ht="22.5">
      <c r="A201" s="181" t="s">
        <v>390</v>
      </c>
      <c r="B201" s="181">
        <v>3</v>
      </c>
      <c r="C201" s="79">
        <v>12</v>
      </c>
      <c r="D201" s="80" t="s">
        <v>391</v>
      </c>
      <c r="E201" s="97" t="s">
        <v>323</v>
      </c>
      <c r="F201" s="93"/>
      <c r="G201" s="93" t="s">
        <v>408</v>
      </c>
      <c r="H201" s="77">
        <v>200</v>
      </c>
      <c r="I201" s="98">
        <v>167</v>
      </c>
      <c r="J201" s="67">
        <f t="shared" si="2"/>
        <v>33400</v>
      </c>
      <c r="K201" s="74" t="s">
        <v>421</v>
      </c>
    </row>
    <row r="202" spans="1:11" ht="33.75">
      <c r="A202" s="173"/>
      <c r="B202" s="173"/>
      <c r="C202" s="68">
        <v>26</v>
      </c>
      <c r="D202" s="60" t="s">
        <v>392</v>
      </c>
      <c r="E202" s="62" t="s">
        <v>393</v>
      </c>
      <c r="F202" s="74"/>
      <c r="G202" s="74" t="s">
        <v>409</v>
      </c>
      <c r="H202" s="58">
        <v>5</v>
      </c>
      <c r="I202" s="67">
        <v>13209</v>
      </c>
      <c r="J202" s="67">
        <f t="shared" si="2"/>
        <v>66045</v>
      </c>
      <c r="K202" s="74" t="s">
        <v>421</v>
      </c>
    </row>
    <row r="203" spans="1:11" ht="22.5">
      <c r="A203" s="173"/>
      <c r="B203" s="173"/>
      <c r="C203" s="68">
        <v>34</v>
      </c>
      <c r="D203" s="60" t="s">
        <v>394</v>
      </c>
      <c r="E203" s="62"/>
      <c r="F203" s="74"/>
      <c r="G203" s="74" t="s">
        <v>410</v>
      </c>
      <c r="H203" s="58">
        <v>62</v>
      </c>
      <c r="I203" s="67">
        <v>3332</v>
      </c>
      <c r="J203" s="67">
        <f t="shared" si="2"/>
        <v>206584</v>
      </c>
      <c r="K203" s="74" t="s">
        <v>422</v>
      </c>
    </row>
    <row r="204" spans="1:11" ht="22.5">
      <c r="A204" s="173"/>
      <c r="B204" s="173"/>
      <c r="C204" s="68">
        <v>37</v>
      </c>
      <c r="D204" s="60" t="s">
        <v>395</v>
      </c>
      <c r="E204" s="62"/>
      <c r="F204" s="74"/>
      <c r="G204" s="74" t="s">
        <v>411</v>
      </c>
      <c r="H204" s="58">
        <v>98</v>
      </c>
      <c r="I204" s="67">
        <v>3689</v>
      </c>
      <c r="J204" s="67">
        <f t="shared" si="2"/>
        <v>361522</v>
      </c>
      <c r="K204" s="74" t="s">
        <v>422</v>
      </c>
    </row>
    <row r="205" spans="1:11" ht="33.75">
      <c r="A205" s="173"/>
      <c r="B205" s="173"/>
      <c r="C205" s="68">
        <v>50</v>
      </c>
      <c r="D205" s="60" t="s">
        <v>396</v>
      </c>
      <c r="E205" s="62" t="s">
        <v>397</v>
      </c>
      <c r="F205" s="74"/>
      <c r="G205" s="74" t="s">
        <v>412</v>
      </c>
      <c r="H205" s="58">
        <v>1</v>
      </c>
      <c r="I205" s="67">
        <v>298690</v>
      </c>
      <c r="J205" s="67">
        <f t="shared" si="2"/>
        <v>298690</v>
      </c>
      <c r="K205" s="74" t="s">
        <v>421</v>
      </c>
    </row>
    <row r="206" spans="1:11" ht="22.5">
      <c r="A206" s="173"/>
      <c r="B206" s="173"/>
      <c r="C206" s="68">
        <v>81</v>
      </c>
      <c r="D206" s="60" t="s">
        <v>398</v>
      </c>
      <c r="E206" s="62"/>
      <c r="F206" s="74"/>
      <c r="G206" s="74" t="s">
        <v>413</v>
      </c>
      <c r="H206" s="58">
        <v>40</v>
      </c>
      <c r="I206" s="67">
        <v>72828</v>
      </c>
      <c r="J206" s="67">
        <f t="shared" si="2"/>
        <v>2913120</v>
      </c>
      <c r="K206" s="74" t="s">
        <v>421</v>
      </c>
    </row>
    <row r="207" spans="1:11" ht="22.5">
      <c r="A207" s="173"/>
      <c r="B207" s="173"/>
      <c r="C207" s="68">
        <v>93</v>
      </c>
      <c r="D207" s="60" t="s">
        <v>399</v>
      </c>
      <c r="E207" s="62"/>
      <c r="F207" s="74"/>
      <c r="G207" s="74" t="s">
        <v>414</v>
      </c>
      <c r="H207" s="58">
        <v>4</v>
      </c>
      <c r="I207" s="67">
        <v>4760</v>
      </c>
      <c r="J207" s="67">
        <f t="shared" si="2"/>
        <v>19040</v>
      </c>
      <c r="K207" s="74" t="s">
        <v>421</v>
      </c>
    </row>
    <row r="208" spans="1:11" ht="22.5">
      <c r="A208" s="173"/>
      <c r="B208" s="173"/>
      <c r="C208" s="68">
        <v>96</v>
      </c>
      <c r="D208" s="60" t="s">
        <v>400</v>
      </c>
      <c r="E208" s="62"/>
      <c r="F208" s="74"/>
      <c r="G208" s="74" t="s">
        <v>415</v>
      </c>
      <c r="H208" s="58">
        <v>10</v>
      </c>
      <c r="I208" s="67">
        <v>4641</v>
      </c>
      <c r="J208" s="67">
        <f t="shared" si="2"/>
        <v>46410</v>
      </c>
      <c r="K208" s="74" t="s">
        <v>421</v>
      </c>
    </row>
    <row r="209" spans="1:11" ht="22.5">
      <c r="A209" s="173"/>
      <c r="B209" s="173"/>
      <c r="C209" s="68">
        <v>133</v>
      </c>
      <c r="D209" s="60" t="s">
        <v>401</v>
      </c>
      <c r="E209" s="62"/>
      <c r="F209" s="74"/>
      <c r="G209" s="74" t="s">
        <v>416</v>
      </c>
      <c r="H209" s="58">
        <v>33</v>
      </c>
      <c r="I209" s="67">
        <v>26061</v>
      </c>
      <c r="J209" s="67">
        <f t="shared" si="2"/>
        <v>860013</v>
      </c>
      <c r="K209" s="74" t="s">
        <v>421</v>
      </c>
    </row>
    <row r="210" spans="1:11" ht="22.5">
      <c r="A210" s="173"/>
      <c r="B210" s="173"/>
      <c r="C210" s="68">
        <v>147</v>
      </c>
      <c r="D210" s="60" t="s">
        <v>402</v>
      </c>
      <c r="E210" s="62"/>
      <c r="F210" s="74"/>
      <c r="G210" s="74" t="s">
        <v>417</v>
      </c>
      <c r="H210" s="58">
        <v>1</v>
      </c>
      <c r="I210" s="67">
        <v>133280</v>
      </c>
      <c r="J210" s="67">
        <f t="shared" si="2"/>
        <v>133280</v>
      </c>
      <c r="K210" s="74" t="s">
        <v>421</v>
      </c>
    </row>
    <row r="211" spans="1:11" ht="33.75">
      <c r="A211" s="173"/>
      <c r="B211" s="173"/>
      <c r="C211" s="68">
        <v>157</v>
      </c>
      <c r="D211" s="60" t="s">
        <v>403</v>
      </c>
      <c r="E211" s="62"/>
      <c r="F211" s="74"/>
      <c r="G211" s="74" t="s">
        <v>418</v>
      </c>
      <c r="H211" s="58">
        <v>30</v>
      </c>
      <c r="I211" s="67">
        <v>36414</v>
      </c>
      <c r="J211" s="67">
        <f t="shared" si="2"/>
        <v>1092420</v>
      </c>
      <c r="K211" s="74" t="s">
        <v>421</v>
      </c>
    </row>
    <row r="212" spans="1:11" ht="33.75">
      <c r="A212" s="173"/>
      <c r="B212" s="173"/>
      <c r="C212" s="68">
        <v>160</v>
      </c>
      <c r="D212" s="60" t="s">
        <v>404</v>
      </c>
      <c r="E212" s="62"/>
      <c r="F212" s="74"/>
      <c r="G212" s="74" t="s">
        <v>419</v>
      </c>
      <c r="H212" s="58">
        <v>56</v>
      </c>
      <c r="I212" s="67">
        <v>38913</v>
      </c>
      <c r="J212" s="67">
        <f t="shared" si="2"/>
        <v>2179128</v>
      </c>
      <c r="K212" s="74" t="s">
        <v>422</v>
      </c>
    </row>
    <row r="213" spans="1:11" ht="22.5">
      <c r="A213" s="173"/>
      <c r="B213" s="173"/>
      <c r="C213" s="68">
        <v>198</v>
      </c>
      <c r="D213" s="60" t="s">
        <v>405</v>
      </c>
      <c r="E213" s="62"/>
      <c r="F213" s="74"/>
      <c r="G213" s="74" t="s">
        <v>420</v>
      </c>
      <c r="H213" s="58">
        <v>20</v>
      </c>
      <c r="I213" s="67">
        <v>20944</v>
      </c>
      <c r="J213" s="67">
        <f t="shared" si="2"/>
        <v>418880</v>
      </c>
      <c r="K213" s="74" t="s">
        <v>423</v>
      </c>
    </row>
    <row r="214" spans="1:11" ht="33.75">
      <c r="A214" s="173"/>
      <c r="B214" s="173"/>
      <c r="C214" s="68">
        <v>201</v>
      </c>
      <c r="D214" s="60" t="s">
        <v>406</v>
      </c>
      <c r="E214" s="62" t="s">
        <v>407</v>
      </c>
      <c r="F214" s="74"/>
      <c r="G214" s="74" t="s">
        <v>417</v>
      </c>
      <c r="H214" s="58">
        <v>3</v>
      </c>
      <c r="I214" s="67">
        <v>133280</v>
      </c>
      <c r="J214" s="67">
        <f t="shared" si="2"/>
        <v>399840</v>
      </c>
      <c r="K214" s="74" t="s">
        <v>421</v>
      </c>
    </row>
    <row r="215" spans="1:11">
      <c r="A215" s="172" t="s">
        <v>927</v>
      </c>
      <c r="B215" s="170"/>
      <c r="C215" s="170"/>
      <c r="D215" s="170"/>
      <c r="E215" s="170"/>
      <c r="F215" s="170"/>
      <c r="G215" s="170"/>
      <c r="H215" s="170"/>
      <c r="I215" s="171"/>
      <c r="J215" s="92">
        <f>SUM(J201:J214)</f>
        <v>9028372</v>
      </c>
      <c r="K215" s="75"/>
    </row>
    <row r="216" spans="1:11">
      <c r="A216" s="173" t="s">
        <v>236</v>
      </c>
      <c r="B216" s="173">
        <v>1</v>
      </c>
      <c r="C216" s="68">
        <v>56</v>
      </c>
      <c r="D216" s="60" t="s">
        <v>237</v>
      </c>
      <c r="E216" s="62">
        <v>500</v>
      </c>
      <c r="F216" s="74" t="s">
        <v>238</v>
      </c>
      <c r="G216" s="74" t="s">
        <v>243</v>
      </c>
      <c r="H216" s="58">
        <v>3</v>
      </c>
      <c r="I216" s="67">
        <v>270130</v>
      </c>
      <c r="J216" s="67">
        <f t="shared" si="2"/>
        <v>810390</v>
      </c>
      <c r="K216" s="58" t="s">
        <v>244</v>
      </c>
    </row>
    <row r="217" spans="1:11" ht="22.5">
      <c r="A217" s="173"/>
      <c r="B217" s="173"/>
      <c r="C217" s="68">
        <v>60</v>
      </c>
      <c r="D217" s="60" t="s">
        <v>239</v>
      </c>
      <c r="E217" s="62">
        <v>500</v>
      </c>
      <c r="F217" s="74" t="s">
        <v>73</v>
      </c>
      <c r="G217" s="74" t="s">
        <v>243</v>
      </c>
      <c r="H217" s="58">
        <v>2</v>
      </c>
      <c r="I217" s="67">
        <v>204085</v>
      </c>
      <c r="J217" s="67">
        <f t="shared" si="2"/>
        <v>408170</v>
      </c>
      <c r="K217" s="58" t="s">
        <v>245</v>
      </c>
    </row>
    <row r="218" spans="1:11">
      <c r="A218" s="173"/>
      <c r="B218" s="173"/>
      <c r="C218" s="68">
        <v>68</v>
      </c>
      <c r="D218" s="60" t="s">
        <v>240</v>
      </c>
      <c r="E218" s="62">
        <v>1</v>
      </c>
      <c r="F218" s="74" t="s">
        <v>75</v>
      </c>
      <c r="G218" s="74" t="s">
        <v>110</v>
      </c>
      <c r="H218" s="58">
        <v>1</v>
      </c>
      <c r="I218" s="67">
        <v>223125</v>
      </c>
      <c r="J218" s="67">
        <f t="shared" si="2"/>
        <v>223125</v>
      </c>
      <c r="K218" s="58" t="s">
        <v>244</v>
      </c>
    </row>
    <row r="219" spans="1:11">
      <c r="A219" s="173"/>
      <c r="B219" s="173"/>
      <c r="C219" s="68">
        <v>85</v>
      </c>
      <c r="D219" s="60" t="s">
        <v>241</v>
      </c>
      <c r="E219" s="62">
        <v>1</v>
      </c>
      <c r="F219" s="74" t="s">
        <v>167</v>
      </c>
      <c r="G219" s="74" t="s">
        <v>110</v>
      </c>
      <c r="H219" s="58">
        <v>8</v>
      </c>
      <c r="I219" s="67">
        <v>147560</v>
      </c>
      <c r="J219" s="67">
        <f t="shared" si="2"/>
        <v>1180480</v>
      </c>
      <c r="K219" s="58" t="s">
        <v>244</v>
      </c>
    </row>
    <row r="220" spans="1:11" ht="22.5">
      <c r="A220" s="173"/>
      <c r="B220" s="173"/>
      <c r="C220" s="68">
        <v>148</v>
      </c>
      <c r="D220" s="60" t="s">
        <v>242</v>
      </c>
      <c r="E220" s="62">
        <v>100</v>
      </c>
      <c r="F220" s="74" t="s">
        <v>70</v>
      </c>
      <c r="G220" s="74" t="s">
        <v>110</v>
      </c>
      <c r="H220" s="58">
        <v>1</v>
      </c>
      <c r="I220" s="67">
        <v>110000</v>
      </c>
      <c r="J220" s="67">
        <f t="shared" si="2"/>
        <v>110000</v>
      </c>
      <c r="K220" s="58" t="s">
        <v>244</v>
      </c>
    </row>
    <row r="221" spans="1:11" ht="22.5">
      <c r="A221" s="173"/>
      <c r="B221" s="173">
        <v>2</v>
      </c>
      <c r="C221" s="81">
        <v>12</v>
      </c>
      <c r="D221" s="60" t="s">
        <v>424</v>
      </c>
      <c r="E221" s="62" t="s">
        <v>425</v>
      </c>
      <c r="F221" s="74" t="s">
        <v>216</v>
      </c>
      <c r="G221" s="74" t="s">
        <v>439</v>
      </c>
      <c r="H221" s="58">
        <v>1</v>
      </c>
      <c r="I221" s="67">
        <v>388700</v>
      </c>
      <c r="J221" s="67">
        <f t="shared" si="2"/>
        <v>388700</v>
      </c>
      <c r="K221" s="58" t="s">
        <v>442</v>
      </c>
    </row>
    <row r="222" spans="1:11" ht="22.5">
      <c r="A222" s="173"/>
      <c r="B222" s="173"/>
      <c r="C222" s="81">
        <v>13</v>
      </c>
      <c r="D222" s="60" t="s">
        <v>426</v>
      </c>
      <c r="E222" s="62" t="s">
        <v>425</v>
      </c>
      <c r="F222" s="74" t="s">
        <v>216</v>
      </c>
      <c r="G222" s="74" t="s">
        <v>439</v>
      </c>
      <c r="H222" s="58">
        <v>1</v>
      </c>
      <c r="I222" s="67">
        <v>304400</v>
      </c>
      <c r="J222" s="67">
        <f t="shared" si="2"/>
        <v>304400</v>
      </c>
      <c r="K222" s="58" t="s">
        <v>442</v>
      </c>
    </row>
    <row r="223" spans="1:11" ht="33.75">
      <c r="A223" s="173"/>
      <c r="B223" s="173"/>
      <c r="C223" s="81">
        <v>22</v>
      </c>
      <c r="D223" s="60" t="s">
        <v>427</v>
      </c>
      <c r="E223" s="62" t="s">
        <v>428</v>
      </c>
      <c r="F223" s="74"/>
      <c r="G223" s="74" t="s">
        <v>440</v>
      </c>
      <c r="H223" s="58">
        <v>1</v>
      </c>
      <c r="I223" s="67">
        <v>501347</v>
      </c>
      <c r="J223" s="67">
        <f t="shared" si="2"/>
        <v>501347</v>
      </c>
      <c r="K223" s="58" t="s">
        <v>443</v>
      </c>
    </row>
    <row r="224" spans="1:11" ht="33.75">
      <c r="A224" s="173"/>
      <c r="B224" s="173"/>
      <c r="C224" s="81">
        <v>29</v>
      </c>
      <c r="D224" s="60" t="s">
        <v>429</v>
      </c>
      <c r="E224" s="62" t="s">
        <v>428</v>
      </c>
      <c r="F224" s="74" t="s">
        <v>323</v>
      </c>
      <c r="G224" s="74" t="s">
        <v>440</v>
      </c>
      <c r="H224" s="58">
        <v>2</v>
      </c>
      <c r="I224" s="67">
        <v>1576750</v>
      </c>
      <c r="J224" s="67">
        <f t="shared" si="2"/>
        <v>3153500</v>
      </c>
      <c r="K224" s="58" t="s">
        <v>443</v>
      </c>
    </row>
    <row r="225" spans="1:11" ht="56.25">
      <c r="A225" s="173"/>
      <c r="B225" s="173"/>
      <c r="C225" s="81">
        <v>30</v>
      </c>
      <c r="D225" s="60" t="s">
        <v>430</v>
      </c>
      <c r="E225" s="62" t="s">
        <v>428</v>
      </c>
      <c r="F225" s="74" t="s">
        <v>323</v>
      </c>
      <c r="G225" s="74" t="s">
        <v>440</v>
      </c>
      <c r="H225" s="58">
        <v>2</v>
      </c>
      <c r="I225" s="67">
        <v>2112250</v>
      </c>
      <c r="J225" s="67">
        <f t="shared" si="2"/>
        <v>4224500</v>
      </c>
      <c r="K225" s="58" t="s">
        <v>443</v>
      </c>
    </row>
    <row r="226" spans="1:11">
      <c r="A226" s="173"/>
      <c r="B226" s="173"/>
      <c r="C226" s="81">
        <v>42</v>
      </c>
      <c r="D226" s="60" t="s">
        <v>431</v>
      </c>
      <c r="E226" s="62" t="s">
        <v>432</v>
      </c>
      <c r="F226" s="74" t="s">
        <v>216</v>
      </c>
      <c r="G226" s="74" t="s">
        <v>439</v>
      </c>
      <c r="H226" s="58">
        <v>1</v>
      </c>
      <c r="I226" s="67">
        <v>388700</v>
      </c>
      <c r="J226" s="67">
        <f t="shared" si="2"/>
        <v>388700</v>
      </c>
      <c r="K226" s="58" t="s">
        <v>442</v>
      </c>
    </row>
    <row r="227" spans="1:11" ht="22.5">
      <c r="A227" s="173"/>
      <c r="B227" s="173"/>
      <c r="C227" s="81">
        <v>66</v>
      </c>
      <c r="D227" s="60" t="s">
        <v>433</v>
      </c>
      <c r="E227" s="62" t="s">
        <v>432</v>
      </c>
      <c r="F227" s="74" t="s">
        <v>216</v>
      </c>
      <c r="G227" s="74" t="s">
        <v>439</v>
      </c>
      <c r="H227" s="58">
        <v>1</v>
      </c>
      <c r="I227" s="67">
        <v>349800</v>
      </c>
      <c r="J227" s="67">
        <f t="shared" si="2"/>
        <v>349800</v>
      </c>
      <c r="K227" s="58" t="s">
        <v>442</v>
      </c>
    </row>
    <row r="228" spans="1:11">
      <c r="A228" s="173"/>
      <c r="B228" s="173"/>
      <c r="C228" s="81">
        <v>69</v>
      </c>
      <c r="D228" s="60" t="s">
        <v>434</v>
      </c>
      <c r="E228" s="62" t="s">
        <v>432</v>
      </c>
      <c r="F228" s="74" t="s">
        <v>216</v>
      </c>
      <c r="G228" s="74" t="s">
        <v>439</v>
      </c>
      <c r="H228" s="58">
        <v>1</v>
      </c>
      <c r="I228" s="67">
        <v>257000</v>
      </c>
      <c r="J228" s="67">
        <f t="shared" si="2"/>
        <v>257000</v>
      </c>
      <c r="K228" s="58" t="s">
        <v>444</v>
      </c>
    </row>
    <row r="229" spans="1:11" ht="33.75">
      <c r="A229" s="173"/>
      <c r="B229" s="173"/>
      <c r="C229" s="81">
        <v>83</v>
      </c>
      <c r="D229" s="60" t="s">
        <v>435</v>
      </c>
      <c r="E229" s="62" t="s">
        <v>436</v>
      </c>
      <c r="F229" s="74" t="s">
        <v>139</v>
      </c>
      <c r="G229" s="74" t="s">
        <v>440</v>
      </c>
      <c r="H229" s="58">
        <v>1</v>
      </c>
      <c r="I229" s="67">
        <v>1063622</v>
      </c>
      <c r="J229" s="67">
        <f t="shared" si="2"/>
        <v>1063622</v>
      </c>
      <c r="K229" s="58" t="s">
        <v>443</v>
      </c>
    </row>
    <row r="230" spans="1:11" ht="22.5">
      <c r="A230" s="173"/>
      <c r="B230" s="173"/>
      <c r="C230" s="81">
        <v>86</v>
      </c>
      <c r="D230" s="60" t="s">
        <v>437</v>
      </c>
      <c r="E230" s="62" t="s">
        <v>438</v>
      </c>
      <c r="F230" s="74" t="s">
        <v>79</v>
      </c>
      <c r="G230" s="74" t="s">
        <v>441</v>
      </c>
      <c r="H230" s="58">
        <v>6</v>
      </c>
      <c r="I230" s="67">
        <v>76000</v>
      </c>
      <c r="J230" s="67">
        <f t="shared" si="2"/>
        <v>456000</v>
      </c>
      <c r="K230" s="58" t="s">
        <v>445</v>
      </c>
    </row>
    <row r="231" spans="1:11" ht="45">
      <c r="A231" s="173"/>
      <c r="B231" s="175">
        <v>3</v>
      </c>
      <c r="C231" s="68">
        <v>9</v>
      </c>
      <c r="D231" s="60" t="s">
        <v>446</v>
      </c>
      <c r="E231" s="62" t="s">
        <v>447</v>
      </c>
      <c r="F231" s="74"/>
      <c r="G231" s="74" t="s">
        <v>463</v>
      </c>
      <c r="H231" s="58">
        <v>60</v>
      </c>
      <c r="I231" s="67">
        <v>7497</v>
      </c>
      <c r="J231" s="67">
        <f t="shared" si="2"/>
        <v>449820</v>
      </c>
      <c r="K231" s="58" t="s">
        <v>244</v>
      </c>
    </row>
    <row r="232" spans="1:11">
      <c r="A232" s="173"/>
      <c r="B232" s="176"/>
      <c r="C232" s="68">
        <v>98</v>
      </c>
      <c r="D232" s="60" t="s">
        <v>448</v>
      </c>
      <c r="E232" s="62"/>
      <c r="F232" s="74"/>
      <c r="G232" s="74" t="s">
        <v>464</v>
      </c>
      <c r="H232" s="58">
        <v>22</v>
      </c>
      <c r="I232" s="67">
        <v>15470</v>
      </c>
      <c r="J232" s="67">
        <f t="shared" si="2"/>
        <v>340340</v>
      </c>
      <c r="K232" s="58" t="s">
        <v>244</v>
      </c>
    </row>
    <row r="233" spans="1:11" ht="22.5">
      <c r="A233" s="173"/>
      <c r="B233" s="176"/>
      <c r="C233" s="68">
        <v>111</v>
      </c>
      <c r="D233" s="60" t="s">
        <v>449</v>
      </c>
      <c r="E233" s="62"/>
      <c r="F233" s="74"/>
      <c r="G233" s="74" t="s">
        <v>136</v>
      </c>
      <c r="H233" s="58">
        <v>34</v>
      </c>
      <c r="I233" s="67">
        <v>5355</v>
      </c>
      <c r="J233" s="67">
        <f t="shared" si="2"/>
        <v>182070</v>
      </c>
      <c r="K233" s="58" t="s">
        <v>244</v>
      </c>
    </row>
    <row r="234" spans="1:11" ht="22.5">
      <c r="A234" s="173"/>
      <c r="B234" s="176"/>
      <c r="C234" s="68">
        <v>123</v>
      </c>
      <c r="D234" s="60" t="s">
        <v>450</v>
      </c>
      <c r="E234" s="62" t="s">
        <v>451</v>
      </c>
      <c r="F234" s="74"/>
      <c r="G234" s="74" t="s">
        <v>465</v>
      </c>
      <c r="H234" s="58">
        <v>1</v>
      </c>
      <c r="I234" s="67">
        <v>176120</v>
      </c>
      <c r="J234" s="67">
        <f t="shared" si="2"/>
        <v>176120</v>
      </c>
      <c r="K234" s="58" t="s">
        <v>244</v>
      </c>
    </row>
    <row r="235" spans="1:11" ht="33.75">
      <c r="A235" s="173"/>
      <c r="B235" s="176"/>
      <c r="C235" s="68">
        <v>137</v>
      </c>
      <c r="D235" s="60" t="s">
        <v>452</v>
      </c>
      <c r="E235" s="62"/>
      <c r="F235" s="74"/>
      <c r="G235" s="74" t="s">
        <v>466</v>
      </c>
      <c r="H235" s="58">
        <v>49</v>
      </c>
      <c r="I235" s="67">
        <v>19040</v>
      </c>
      <c r="J235" s="67">
        <f t="shared" si="2"/>
        <v>932960</v>
      </c>
      <c r="K235" s="58" t="s">
        <v>244</v>
      </c>
    </row>
    <row r="236" spans="1:11" ht="33.75">
      <c r="A236" s="173"/>
      <c r="B236" s="176"/>
      <c r="C236" s="68">
        <v>138</v>
      </c>
      <c r="D236" s="60" t="s">
        <v>453</v>
      </c>
      <c r="E236" s="62"/>
      <c r="F236" s="74"/>
      <c r="G236" s="74" t="s">
        <v>466</v>
      </c>
      <c r="H236" s="58">
        <v>73</v>
      </c>
      <c r="I236" s="67">
        <v>19040</v>
      </c>
      <c r="J236" s="67">
        <f t="shared" si="2"/>
        <v>1389920</v>
      </c>
      <c r="K236" s="58" t="s">
        <v>244</v>
      </c>
    </row>
    <row r="237" spans="1:11" ht="22.5">
      <c r="A237" s="173"/>
      <c r="B237" s="176"/>
      <c r="C237" s="68">
        <v>145</v>
      </c>
      <c r="D237" s="60" t="s">
        <v>454</v>
      </c>
      <c r="E237" s="62"/>
      <c r="F237" s="74"/>
      <c r="G237" s="74" t="s">
        <v>467</v>
      </c>
      <c r="H237" s="58">
        <v>20</v>
      </c>
      <c r="I237" s="67">
        <v>2618</v>
      </c>
      <c r="J237" s="67">
        <f t="shared" si="2"/>
        <v>52360</v>
      </c>
      <c r="K237" s="58" t="s">
        <v>244</v>
      </c>
    </row>
    <row r="238" spans="1:11">
      <c r="A238" s="173"/>
      <c r="B238" s="176"/>
      <c r="C238" s="68">
        <v>146</v>
      </c>
      <c r="D238" s="60" t="s">
        <v>455</v>
      </c>
      <c r="E238" s="62"/>
      <c r="F238" s="74"/>
      <c r="G238" s="74" t="s">
        <v>468</v>
      </c>
      <c r="H238" s="58">
        <v>20</v>
      </c>
      <c r="I238" s="67">
        <v>4165</v>
      </c>
      <c r="J238" s="67">
        <f t="shared" si="2"/>
        <v>83300</v>
      </c>
      <c r="K238" s="58" t="s">
        <v>244</v>
      </c>
    </row>
    <row r="239" spans="1:11" ht="22.5">
      <c r="A239" s="173"/>
      <c r="B239" s="176"/>
      <c r="C239" s="68">
        <v>178</v>
      </c>
      <c r="D239" s="60" t="s">
        <v>456</v>
      </c>
      <c r="E239" s="62"/>
      <c r="F239" s="74"/>
      <c r="G239" s="74" t="s">
        <v>469</v>
      </c>
      <c r="H239" s="58">
        <v>3</v>
      </c>
      <c r="I239" s="67">
        <v>8330</v>
      </c>
      <c r="J239" s="67">
        <f t="shared" si="2"/>
        <v>24990</v>
      </c>
      <c r="K239" s="58" t="s">
        <v>244</v>
      </c>
    </row>
    <row r="240" spans="1:11" ht="22.5">
      <c r="A240" s="173"/>
      <c r="B240" s="176"/>
      <c r="C240" s="68">
        <v>179</v>
      </c>
      <c r="D240" s="60" t="s">
        <v>457</v>
      </c>
      <c r="E240" s="62"/>
      <c r="F240" s="74"/>
      <c r="G240" s="74" t="s">
        <v>469</v>
      </c>
      <c r="H240" s="58">
        <v>10</v>
      </c>
      <c r="I240" s="67">
        <v>14280</v>
      </c>
      <c r="J240" s="67">
        <f t="shared" si="2"/>
        <v>142800</v>
      </c>
      <c r="K240" s="58" t="s">
        <v>244</v>
      </c>
    </row>
    <row r="241" spans="1:11" ht="22.5">
      <c r="A241" s="173"/>
      <c r="B241" s="176"/>
      <c r="C241" s="68">
        <v>241</v>
      </c>
      <c r="D241" s="60" t="s">
        <v>458</v>
      </c>
      <c r="E241" s="62"/>
      <c r="F241" s="74"/>
      <c r="G241" s="74" t="s">
        <v>470</v>
      </c>
      <c r="H241" s="58">
        <v>100</v>
      </c>
      <c r="I241" s="67">
        <v>952</v>
      </c>
      <c r="J241" s="67">
        <f t="shared" si="2"/>
        <v>95200</v>
      </c>
      <c r="K241" s="58" t="s">
        <v>472</v>
      </c>
    </row>
    <row r="242" spans="1:11" ht="22.5">
      <c r="A242" s="173"/>
      <c r="B242" s="176"/>
      <c r="C242" s="68">
        <v>248</v>
      </c>
      <c r="D242" s="60" t="s">
        <v>459</v>
      </c>
      <c r="E242" s="62" t="s">
        <v>460</v>
      </c>
      <c r="F242" s="74"/>
      <c r="G242" s="74" t="s">
        <v>471</v>
      </c>
      <c r="H242" s="58">
        <v>6</v>
      </c>
      <c r="I242" s="67">
        <v>76160</v>
      </c>
      <c r="J242" s="67">
        <f t="shared" si="2"/>
        <v>456960</v>
      </c>
      <c r="K242" s="58" t="s">
        <v>244</v>
      </c>
    </row>
    <row r="243" spans="1:11" ht="33.75">
      <c r="A243" s="173"/>
      <c r="B243" s="181"/>
      <c r="C243" s="68">
        <v>249</v>
      </c>
      <c r="D243" s="60" t="s">
        <v>461</v>
      </c>
      <c r="E243" s="62" t="s">
        <v>462</v>
      </c>
      <c r="F243" s="74"/>
      <c r="G243" s="74" t="s">
        <v>471</v>
      </c>
      <c r="H243" s="58">
        <v>2</v>
      </c>
      <c r="I243" s="67">
        <v>55930</v>
      </c>
      <c r="J243" s="67">
        <f t="shared" si="2"/>
        <v>111860</v>
      </c>
      <c r="K243" s="58" t="s">
        <v>244</v>
      </c>
    </row>
    <row r="244" spans="1:11" ht="67.5">
      <c r="A244" s="173"/>
      <c r="B244" s="173">
        <v>4</v>
      </c>
      <c r="C244" s="68">
        <v>89</v>
      </c>
      <c r="D244" s="60" t="s">
        <v>473</v>
      </c>
      <c r="E244" s="62" t="s">
        <v>474</v>
      </c>
      <c r="F244" s="74"/>
      <c r="G244" s="74" t="s">
        <v>476</v>
      </c>
      <c r="H244" s="58">
        <v>6</v>
      </c>
      <c r="I244" s="67">
        <v>322490</v>
      </c>
      <c r="J244" s="67">
        <f t="shared" si="2"/>
        <v>1934940</v>
      </c>
      <c r="K244" s="58" t="s">
        <v>245</v>
      </c>
    </row>
    <row r="245" spans="1:11" ht="22.5">
      <c r="A245" s="173"/>
      <c r="B245" s="173"/>
      <c r="C245" s="68">
        <v>92</v>
      </c>
      <c r="D245" s="60" t="s">
        <v>475</v>
      </c>
      <c r="E245" s="62" t="s">
        <v>139</v>
      </c>
      <c r="F245" s="74"/>
      <c r="G245" s="74" t="s">
        <v>477</v>
      </c>
      <c r="H245" s="58">
        <v>1</v>
      </c>
      <c r="I245" s="67">
        <v>480760</v>
      </c>
      <c r="J245" s="67">
        <f t="shared" si="2"/>
        <v>480760</v>
      </c>
      <c r="K245" s="58" t="s">
        <v>244</v>
      </c>
    </row>
    <row r="246" spans="1:11">
      <c r="A246" s="172" t="s">
        <v>928</v>
      </c>
      <c r="B246" s="170"/>
      <c r="C246" s="170"/>
      <c r="D246" s="170"/>
      <c r="E246" s="170"/>
      <c r="F246" s="170"/>
      <c r="G246" s="170"/>
      <c r="H246" s="170"/>
      <c r="I246" s="171"/>
      <c r="J246" s="92">
        <f>SUM(J216:J245)</f>
        <v>20674134</v>
      </c>
      <c r="K246" s="59"/>
    </row>
    <row r="247" spans="1:11" ht="33.75">
      <c r="A247" s="173" t="s">
        <v>929</v>
      </c>
      <c r="B247" s="173">
        <v>3</v>
      </c>
      <c r="C247" s="68">
        <v>6</v>
      </c>
      <c r="D247" s="60" t="s">
        <v>478</v>
      </c>
      <c r="E247" s="62"/>
      <c r="F247" s="74"/>
      <c r="G247" s="74" t="s">
        <v>141</v>
      </c>
      <c r="H247" s="58">
        <v>6</v>
      </c>
      <c r="I247" s="67">
        <v>30345</v>
      </c>
      <c r="J247" s="67">
        <f t="shared" si="2"/>
        <v>182070</v>
      </c>
      <c r="K247" s="58">
        <v>3</v>
      </c>
    </row>
    <row r="248" spans="1:11" ht="22.5">
      <c r="A248" s="173"/>
      <c r="B248" s="173"/>
      <c r="C248" s="68">
        <v>14</v>
      </c>
      <c r="D248" s="60" t="s">
        <v>479</v>
      </c>
      <c r="E248" s="62" t="s">
        <v>480</v>
      </c>
      <c r="F248" s="74"/>
      <c r="G248" s="74" t="s">
        <v>502</v>
      </c>
      <c r="H248" s="58">
        <v>10</v>
      </c>
      <c r="I248" s="67">
        <v>3689</v>
      </c>
      <c r="J248" s="67">
        <f t="shared" si="2"/>
        <v>36890</v>
      </c>
      <c r="K248" s="58">
        <v>3</v>
      </c>
    </row>
    <row r="249" spans="1:11" ht="33.75">
      <c r="A249" s="173"/>
      <c r="B249" s="173"/>
      <c r="C249" s="68">
        <v>41</v>
      </c>
      <c r="D249" s="60" t="s">
        <v>481</v>
      </c>
      <c r="E249" s="62" t="s">
        <v>121</v>
      </c>
      <c r="F249" s="74"/>
      <c r="G249" s="74" t="s">
        <v>136</v>
      </c>
      <c r="H249" s="58">
        <v>10</v>
      </c>
      <c r="I249" s="67">
        <v>3963</v>
      </c>
      <c r="J249" s="67">
        <f t="shared" si="2"/>
        <v>39630</v>
      </c>
      <c r="K249" s="58">
        <v>3</v>
      </c>
    </row>
    <row r="250" spans="1:11" ht="22.5">
      <c r="A250" s="173"/>
      <c r="B250" s="173"/>
      <c r="C250" s="68">
        <v>43</v>
      </c>
      <c r="D250" s="60" t="s">
        <v>482</v>
      </c>
      <c r="E250" s="62" t="s">
        <v>121</v>
      </c>
      <c r="F250" s="74"/>
      <c r="G250" s="74" t="s">
        <v>136</v>
      </c>
      <c r="H250" s="58">
        <v>15</v>
      </c>
      <c r="I250" s="67">
        <v>9401</v>
      </c>
      <c r="J250" s="67">
        <f t="shared" si="2"/>
        <v>141015</v>
      </c>
      <c r="K250" s="58">
        <v>3</v>
      </c>
    </row>
    <row r="251" spans="1:11" ht="22.5">
      <c r="A251" s="173"/>
      <c r="B251" s="173"/>
      <c r="C251" s="68">
        <v>51</v>
      </c>
      <c r="D251" s="60" t="s">
        <v>483</v>
      </c>
      <c r="E251" s="62"/>
      <c r="F251" s="74"/>
      <c r="G251" s="74" t="s">
        <v>503</v>
      </c>
      <c r="H251" s="58">
        <v>160</v>
      </c>
      <c r="I251" s="67">
        <v>4403</v>
      </c>
      <c r="J251" s="67">
        <f t="shared" si="2"/>
        <v>704480</v>
      </c>
      <c r="K251" s="58">
        <v>3</v>
      </c>
    </row>
    <row r="252" spans="1:11" ht="22.5">
      <c r="A252" s="173"/>
      <c r="B252" s="173"/>
      <c r="C252" s="68">
        <v>52</v>
      </c>
      <c r="D252" s="60" t="s">
        <v>484</v>
      </c>
      <c r="E252" s="62"/>
      <c r="F252" s="74"/>
      <c r="G252" s="74" t="s">
        <v>503</v>
      </c>
      <c r="H252" s="58">
        <v>600</v>
      </c>
      <c r="I252" s="67">
        <v>5593</v>
      </c>
      <c r="J252" s="67">
        <f t="shared" si="2"/>
        <v>3355800</v>
      </c>
      <c r="K252" s="58">
        <v>3</v>
      </c>
    </row>
    <row r="253" spans="1:11" ht="22.5">
      <c r="A253" s="173"/>
      <c r="B253" s="173"/>
      <c r="C253" s="68">
        <v>64</v>
      </c>
      <c r="D253" s="60" t="s">
        <v>485</v>
      </c>
      <c r="E253" s="62"/>
      <c r="F253" s="74"/>
      <c r="G253" s="74" t="s">
        <v>141</v>
      </c>
      <c r="H253" s="58">
        <v>15</v>
      </c>
      <c r="I253" s="67">
        <v>14280</v>
      </c>
      <c r="J253" s="67">
        <f t="shared" si="2"/>
        <v>214200</v>
      </c>
      <c r="K253" s="58">
        <v>3</v>
      </c>
    </row>
    <row r="254" spans="1:11" ht="33.75">
      <c r="A254" s="173"/>
      <c r="B254" s="173"/>
      <c r="C254" s="68">
        <v>79</v>
      </c>
      <c r="D254" s="60" t="s">
        <v>486</v>
      </c>
      <c r="E254" s="62"/>
      <c r="F254" s="74"/>
      <c r="G254" s="74" t="s">
        <v>141</v>
      </c>
      <c r="H254" s="58">
        <v>72</v>
      </c>
      <c r="I254" s="67">
        <v>20111</v>
      </c>
      <c r="J254" s="67">
        <f t="shared" si="2"/>
        <v>1447992</v>
      </c>
      <c r="K254" s="58">
        <v>3</v>
      </c>
    </row>
    <row r="255" spans="1:11" ht="22.5">
      <c r="A255" s="173"/>
      <c r="B255" s="173"/>
      <c r="C255" s="68">
        <v>99</v>
      </c>
      <c r="D255" s="60" t="s">
        <v>487</v>
      </c>
      <c r="E255" s="62"/>
      <c r="F255" s="74"/>
      <c r="G255" s="74" t="s">
        <v>465</v>
      </c>
      <c r="H255" s="58">
        <v>5</v>
      </c>
      <c r="I255" s="67">
        <v>135660</v>
      </c>
      <c r="J255" s="67">
        <f t="shared" si="2"/>
        <v>678300</v>
      </c>
      <c r="K255" s="58">
        <v>3</v>
      </c>
    </row>
    <row r="256" spans="1:11" ht="22.5">
      <c r="A256" s="173"/>
      <c r="B256" s="173"/>
      <c r="C256" s="68">
        <v>134</v>
      </c>
      <c r="D256" s="60" t="s">
        <v>488</v>
      </c>
      <c r="E256" s="62"/>
      <c r="F256" s="74"/>
      <c r="G256" s="74" t="s">
        <v>141</v>
      </c>
      <c r="H256" s="58">
        <v>1</v>
      </c>
      <c r="I256" s="67">
        <v>86037</v>
      </c>
      <c r="J256" s="67">
        <f t="shared" si="2"/>
        <v>86037</v>
      </c>
      <c r="K256" s="58">
        <v>3</v>
      </c>
    </row>
    <row r="257" spans="1:11" ht="22.5">
      <c r="A257" s="173"/>
      <c r="B257" s="173"/>
      <c r="C257" s="68">
        <v>148</v>
      </c>
      <c r="D257" s="60" t="s">
        <v>489</v>
      </c>
      <c r="E257" s="62"/>
      <c r="F257" s="74"/>
      <c r="G257" s="74" t="s">
        <v>141</v>
      </c>
      <c r="H257" s="58">
        <v>12</v>
      </c>
      <c r="I257" s="67">
        <v>10710</v>
      </c>
      <c r="J257" s="67">
        <f t="shared" si="2"/>
        <v>128520</v>
      </c>
      <c r="K257" s="58">
        <v>3</v>
      </c>
    </row>
    <row r="258" spans="1:11">
      <c r="A258" s="173"/>
      <c r="B258" s="173"/>
      <c r="C258" s="68">
        <v>162</v>
      </c>
      <c r="D258" s="60" t="s">
        <v>490</v>
      </c>
      <c r="E258" s="62" t="s">
        <v>491</v>
      </c>
      <c r="F258" s="74"/>
      <c r="G258" s="74" t="s">
        <v>141</v>
      </c>
      <c r="H258" s="58">
        <v>6</v>
      </c>
      <c r="I258" s="67">
        <v>8092</v>
      </c>
      <c r="J258" s="67">
        <f t="shared" si="2"/>
        <v>48552</v>
      </c>
      <c r="K258" s="58">
        <v>3</v>
      </c>
    </row>
    <row r="259" spans="1:11" ht="22.5">
      <c r="A259" s="173"/>
      <c r="B259" s="173"/>
      <c r="C259" s="68">
        <v>166</v>
      </c>
      <c r="D259" s="60" t="s">
        <v>492</v>
      </c>
      <c r="E259" s="62"/>
      <c r="F259" s="74"/>
      <c r="G259" s="74" t="s">
        <v>142</v>
      </c>
      <c r="H259" s="58">
        <v>1</v>
      </c>
      <c r="I259" s="67">
        <v>628677</v>
      </c>
      <c r="J259" s="67">
        <f t="shared" si="2"/>
        <v>628677</v>
      </c>
      <c r="K259" s="58">
        <v>3</v>
      </c>
    </row>
    <row r="260" spans="1:11" ht="33.75">
      <c r="A260" s="173"/>
      <c r="B260" s="173"/>
      <c r="C260" s="68">
        <v>207</v>
      </c>
      <c r="D260" s="60" t="s">
        <v>493</v>
      </c>
      <c r="E260" s="62"/>
      <c r="F260" s="74"/>
      <c r="G260" s="74" t="s">
        <v>465</v>
      </c>
      <c r="H260" s="58">
        <v>20</v>
      </c>
      <c r="I260" s="67">
        <v>22253</v>
      </c>
      <c r="J260" s="67">
        <f t="shared" si="2"/>
        <v>445060</v>
      </c>
      <c r="K260" s="58">
        <v>3</v>
      </c>
    </row>
    <row r="261" spans="1:11" ht="33.75">
      <c r="A261" s="173"/>
      <c r="B261" s="173"/>
      <c r="C261" s="68">
        <v>209</v>
      </c>
      <c r="D261" s="60" t="s">
        <v>494</v>
      </c>
      <c r="E261" s="62"/>
      <c r="F261" s="74"/>
      <c r="G261" s="74" t="s">
        <v>465</v>
      </c>
      <c r="H261" s="58">
        <v>50</v>
      </c>
      <c r="I261" s="67">
        <v>24276</v>
      </c>
      <c r="J261" s="67">
        <f t="shared" ref="J261:J325" si="3">+H261*I261</f>
        <v>1213800</v>
      </c>
      <c r="K261" s="58">
        <v>3</v>
      </c>
    </row>
    <row r="262" spans="1:11">
      <c r="A262" s="173"/>
      <c r="B262" s="173"/>
      <c r="C262" s="68">
        <v>220</v>
      </c>
      <c r="D262" s="60" t="s">
        <v>495</v>
      </c>
      <c r="E262" s="62" t="s">
        <v>496</v>
      </c>
      <c r="F262" s="74"/>
      <c r="G262" s="74" t="s">
        <v>504</v>
      </c>
      <c r="H262" s="58">
        <v>1</v>
      </c>
      <c r="I262" s="67">
        <v>36771</v>
      </c>
      <c r="J262" s="67">
        <f t="shared" si="3"/>
        <v>36771</v>
      </c>
      <c r="K262" s="58">
        <v>3</v>
      </c>
    </row>
    <row r="263" spans="1:11" ht="45">
      <c r="A263" s="173"/>
      <c r="B263" s="173"/>
      <c r="C263" s="68">
        <v>232</v>
      </c>
      <c r="D263" s="60" t="s">
        <v>497</v>
      </c>
      <c r="E263" s="62"/>
      <c r="F263" s="74"/>
      <c r="G263" s="74" t="s">
        <v>141</v>
      </c>
      <c r="H263" s="58">
        <v>13</v>
      </c>
      <c r="I263" s="67">
        <v>80563</v>
      </c>
      <c r="J263" s="67">
        <f t="shared" si="3"/>
        <v>1047319</v>
      </c>
      <c r="K263" s="58">
        <v>3</v>
      </c>
    </row>
    <row r="264" spans="1:11" ht="45">
      <c r="A264" s="173"/>
      <c r="B264" s="173"/>
      <c r="C264" s="68">
        <v>238</v>
      </c>
      <c r="D264" s="60" t="s">
        <v>498</v>
      </c>
      <c r="E264" s="62"/>
      <c r="F264" s="74"/>
      <c r="G264" s="74" t="s">
        <v>141</v>
      </c>
      <c r="H264" s="58">
        <v>64</v>
      </c>
      <c r="I264" s="67">
        <v>23800</v>
      </c>
      <c r="J264" s="67">
        <f t="shared" si="3"/>
        <v>1523200</v>
      </c>
      <c r="K264" s="58">
        <v>3</v>
      </c>
    </row>
    <row r="265" spans="1:11" ht="22.5">
      <c r="A265" s="173"/>
      <c r="B265" s="173"/>
      <c r="C265" s="68">
        <v>239</v>
      </c>
      <c r="D265" s="60" t="s">
        <v>499</v>
      </c>
      <c r="E265" s="62"/>
      <c r="F265" s="74"/>
      <c r="G265" s="74" t="s">
        <v>141</v>
      </c>
      <c r="H265" s="58">
        <v>50</v>
      </c>
      <c r="I265" s="67">
        <v>42364</v>
      </c>
      <c r="J265" s="67">
        <f t="shared" si="3"/>
        <v>2118200</v>
      </c>
      <c r="K265" s="58">
        <v>3</v>
      </c>
    </row>
    <row r="266" spans="1:11">
      <c r="A266" s="173"/>
      <c r="B266" s="173"/>
      <c r="C266" s="68">
        <v>253</v>
      </c>
      <c r="D266" s="60" t="s">
        <v>500</v>
      </c>
      <c r="E266" s="62"/>
      <c r="F266" s="74"/>
      <c r="G266" s="74" t="s">
        <v>505</v>
      </c>
      <c r="H266" s="58">
        <v>1</v>
      </c>
      <c r="I266" s="67">
        <v>63308</v>
      </c>
      <c r="J266" s="67">
        <f t="shared" si="3"/>
        <v>63308</v>
      </c>
      <c r="K266" s="58">
        <v>3</v>
      </c>
    </row>
    <row r="267" spans="1:11" ht="22.5">
      <c r="A267" s="173"/>
      <c r="B267" s="173"/>
      <c r="C267" s="68">
        <v>255</v>
      </c>
      <c r="D267" s="60" t="s">
        <v>501</v>
      </c>
      <c r="E267" s="62"/>
      <c r="F267" s="74"/>
      <c r="G267" s="74" t="s">
        <v>465</v>
      </c>
      <c r="H267" s="58">
        <v>30</v>
      </c>
      <c r="I267" s="67">
        <v>3689</v>
      </c>
      <c r="J267" s="67">
        <f t="shared" si="3"/>
        <v>110670</v>
      </c>
      <c r="K267" s="58">
        <v>3</v>
      </c>
    </row>
    <row r="268" spans="1:11">
      <c r="A268" s="172" t="s">
        <v>930</v>
      </c>
      <c r="B268" s="170"/>
      <c r="C268" s="170"/>
      <c r="D268" s="170"/>
      <c r="E268" s="170"/>
      <c r="F268" s="170"/>
      <c r="G268" s="170"/>
      <c r="H268" s="170"/>
      <c r="I268" s="171"/>
      <c r="J268" s="92">
        <f>SUM(J247:J267)</f>
        <v>14250491</v>
      </c>
      <c r="K268" s="59"/>
    </row>
    <row r="269" spans="1:11">
      <c r="A269" s="174" t="s">
        <v>550</v>
      </c>
      <c r="B269" s="173">
        <v>1</v>
      </c>
      <c r="C269" s="68">
        <v>14</v>
      </c>
      <c r="D269" s="60" t="s">
        <v>506</v>
      </c>
      <c r="E269" s="62">
        <v>1000</v>
      </c>
      <c r="F269" s="74" t="s">
        <v>83</v>
      </c>
      <c r="G269" s="74" t="s">
        <v>110</v>
      </c>
      <c r="H269" s="58">
        <v>3</v>
      </c>
      <c r="I269" s="67">
        <v>139230</v>
      </c>
      <c r="J269" s="67">
        <f t="shared" si="3"/>
        <v>417690</v>
      </c>
      <c r="K269" s="58" t="s">
        <v>551</v>
      </c>
    </row>
    <row r="270" spans="1:11">
      <c r="A270" s="174"/>
      <c r="B270" s="173"/>
      <c r="C270" s="68">
        <v>16</v>
      </c>
      <c r="D270" s="60" t="s">
        <v>507</v>
      </c>
      <c r="E270" s="62">
        <v>1000</v>
      </c>
      <c r="F270" s="74" t="s">
        <v>508</v>
      </c>
      <c r="G270" s="74" t="s">
        <v>110</v>
      </c>
      <c r="H270" s="58">
        <v>2</v>
      </c>
      <c r="I270" s="67">
        <v>69020</v>
      </c>
      <c r="J270" s="67">
        <f t="shared" si="3"/>
        <v>138040</v>
      </c>
      <c r="K270" s="58" t="s">
        <v>551</v>
      </c>
    </row>
    <row r="271" spans="1:11">
      <c r="A271" s="174"/>
      <c r="B271" s="173"/>
      <c r="C271" s="68">
        <v>21</v>
      </c>
      <c r="D271" s="60" t="s">
        <v>509</v>
      </c>
      <c r="E271" s="62">
        <v>500</v>
      </c>
      <c r="F271" s="74" t="s">
        <v>83</v>
      </c>
      <c r="G271" s="74" t="s">
        <v>546</v>
      </c>
      <c r="H271" s="58">
        <v>2</v>
      </c>
      <c r="I271" s="67">
        <v>227290</v>
      </c>
      <c r="J271" s="67">
        <f t="shared" si="3"/>
        <v>454580</v>
      </c>
      <c r="K271" s="58" t="s">
        <v>552</v>
      </c>
    </row>
    <row r="272" spans="1:11">
      <c r="A272" s="174"/>
      <c r="B272" s="173"/>
      <c r="C272" s="68">
        <v>31</v>
      </c>
      <c r="D272" s="60" t="s">
        <v>510</v>
      </c>
      <c r="E272" s="62">
        <v>100</v>
      </c>
      <c r="F272" s="74" t="s">
        <v>73</v>
      </c>
      <c r="G272" s="74" t="s">
        <v>110</v>
      </c>
      <c r="H272" s="58">
        <v>2</v>
      </c>
      <c r="I272" s="67">
        <v>151130</v>
      </c>
      <c r="J272" s="67">
        <f t="shared" si="3"/>
        <v>302260</v>
      </c>
      <c r="K272" s="58" t="s">
        <v>551</v>
      </c>
    </row>
    <row r="273" spans="1:11">
      <c r="A273" s="174"/>
      <c r="B273" s="173"/>
      <c r="C273" s="68">
        <v>78</v>
      </c>
      <c r="D273" s="60" t="s">
        <v>511</v>
      </c>
      <c r="E273" s="62">
        <v>1000</v>
      </c>
      <c r="F273" s="74" t="s">
        <v>83</v>
      </c>
      <c r="G273" s="74" t="s">
        <v>110</v>
      </c>
      <c r="H273" s="58">
        <v>1</v>
      </c>
      <c r="I273" s="67">
        <v>414120</v>
      </c>
      <c r="J273" s="67">
        <f t="shared" si="3"/>
        <v>414120</v>
      </c>
      <c r="K273" s="58" t="s">
        <v>551</v>
      </c>
    </row>
    <row r="274" spans="1:11" ht="22.5">
      <c r="A274" s="174"/>
      <c r="B274" s="173"/>
      <c r="C274" s="68">
        <v>82</v>
      </c>
      <c r="D274" s="60" t="s">
        <v>512</v>
      </c>
      <c r="E274" s="62">
        <v>1</v>
      </c>
      <c r="F274" s="74" t="s">
        <v>75</v>
      </c>
      <c r="G274" s="74" t="s">
        <v>110</v>
      </c>
      <c r="H274" s="58">
        <v>1</v>
      </c>
      <c r="I274" s="67">
        <v>249900</v>
      </c>
      <c r="J274" s="67">
        <f t="shared" si="3"/>
        <v>249900</v>
      </c>
      <c r="K274" s="58" t="s">
        <v>551</v>
      </c>
    </row>
    <row r="275" spans="1:11">
      <c r="A275" s="174"/>
      <c r="B275" s="173"/>
      <c r="C275" s="68">
        <v>84</v>
      </c>
      <c r="D275" s="60" t="s">
        <v>513</v>
      </c>
      <c r="E275" s="62">
        <v>500</v>
      </c>
      <c r="F275" s="74" t="s">
        <v>83</v>
      </c>
      <c r="G275" s="74" t="s">
        <v>110</v>
      </c>
      <c r="H275" s="58">
        <v>1</v>
      </c>
      <c r="I275" s="67">
        <v>83300</v>
      </c>
      <c r="J275" s="67">
        <f t="shared" si="3"/>
        <v>83300</v>
      </c>
      <c r="K275" s="58" t="s">
        <v>551</v>
      </c>
    </row>
    <row r="276" spans="1:11">
      <c r="A276" s="174"/>
      <c r="B276" s="173"/>
      <c r="C276" s="68">
        <v>97</v>
      </c>
      <c r="D276" s="60" t="s">
        <v>514</v>
      </c>
      <c r="E276" s="62">
        <v>1</v>
      </c>
      <c r="F276" s="74" t="s">
        <v>515</v>
      </c>
      <c r="G276" s="74" t="s">
        <v>110</v>
      </c>
      <c r="H276" s="58">
        <v>2</v>
      </c>
      <c r="I276" s="67">
        <v>309400</v>
      </c>
      <c r="J276" s="67">
        <f t="shared" si="3"/>
        <v>618800</v>
      </c>
      <c r="K276" s="58" t="s">
        <v>551</v>
      </c>
    </row>
    <row r="277" spans="1:11">
      <c r="A277" s="174"/>
      <c r="B277" s="173"/>
      <c r="C277" s="68">
        <v>98</v>
      </c>
      <c r="D277" s="60" t="s">
        <v>516</v>
      </c>
      <c r="E277" s="62" t="s">
        <v>348</v>
      </c>
      <c r="F277" s="74"/>
      <c r="G277" s="74" t="s">
        <v>110</v>
      </c>
      <c r="H277" s="58">
        <v>1</v>
      </c>
      <c r="I277" s="67">
        <v>316540</v>
      </c>
      <c r="J277" s="67">
        <f t="shared" si="3"/>
        <v>316540</v>
      </c>
      <c r="K277" s="58" t="s">
        <v>551</v>
      </c>
    </row>
    <row r="278" spans="1:11" ht="22.5">
      <c r="A278" s="174"/>
      <c r="B278" s="173"/>
      <c r="C278" s="68">
        <v>101</v>
      </c>
      <c r="D278" s="60" t="s">
        <v>517</v>
      </c>
      <c r="E278" s="62">
        <v>500</v>
      </c>
      <c r="F278" s="74" t="s">
        <v>83</v>
      </c>
      <c r="G278" s="74" t="s">
        <v>110</v>
      </c>
      <c r="H278" s="58">
        <v>1</v>
      </c>
      <c r="I278" s="67">
        <v>148750</v>
      </c>
      <c r="J278" s="67">
        <f t="shared" si="3"/>
        <v>148750</v>
      </c>
      <c r="K278" s="58" t="s">
        <v>551</v>
      </c>
    </row>
    <row r="279" spans="1:11">
      <c r="A279" s="174"/>
      <c r="B279" s="173"/>
      <c r="C279" s="68">
        <v>102</v>
      </c>
      <c r="D279" s="60" t="s">
        <v>518</v>
      </c>
      <c r="E279" s="62">
        <v>1000</v>
      </c>
      <c r="F279" s="74" t="s">
        <v>83</v>
      </c>
      <c r="G279" s="74" t="s">
        <v>110</v>
      </c>
      <c r="H279" s="58">
        <v>1</v>
      </c>
      <c r="I279" s="67">
        <v>297500</v>
      </c>
      <c r="J279" s="67">
        <f t="shared" si="3"/>
        <v>297500</v>
      </c>
      <c r="K279" s="58" t="s">
        <v>551</v>
      </c>
    </row>
    <row r="280" spans="1:11">
      <c r="A280" s="174"/>
      <c r="B280" s="173"/>
      <c r="C280" s="68">
        <v>105</v>
      </c>
      <c r="D280" s="60" t="s">
        <v>519</v>
      </c>
      <c r="E280" s="62">
        <v>500</v>
      </c>
      <c r="F280" s="74" t="s">
        <v>73</v>
      </c>
      <c r="G280" s="74" t="s">
        <v>110</v>
      </c>
      <c r="H280" s="58">
        <v>1</v>
      </c>
      <c r="I280" s="67">
        <v>223720</v>
      </c>
      <c r="J280" s="67">
        <f t="shared" si="3"/>
        <v>223720</v>
      </c>
      <c r="K280" s="58" t="s">
        <v>551</v>
      </c>
    </row>
    <row r="281" spans="1:11">
      <c r="A281" s="174"/>
      <c r="B281" s="173"/>
      <c r="C281" s="68">
        <v>114</v>
      </c>
      <c r="D281" s="60" t="s">
        <v>520</v>
      </c>
      <c r="E281" s="62">
        <v>100</v>
      </c>
      <c r="F281" s="74" t="s">
        <v>73</v>
      </c>
      <c r="G281" s="74" t="s">
        <v>110</v>
      </c>
      <c r="H281" s="58">
        <v>1</v>
      </c>
      <c r="I281" s="67">
        <v>361760</v>
      </c>
      <c r="J281" s="67">
        <f t="shared" si="3"/>
        <v>361760</v>
      </c>
      <c r="K281" s="58" t="s">
        <v>551</v>
      </c>
    </row>
    <row r="282" spans="1:11" ht="33.75">
      <c r="A282" s="174"/>
      <c r="B282" s="173"/>
      <c r="C282" s="68">
        <v>115</v>
      </c>
      <c r="D282" s="60" t="s">
        <v>521</v>
      </c>
      <c r="E282" s="62">
        <v>5000</v>
      </c>
      <c r="F282" s="74" t="s">
        <v>70</v>
      </c>
      <c r="G282" s="74" t="s">
        <v>547</v>
      </c>
      <c r="H282" s="58">
        <v>7</v>
      </c>
      <c r="I282" s="67">
        <v>71400</v>
      </c>
      <c r="J282" s="67">
        <f t="shared" si="3"/>
        <v>499800</v>
      </c>
      <c r="K282" s="58" t="s">
        <v>553</v>
      </c>
    </row>
    <row r="283" spans="1:11" ht="33.75">
      <c r="A283" s="174"/>
      <c r="B283" s="173"/>
      <c r="C283" s="68">
        <v>122</v>
      </c>
      <c r="D283" s="60" t="s">
        <v>522</v>
      </c>
      <c r="E283" s="62">
        <v>100</v>
      </c>
      <c r="F283" s="74" t="s">
        <v>86</v>
      </c>
      <c r="G283" s="74" t="s">
        <v>200</v>
      </c>
      <c r="H283" s="58">
        <v>1</v>
      </c>
      <c r="I283" s="67">
        <v>195160</v>
      </c>
      <c r="J283" s="67">
        <f t="shared" si="3"/>
        <v>195160</v>
      </c>
      <c r="K283" s="58" t="s">
        <v>554</v>
      </c>
    </row>
    <row r="284" spans="1:11" ht="33.75">
      <c r="A284" s="174"/>
      <c r="B284" s="173"/>
      <c r="C284" s="68">
        <v>129</v>
      </c>
      <c r="D284" s="60" t="s">
        <v>523</v>
      </c>
      <c r="E284" s="62" t="s">
        <v>524</v>
      </c>
      <c r="F284" s="74" t="s">
        <v>70</v>
      </c>
      <c r="G284" s="74" t="s">
        <v>200</v>
      </c>
      <c r="H284" s="58">
        <v>1</v>
      </c>
      <c r="I284" s="67">
        <v>192780</v>
      </c>
      <c r="J284" s="67">
        <f t="shared" si="3"/>
        <v>192780</v>
      </c>
      <c r="K284" s="58" t="s">
        <v>555</v>
      </c>
    </row>
    <row r="285" spans="1:11">
      <c r="A285" s="174"/>
      <c r="B285" s="173"/>
      <c r="C285" s="68">
        <v>155</v>
      </c>
      <c r="D285" s="60" t="s">
        <v>525</v>
      </c>
      <c r="E285" s="62">
        <v>100</v>
      </c>
      <c r="F285" s="74" t="s">
        <v>83</v>
      </c>
      <c r="G285" s="74" t="s">
        <v>110</v>
      </c>
      <c r="H285" s="58">
        <v>1</v>
      </c>
      <c r="I285" s="67">
        <v>204680</v>
      </c>
      <c r="J285" s="67">
        <f t="shared" si="3"/>
        <v>204680</v>
      </c>
      <c r="K285" s="58" t="s">
        <v>551</v>
      </c>
    </row>
    <row r="286" spans="1:11">
      <c r="A286" s="174"/>
      <c r="B286" s="173"/>
      <c r="C286" s="68">
        <v>156</v>
      </c>
      <c r="D286" s="60" t="s">
        <v>526</v>
      </c>
      <c r="E286" s="62">
        <v>1</v>
      </c>
      <c r="F286" s="74" t="s">
        <v>527</v>
      </c>
      <c r="G286" s="74" t="s">
        <v>548</v>
      </c>
      <c r="H286" s="58">
        <v>38</v>
      </c>
      <c r="I286" s="67">
        <v>34510</v>
      </c>
      <c r="J286" s="67">
        <f t="shared" si="3"/>
        <v>1311380</v>
      </c>
      <c r="K286" s="58" t="s">
        <v>553</v>
      </c>
    </row>
    <row r="287" spans="1:11">
      <c r="A287" s="174"/>
      <c r="B287" s="173"/>
      <c r="C287" s="68">
        <v>160</v>
      </c>
      <c r="D287" s="60" t="s">
        <v>528</v>
      </c>
      <c r="E287" s="62">
        <v>500</v>
      </c>
      <c r="F287" s="74" t="s">
        <v>73</v>
      </c>
      <c r="G287" s="74" t="s">
        <v>110</v>
      </c>
      <c r="H287" s="58">
        <v>1</v>
      </c>
      <c r="I287" s="67">
        <v>188020</v>
      </c>
      <c r="J287" s="67">
        <f t="shared" si="3"/>
        <v>188020</v>
      </c>
      <c r="K287" s="58" t="s">
        <v>551</v>
      </c>
    </row>
    <row r="288" spans="1:11">
      <c r="A288" s="174"/>
      <c r="B288" s="173"/>
      <c r="C288" s="68">
        <v>167</v>
      </c>
      <c r="D288" s="60" t="s">
        <v>529</v>
      </c>
      <c r="E288" s="62">
        <v>1000</v>
      </c>
      <c r="F288" s="74" t="s">
        <v>70</v>
      </c>
      <c r="G288" s="74" t="s">
        <v>110</v>
      </c>
      <c r="H288" s="58">
        <v>1</v>
      </c>
      <c r="I288" s="67">
        <v>85680</v>
      </c>
      <c r="J288" s="67">
        <f t="shared" si="3"/>
        <v>85680</v>
      </c>
      <c r="K288" s="58" t="s">
        <v>551</v>
      </c>
    </row>
    <row r="289" spans="1:11" ht="22.5">
      <c r="A289" s="174"/>
      <c r="B289" s="173"/>
      <c r="C289" s="68">
        <v>174</v>
      </c>
      <c r="D289" s="60" t="s">
        <v>530</v>
      </c>
      <c r="E289" s="62">
        <v>25</v>
      </c>
      <c r="F289" s="74" t="s">
        <v>73</v>
      </c>
      <c r="G289" s="74" t="s">
        <v>110</v>
      </c>
      <c r="H289" s="58">
        <v>1</v>
      </c>
      <c r="I289" s="67">
        <v>154700</v>
      </c>
      <c r="J289" s="67">
        <f t="shared" si="3"/>
        <v>154700</v>
      </c>
      <c r="K289" s="58" t="s">
        <v>551</v>
      </c>
    </row>
    <row r="290" spans="1:11">
      <c r="A290" s="174"/>
      <c r="B290" s="173"/>
      <c r="C290" s="68">
        <v>177</v>
      </c>
      <c r="D290" s="60" t="s">
        <v>531</v>
      </c>
      <c r="E290" s="62">
        <v>500</v>
      </c>
      <c r="F290" s="74" t="s">
        <v>83</v>
      </c>
      <c r="G290" s="74" t="s">
        <v>110</v>
      </c>
      <c r="H290" s="58">
        <v>1</v>
      </c>
      <c r="I290" s="67">
        <v>217770</v>
      </c>
      <c r="J290" s="67">
        <f t="shared" si="3"/>
        <v>217770</v>
      </c>
      <c r="K290" s="58" t="s">
        <v>551</v>
      </c>
    </row>
    <row r="291" spans="1:11" ht="33.75">
      <c r="A291" s="174"/>
      <c r="B291" s="173"/>
      <c r="C291" s="68">
        <v>178</v>
      </c>
      <c r="D291" s="60" t="s">
        <v>532</v>
      </c>
      <c r="E291" s="62">
        <v>500</v>
      </c>
      <c r="F291" s="74" t="s">
        <v>70</v>
      </c>
      <c r="G291" s="74" t="s">
        <v>200</v>
      </c>
      <c r="H291" s="58">
        <v>1</v>
      </c>
      <c r="I291" s="67">
        <v>183000</v>
      </c>
      <c r="J291" s="67">
        <f t="shared" si="3"/>
        <v>183000</v>
      </c>
      <c r="K291" s="58" t="s">
        <v>555</v>
      </c>
    </row>
    <row r="292" spans="1:11">
      <c r="A292" s="174"/>
      <c r="B292" s="173"/>
      <c r="C292" s="68">
        <v>182</v>
      </c>
      <c r="D292" s="60" t="s">
        <v>533</v>
      </c>
      <c r="E292" s="62">
        <v>10</v>
      </c>
      <c r="F292" s="74" t="s">
        <v>83</v>
      </c>
      <c r="G292" s="74" t="s">
        <v>110</v>
      </c>
      <c r="H292" s="58">
        <v>1</v>
      </c>
      <c r="I292" s="67">
        <v>675920</v>
      </c>
      <c r="J292" s="67">
        <f t="shared" si="3"/>
        <v>675920</v>
      </c>
      <c r="K292" s="58" t="s">
        <v>551</v>
      </c>
    </row>
    <row r="293" spans="1:11">
      <c r="A293" s="174"/>
      <c r="B293" s="173"/>
      <c r="C293" s="68">
        <v>197</v>
      </c>
      <c r="D293" s="60" t="s">
        <v>534</v>
      </c>
      <c r="E293" s="62">
        <v>500</v>
      </c>
      <c r="F293" s="74" t="s">
        <v>70</v>
      </c>
      <c r="G293" s="74" t="s">
        <v>110</v>
      </c>
      <c r="H293" s="58">
        <v>1</v>
      </c>
      <c r="I293" s="67">
        <v>89964</v>
      </c>
      <c r="J293" s="67">
        <f t="shared" si="3"/>
        <v>89964</v>
      </c>
      <c r="K293" s="58" t="s">
        <v>551</v>
      </c>
    </row>
    <row r="294" spans="1:11">
      <c r="A294" s="174"/>
      <c r="B294" s="173"/>
      <c r="C294" s="68">
        <v>199</v>
      </c>
      <c r="D294" s="60" t="s">
        <v>535</v>
      </c>
      <c r="E294" s="62" t="s">
        <v>536</v>
      </c>
      <c r="F294" s="74" t="s">
        <v>216</v>
      </c>
      <c r="G294" s="74" t="s">
        <v>549</v>
      </c>
      <c r="H294" s="58">
        <v>1</v>
      </c>
      <c r="I294" s="67">
        <v>2499000</v>
      </c>
      <c r="J294" s="67">
        <f t="shared" si="3"/>
        <v>2499000</v>
      </c>
      <c r="K294" s="58" t="s">
        <v>556</v>
      </c>
    </row>
    <row r="295" spans="1:11" ht="22.5">
      <c r="A295" s="174"/>
      <c r="B295" s="173"/>
      <c r="C295" s="68">
        <v>203</v>
      </c>
      <c r="D295" s="60" t="s">
        <v>537</v>
      </c>
      <c r="E295" s="62">
        <v>1000</v>
      </c>
      <c r="F295" s="74" t="s">
        <v>73</v>
      </c>
      <c r="G295" s="74" t="s">
        <v>110</v>
      </c>
      <c r="H295" s="58">
        <v>4</v>
      </c>
      <c r="I295" s="67">
        <v>185640</v>
      </c>
      <c r="J295" s="67">
        <f t="shared" si="3"/>
        <v>742560</v>
      </c>
      <c r="K295" s="58" t="s">
        <v>551</v>
      </c>
    </row>
    <row r="296" spans="1:11" ht="22.5">
      <c r="A296" s="174"/>
      <c r="B296" s="173"/>
      <c r="C296" s="68">
        <v>206</v>
      </c>
      <c r="D296" s="60" t="s">
        <v>538</v>
      </c>
      <c r="E296" s="62">
        <v>1</v>
      </c>
      <c r="F296" s="74" t="s">
        <v>167</v>
      </c>
      <c r="G296" s="74" t="s">
        <v>110</v>
      </c>
      <c r="H296" s="58">
        <v>1</v>
      </c>
      <c r="I296" s="67">
        <v>119952</v>
      </c>
      <c r="J296" s="67">
        <f t="shared" si="3"/>
        <v>119952</v>
      </c>
      <c r="K296" s="58" t="s">
        <v>551</v>
      </c>
    </row>
    <row r="297" spans="1:11">
      <c r="A297" s="174"/>
      <c r="B297" s="173"/>
      <c r="C297" s="68">
        <v>224</v>
      </c>
      <c r="D297" s="60" t="s">
        <v>539</v>
      </c>
      <c r="E297" s="62">
        <v>100</v>
      </c>
      <c r="F297" s="74" t="s">
        <v>73</v>
      </c>
      <c r="G297" s="74" t="s">
        <v>110</v>
      </c>
      <c r="H297" s="58">
        <v>1</v>
      </c>
      <c r="I297" s="67">
        <v>360570</v>
      </c>
      <c r="J297" s="67">
        <f t="shared" si="3"/>
        <v>360570</v>
      </c>
      <c r="K297" s="58" t="s">
        <v>551</v>
      </c>
    </row>
    <row r="298" spans="1:11" ht="22.5">
      <c r="A298" s="174"/>
      <c r="B298" s="173"/>
      <c r="C298" s="68">
        <v>226</v>
      </c>
      <c r="D298" s="60" t="s">
        <v>540</v>
      </c>
      <c r="E298" s="62">
        <v>500</v>
      </c>
      <c r="F298" s="74" t="s">
        <v>73</v>
      </c>
      <c r="G298" s="74" t="s">
        <v>110</v>
      </c>
      <c r="H298" s="58">
        <v>1</v>
      </c>
      <c r="I298" s="67">
        <v>293930</v>
      </c>
      <c r="J298" s="67">
        <f t="shared" si="3"/>
        <v>293930</v>
      </c>
      <c r="K298" s="58" t="s">
        <v>551</v>
      </c>
    </row>
    <row r="299" spans="1:11">
      <c r="A299" s="174"/>
      <c r="B299" s="173"/>
      <c r="C299" s="68">
        <v>229</v>
      </c>
      <c r="D299" s="60" t="s">
        <v>541</v>
      </c>
      <c r="E299" s="62">
        <v>1</v>
      </c>
      <c r="F299" s="74" t="s">
        <v>542</v>
      </c>
      <c r="G299" s="74" t="s">
        <v>110</v>
      </c>
      <c r="H299" s="58">
        <v>2</v>
      </c>
      <c r="I299" s="67">
        <v>137088</v>
      </c>
      <c r="J299" s="67">
        <f t="shared" si="3"/>
        <v>274176</v>
      </c>
      <c r="K299" s="58" t="s">
        <v>551</v>
      </c>
    </row>
    <row r="300" spans="1:11" ht="22.5">
      <c r="A300" s="174"/>
      <c r="B300" s="173"/>
      <c r="C300" s="68">
        <v>234</v>
      </c>
      <c r="D300" s="60" t="s">
        <v>543</v>
      </c>
      <c r="E300" s="62">
        <v>1</v>
      </c>
      <c r="F300" s="74" t="s">
        <v>75</v>
      </c>
      <c r="G300" s="74" t="s">
        <v>110</v>
      </c>
      <c r="H300" s="58">
        <v>2</v>
      </c>
      <c r="I300" s="67">
        <v>165410</v>
      </c>
      <c r="J300" s="67">
        <f t="shared" si="3"/>
        <v>330820</v>
      </c>
      <c r="K300" s="58" t="s">
        <v>551</v>
      </c>
    </row>
    <row r="301" spans="1:11">
      <c r="A301" s="174"/>
      <c r="B301" s="173"/>
      <c r="C301" s="68">
        <v>239</v>
      </c>
      <c r="D301" s="60" t="s">
        <v>544</v>
      </c>
      <c r="E301" s="62">
        <v>500</v>
      </c>
      <c r="F301" s="74" t="s">
        <v>83</v>
      </c>
      <c r="G301" s="74" t="s">
        <v>110</v>
      </c>
      <c r="H301" s="58">
        <v>1</v>
      </c>
      <c r="I301" s="67">
        <v>314160</v>
      </c>
      <c r="J301" s="67">
        <f t="shared" si="3"/>
        <v>314160</v>
      </c>
      <c r="K301" s="58" t="s">
        <v>551</v>
      </c>
    </row>
    <row r="302" spans="1:11">
      <c r="A302" s="174"/>
      <c r="B302" s="173"/>
      <c r="C302" s="68">
        <v>244</v>
      </c>
      <c r="D302" s="60" t="s">
        <v>545</v>
      </c>
      <c r="E302" s="62">
        <v>500</v>
      </c>
      <c r="F302" s="74" t="s">
        <v>83</v>
      </c>
      <c r="G302" s="74" t="s">
        <v>110</v>
      </c>
      <c r="H302" s="58">
        <v>2</v>
      </c>
      <c r="I302" s="67">
        <v>101388</v>
      </c>
      <c r="J302" s="67">
        <f t="shared" si="3"/>
        <v>202776</v>
      </c>
      <c r="K302" s="58" t="s">
        <v>551</v>
      </c>
    </row>
    <row r="303" spans="1:11">
      <c r="A303" s="174"/>
      <c r="B303" s="58">
        <v>2</v>
      </c>
      <c r="C303" s="68">
        <v>74</v>
      </c>
      <c r="D303" s="60" t="s">
        <v>557</v>
      </c>
      <c r="E303" s="62" t="s">
        <v>558</v>
      </c>
      <c r="F303" s="74" t="s">
        <v>216</v>
      </c>
      <c r="G303" s="74" t="s">
        <v>200</v>
      </c>
      <c r="H303" s="58">
        <v>1</v>
      </c>
      <c r="I303" s="67">
        <v>130900</v>
      </c>
      <c r="J303" s="67">
        <f t="shared" si="3"/>
        <v>130900</v>
      </c>
      <c r="K303" s="58" t="s">
        <v>559</v>
      </c>
    </row>
    <row r="304" spans="1:11" ht="22.5">
      <c r="A304" s="174"/>
      <c r="B304" s="173">
        <v>3</v>
      </c>
      <c r="C304" s="68">
        <v>85</v>
      </c>
      <c r="D304" s="60" t="s">
        <v>560</v>
      </c>
      <c r="E304" s="62"/>
      <c r="F304" s="74"/>
      <c r="G304" s="74" t="s">
        <v>136</v>
      </c>
      <c r="H304" s="58">
        <v>5</v>
      </c>
      <c r="I304" s="67">
        <v>17850</v>
      </c>
      <c r="J304" s="67">
        <f t="shared" si="3"/>
        <v>89250</v>
      </c>
      <c r="K304" s="58" t="s">
        <v>597</v>
      </c>
    </row>
    <row r="305" spans="1:11" ht="33.75">
      <c r="A305" s="174"/>
      <c r="B305" s="173"/>
      <c r="C305" s="68">
        <v>87</v>
      </c>
      <c r="D305" s="60" t="s">
        <v>561</v>
      </c>
      <c r="E305" s="62"/>
      <c r="F305" s="74"/>
      <c r="G305" s="74" t="s">
        <v>464</v>
      </c>
      <c r="H305" s="58">
        <v>3</v>
      </c>
      <c r="I305" s="67">
        <v>496230</v>
      </c>
      <c r="J305" s="67">
        <f t="shared" si="3"/>
        <v>1488690</v>
      </c>
      <c r="K305" s="58" t="s">
        <v>597</v>
      </c>
    </row>
    <row r="306" spans="1:11" ht="33.75">
      <c r="A306" s="174"/>
      <c r="B306" s="173"/>
      <c r="C306" s="68">
        <v>91</v>
      </c>
      <c r="D306" s="60" t="s">
        <v>562</v>
      </c>
      <c r="E306" s="62"/>
      <c r="F306" s="74"/>
      <c r="G306" s="74" t="s">
        <v>464</v>
      </c>
      <c r="H306" s="58">
        <v>20</v>
      </c>
      <c r="I306" s="67">
        <v>80920</v>
      </c>
      <c r="J306" s="67">
        <f t="shared" si="3"/>
        <v>1618400</v>
      </c>
      <c r="K306" s="58" t="s">
        <v>597</v>
      </c>
    </row>
    <row r="307" spans="1:11" ht="22.5">
      <c r="A307" s="174"/>
      <c r="B307" s="173"/>
      <c r="C307" s="68">
        <v>101</v>
      </c>
      <c r="D307" s="60" t="s">
        <v>563</v>
      </c>
      <c r="E307" s="62"/>
      <c r="F307" s="74"/>
      <c r="G307" s="74" t="s">
        <v>464</v>
      </c>
      <c r="H307" s="58">
        <v>32</v>
      </c>
      <c r="I307" s="67">
        <v>11900</v>
      </c>
      <c r="J307" s="67">
        <f t="shared" si="3"/>
        <v>380800</v>
      </c>
      <c r="K307" s="58" t="s">
        <v>597</v>
      </c>
    </row>
    <row r="308" spans="1:11" ht="22.5">
      <c r="A308" s="174"/>
      <c r="B308" s="173"/>
      <c r="C308" s="68">
        <v>119</v>
      </c>
      <c r="D308" s="60" t="s">
        <v>564</v>
      </c>
      <c r="E308" s="62"/>
      <c r="F308" s="74"/>
      <c r="G308" s="74" t="s">
        <v>464</v>
      </c>
      <c r="H308" s="58">
        <v>22</v>
      </c>
      <c r="I308" s="67">
        <v>32130</v>
      </c>
      <c r="J308" s="67">
        <f t="shared" si="3"/>
        <v>706860</v>
      </c>
      <c r="K308" s="58" t="s">
        <v>597</v>
      </c>
    </row>
    <row r="309" spans="1:11" ht="22.5">
      <c r="A309" s="174"/>
      <c r="B309" s="173"/>
      <c r="C309" s="68">
        <v>121</v>
      </c>
      <c r="D309" s="60" t="s">
        <v>565</v>
      </c>
      <c r="E309" s="62"/>
      <c r="F309" s="74"/>
      <c r="G309" s="74" t="s">
        <v>464</v>
      </c>
      <c r="H309" s="58">
        <v>6</v>
      </c>
      <c r="I309" s="67">
        <v>21420</v>
      </c>
      <c r="J309" s="67">
        <f t="shared" si="3"/>
        <v>128520</v>
      </c>
      <c r="K309" s="58" t="s">
        <v>597</v>
      </c>
    </row>
    <row r="310" spans="1:11" ht="22.5">
      <c r="A310" s="174"/>
      <c r="B310" s="173"/>
      <c r="C310" s="68">
        <v>126</v>
      </c>
      <c r="D310" s="60" t="s">
        <v>566</v>
      </c>
      <c r="E310" s="62"/>
      <c r="F310" s="74"/>
      <c r="G310" s="74" t="s">
        <v>548</v>
      </c>
      <c r="H310" s="58">
        <v>41</v>
      </c>
      <c r="I310" s="67">
        <v>16660</v>
      </c>
      <c r="J310" s="67">
        <f t="shared" si="3"/>
        <v>683060</v>
      </c>
      <c r="K310" s="58" t="s">
        <v>597</v>
      </c>
    </row>
    <row r="311" spans="1:11" ht="22.5">
      <c r="A311" s="174"/>
      <c r="B311" s="173"/>
      <c r="C311" s="68">
        <v>127</v>
      </c>
      <c r="D311" s="60" t="s">
        <v>567</v>
      </c>
      <c r="E311" s="62"/>
      <c r="F311" s="74"/>
      <c r="G311" s="74" t="s">
        <v>548</v>
      </c>
      <c r="H311" s="58">
        <v>8</v>
      </c>
      <c r="I311" s="67">
        <v>17969</v>
      </c>
      <c r="J311" s="67">
        <f t="shared" si="3"/>
        <v>143752</v>
      </c>
      <c r="K311" s="58" t="s">
        <v>597</v>
      </c>
    </row>
    <row r="312" spans="1:11" ht="22.5">
      <c r="A312" s="174"/>
      <c r="B312" s="173"/>
      <c r="C312" s="68">
        <v>153</v>
      </c>
      <c r="D312" s="60" t="s">
        <v>568</v>
      </c>
      <c r="E312" s="62" t="s">
        <v>139</v>
      </c>
      <c r="F312" s="74"/>
      <c r="G312" s="74" t="s">
        <v>593</v>
      </c>
      <c r="H312" s="58">
        <v>8</v>
      </c>
      <c r="I312" s="67">
        <v>33320</v>
      </c>
      <c r="J312" s="67">
        <f t="shared" si="3"/>
        <v>266560</v>
      </c>
      <c r="K312" s="58" t="s">
        <v>597</v>
      </c>
    </row>
    <row r="313" spans="1:11">
      <c r="A313" s="174"/>
      <c r="B313" s="173"/>
      <c r="C313" s="68">
        <v>172</v>
      </c>
      <c r="D313" s="60" t="s">
        <v>569</v>
      </c>
      <c r="E313" s="62"/>
      <c r="F313" s="74"/>
      <c r="G313" s="74" t="s">
        <v>464</v>
      </c>
      <c r="H313" s="58">
        <v>64</v>
      </c>
      <c r="I313" s="67">
        <v>27370</v>
      </c>
      <c r="J313" s="67">
        <f t="shared" si="3"/>
        <v>1751680</v>
      </c>
      <c r="K313" s="58" t="s">
        <v>597</v>
      </c>
    </row>
    <row r="314" spans="1:11" ht="22.5">
      <c r="A314" s="174"/>
      <c r="B314" s="173"/>
      <c r="C314" s="68">
        <v>181</v>
      </c>
      <c r="D314" s="60" t="s">
        <v>570</v>
      </c>
      <c r="E314" s="62" t="s">
        <v>139</v>
      </c>
      <c r="F314" s="74"/>
      <c r="G314" s="74" t="s">
        <v>464</v>
      </c>
      <c r="H314" s="58">
        <v>12</v>
      </c>
      <c r="I314" s="67">
        <v>9520</v>
      </c>
      <c r="J314" s="67">
        <f t="shared" si="3"/>
        <v>114240</v>
      </c>
      <c r="K314" s="58" t="s">
        <v>597</v>
      </c>
    </row>
    <row r="315" spans="1:11" ht="22.5">
      <c r="A315" s="174"/>
      <c r="B315" s="173"/>
      <c r="C315" s="68">
        <v>182</v>
      </c>
      <c r="D315" s="60" t="s">
        <v>571</v>
      </c>
      <c r="E315" s="62"/>
      <c r="F315" s="74"/>
      <c r="G315" s="74" t="s">
        <v>464</v>
      </c>
      <c r="H315" s="58">
        <v>134</v>
      </c>
      <c r="I315" s="67">
        <v>9520</v>
      </c>
      <c r="J315" s="67">
        <f t="shared" si="3"/>
        <v>1275680</v>
      </c>
      <c r="K315" s="58" t="s">
        <v>597</v>
      </c>
    </row>
    <row r="316" spans="1:11" ht="22.5">
      <c r="A316" s="174"/>
      <c r="B316" s="173"/>
      <c r="C316" s="68">
        <v>183</v>
      </c>
      <c r="D316" s="60" t="s">
        <v>572</v>
      </c>
      <c r="E316" s="62"/>
      <c r="F316" s="74"/>
      <c r="G316" s="74" t="s">
        <v>464</v>
      </c>
      <c r="H316" s="58">
        <v>109</v>
      </c>
      <c r="I316" s="67">
        <v>10710</v>
      </c>
      <c r="J316" s="67">
        <f t="shared" si="3"/>
        <v>1167390</v>
      </c>
      <c r="K316" s="58" t="s">
        <v>597</v>
      </c>
    </row>
    <row r="317" spans="1:11" ht="22.5">
      <c r="A317" s="174"/>
      <c r="B317" s="173"/>
      <c r="C317" s="68">
        <v>184</v>
      </c>
      <c r="D317" s="60" t="s">
        <v>573</v>
      </c>
      <c r="E317" s="62"/>
      <c r="F317" s="74"/>
      <c r="G317" s="74" t="s">
        <v>464</v>
      </c>
      <c r="H317" s="58">
        <v>64</v>
      </c>
      <c r="I317" s="67">
        <v>9520</v>
      </c>
      <c r="J317" s="67">
        <f t="shared" si="3"/>
        <v>609280</v>
      </c>
      <c r="K317" s="58" t="s">
        <v>597</v>
      </c>
    </row>
    <row r="318" spans="1:11" ht="22.5">
      <c r="A318" s="174"/>
      <c r="B318" s="173"/>
      <c r="C318" s="68">
        <v>185</v>
      </c>
      <c r="D318" s="60" t="s">
        <v>574</v>
      </c>
      <c r="E318" s="62"/>
      <c r="F318" s="74"/>
      <c r="G318" s="74" t="s">
        <v>464</v>
      </c>
      <c r="H318" s="58">
        <v>86</v>
      </c>
      <c r="I318" s="67">
        <v>9520</v>
      </c>
      <c r="J318" s="67">
        <f t="shared" si="3"/>
        <v>818720</v>
      </c>
      <c r="K318" s="58" t="s">
        <v>597</v>
      </c>
    </row>
    <row r="319" spans="1:11" ht="33.75">
      <c r="A319" s="174"/>
      <c r="B319" s="173"/>
      <c r="C319" s="68">
        <v>186</v>
      </c>
      <c r="D319" s="60" t="s">
        <v>575</v>
      </c>
      <c r="E319" s="62"/>
      <c r="F319" s="74"/>
      <c r="G319" s="74" t="s">
        <v>464</v>
      </c>
      <c r="H319" s="58">
        <v>4</v>
      </c>
      <c r="I319" s="67">
        <v>21420</v>
      </c>
      <c r="J319" s="67">
        <f t="shared" si="3"/>
        <v>85680</v>
      </c>
      <c r="K319" s="58" t="s">
        <v>597</v>
      </c>
    </row>
    <row r="320" spans="1:11" ht="22.5">
      <c r="A320" s="174"/>
      <c r="B320" s="173"/>
      <c r="C320" s="68">
        <v>187</v>
      </c>
      <c r="D320" s="60" t="s">
        <v>576</v>
      </c>
      <c r="E320" s="62"/>
      <c r="F320" s="74"/>
      <c r="G320" s="74" t="s">
        <v>464</v>
      </c>
      <c r="H320" s="58">
        <v>10</v>
      </c>
      <c r="I320" s="67">
        <v>22610</v>
      </c>
      <c r="J320" s="67">
        <f t="shared" si="3"/>
        <v>226100</v>
      </c>
      <c r="K320" s="58" t="s">
        <v>597</v>
      </c>
    </row>
    <row r="321" spans="1:11" ht="22.5">
      <c r="A321" s="174"/>
      <c r="B321" s="173"/>
      <c r="C321" s="68">
        <v>188</v>
      </c>
      <c r="D321" s="60" t="s">
        <v>577</v>
      </c>
      <c r="E321" s="62"/>
      <c r="F321" s="74"/>
      <c r="G321" s="74" t="s">
        <v>464</v>
      </c>
      <c r="H321" s="58">
        <v>10</v>
      </c>
      <c r="I321" s="67">
        <v>23800</v>
      </c>
      <c r="J321" s="67">
        <f t="shared" si="3"/>
        <v>238000</v>
      </c>
      <c r="K321" s="58" t="s">
        <v>597</v>
      </c>
    </row>
    <row r="322" spans="1:11" ht="22.5">
      <c r="A322" s="174"/>
      <c r="B322" s="173"/>
      <c r="C322" s="68">
        <v>190</v>
      </c>
      <c r="D322" s="60" t="s">
        <v>578</v>
      </c>
      <c r="E322" s="62"/>
      <c r="F322" s="74"/>
      <c r="G322" s="74" t="s">
        <v>464</v>
      </c>
      <c r="H322" s="58">
        <v>8</v>
      </c>
      <c r="I322" s="67">
        <v>15470</v>
      </c>
      <c r="J322" s="67">
        <f t="shared" si="3"/>
        <v>123760</v>
      </c>
      <c r="K322" s="58" t="s">
        <v>597</v>
      </c>
    </row>
    <row r="323" spans="1:11" ht="22.5">
      <c r="A323" s="174"/>
      <c r="B323" s="173"/>
      <c r="C323" s="68">
        <v>191</v>
      </c>
      <c r="D323" s="60" t="s">
        <v>579</v>
      </c>
      <c r="E323" s="62"/>
      <c r="F323" s="74"/>
      <c r="G323" s="74" t="s">
        <v>464</v>
      </c>
      <c r="H323" s="58">
        <v>10</v>
      </c>
      <c r="I323" s="67">
        <v>36890</v>
      </c>
      <c r="J323" s="67">
        <f t="shared" si="3"/>
        <v>368900</v>
      </c>
      <c r="K323" s="58" t="s">
        <v>597</v>
      </c>
    </row>
    <row r="324" spans="1:11">
      <c r="A324" s="174"/>
      <c r="B324" s="173"/>
      <c r="C324" s="68">
        <v>192</v>
      </c>
      <c r="D324" s="60" t="s">
        <v>580</v>
      </c>
      <c r="E324" s="62" t="s">
        <v>323</v>
      </c>
      <c r="F324" s="74"/>
      <c r="G324" s="74" t="s">
        <v>464</v>
      </c>
      <c r="H324" s="58">
        <v>8</v>
      </c>
      <c r="I324" s="67">
        <v>11900</v>
      </c>
      <c r="J324" s="67">
        <f t="shared" si="3"/>
        <v>95200</v>
      </c>
      <c r="K324" s="58" t="s">
        <v>597</v>
      </c>
    </row>
    <row r="325" spans="1:11" ht="22.5">
      <c r="A325" s="174"/>
      <c r="B325" s="173"/>
      <c r="C325" s="68">
        <v>193</v>
      </c>
      <c r="D325" s="60" t="s">
        <v>581</v>
      </c>
      <c r="E325" s="62"/>
      <c r="F325" s="74"/>
      <c r="G325" s="74" t="s">
        <v>464</v>
      </c>
      <c r="H325" s="58">
        <v>40</v>
      </c>
      <c r="I325" s="67">
        <v>17850</v>
      </c>
      <c r="J325" s="67">
        <f t="shared" si="3"/>
        <v>714000</v>
      </c>
      <c r="K325" s="58" t="s">
        <v>597</v>
      </c>
    </row>
    <row r="326" spans="1:11" ht="22.5">
      <c r="A326" s="174"/>
      <c r="B326" s="173"/>
      <c r="C326" s="68">
        <v>194</v>
      </c>
      <c r="D326" s="60" t="s">
        <v>582</v>
      </c>
      <c r="E326" s="62"/>
      <c r="F326" s="74"/>
      <c r="G326" s="74" t="s">
        <v>464</v>
      </c>
      <c r="H326" s="58">
        <v>50</v>
      </c>
      <c r="I326" s="67">
        <v>11900</v>
      </c>
      <c r="J326" s="67">
        <f t="shared" ref="J326:J393" si="4">+H326*I326</f>
        <v>595000</v>
      </c>
      <c r="K326" s="58" t="s">
        <v>597</v>
      </c>
    </row>
    <row r="327" spans="1:11" ht="22.5">
      <c r="A327" s="174"/>
      <c r="B327" s="173"/>
      <c r="C327" s="68">
        <v>195</v>
      </c>
      <c r="D327" s="60" t="s">
        <v>583</v>
      </c>
      <c r="E327" s="62"/>
      <c r="F327" s="74"/>
      <c r="G327" s="74" t="s">
        <v>464</v>
      </c>
      <c r="H327" s="58">
        <v>20</v>
      </c>
      <c r="I327" s="67">
        <v>17850</v>
      </c>
      <c r="J327" s="67">
        <f t="shared" si="4"/>
        <v>357000</v>
      </c>
      <c r="K327" s="58" t="s">
        <v>597</v>
      </c>
    </row>
    <row r="328" spans="1:11" ht="22.5">
      <c r="A328" s="174"/>
      <c r="B328" s="173"/>
      <c r="C328" s="68">
        <v>196</v>
      </c>
      <c r="D328" s="60" t="s">
        <v>584</v>
      </c>
      <c r="E328" s="62"/>
      <c r="F328" s="74"/>
      <c r="G328" s="74" t="s">
        <v>464</v>
      </c>
      <c r="H328" s="58">
        <v>4</v>
      </c>
      <c r="I328" s="67">
        <v>55930</v>
      </c>
      <c r="J328" s="67">
        <f t="shared" si="4"/>
        <v>223720</v>
      </c>
      <c r="K328" s="58" t="s">
        <v>597</v>
      </c>
    </row>
    <row r="329" spans="1:11" ht="22.5">
      <c r="A329" s="174"/>
      <c r="B329" s="173"/>
      <c r="C329" s="68">
        <v>211</v>
      </c>
      <c r="D329" s="60" t="s">
        <v>585</v>
      </c>
      <c r="E329" s="62"/>
      <c r="F329" s="74"/>
      <c r="G329" s="74" t="s">
        <v>464</v>
      </c>
      <c r="H329" s="58">
        <v>12</v>
      </c>
      <c r="I329" s="67">
        <v>49980</v>
      </c>
      <c r="J329" s="67">
        <f t="shared" si="4"/>
        <v>599760</v>
      </c>
      <c r="K329" s="58" t="s">
        <v>597</v>
      </c>
    </row>
    <row r="330" spans="1:11" ht="78.75">
      <c r="A330" s="174"/>
      <c r="B330" s="173"/>
      <c r="C330" s="68">
        <v>225</v>
      </c>
      <c r="D330" s="60" t="s">
        <v>586</v>
      </c>
      <c r="E330" s="62" t="s">
        <v>139</v>
      </c>
      <c r="F330" s="74"/>
      <c r="G330" s="74" t="s">
        <v>594</v>
      </c>
      <c r="H330" s="58">
        <v>2</v>
      </c>
      <c r="I330" s="67">
        <v>568820</v>
      </c>
      <c r="J330" s="67">
        <f t="shared" si="4"/>
        <v>1137640</v>
      </c>
      <c r="K330" s="58" t="s">
        <v>597</v>
      </c>
    </row>
    <row r="331" spans="1:11">
      <c r="A331" s="174"/>
      <c r="B331" s="173"/>
      <c r="C331" s="68">
        <v>226</v>
      </c>
      <c r="D331" s="60" t="s">
        <v>587</v>
      </c>
      <c r="E331" s="62"/>
      <c r="F331" s="74"/>
      <c r="G331" s="74" t="s">
        <v>548</v>
      </c>
      <c r="H331" s="58">
        <v>5</v>
      </c>
      <c r="I331" s="67">
        <v>54740</v>
      </c>
      <c r="J331" s="67">
        <f t="shared" si="4"/>
        <v>273700</v>
      </c>
      <c r="K331" s="58" t="s">
        <v>597</v>
      </c>
    </row>
    <row r="332" spans="1:11" ht="33.75">
      <c r="A332" s="174"/>
      <c r="B332" s="173"/>
      <c r="C332" s="68">
        <v>235</v>
      </c>
      <c r="D332" s="60" t="s">
        <v>588</v>
      </c>
      <c r="E332" s="62" t="s">
        <v>139</v>
      </c>
      <c r="F332" s="74"/>
      <c r="G332" s="74" t="s">
        <v>548</v>
      </c>
      <c r="H332" s="58">
        <v>350</v>
      </c>
      <c r="I332" s="67">
        <v>4760</v>
      </c>
      <c r="J332" s="67">
        <f t="shared" si="4"/>
        <v>1666000</v>
      </c>
      <c r="K332" s="58" t="s">
        <v>597</v>
      </c>
    </row>
    <row r="333" spans="1:11" ht="33.75">
      <c r="A333" s="174"/>
      <c r="B333" s="173"/>
      <c r="C333" s="68">
        <v>236</v>
      </c>
      <c r="D333" s="60" t="s">
        <v>589</v>
      </c>
      <c r="E333" s="62" t="s">
        <v>139</v>
      </c>
      <c r="F333" s="74"/>
      <c r="G333" s="74" t="s">
        <v>548</v>
      </c>
      <c r="H333" s="58">
        <v>360</v>
      </c>
      <c r="I333" s="67">
        <v>7140</v>
      </c>
      <c r="J333" s="67">
        <f t="shared" si="4"/>
        <v>2570400</v>
      </c>
      <c r="K333" s="58" t="s">
        <v>597</v>
      </c>
    </row>
    <row r="334" spans="1:11" ht="45">
      <c r="A334" s="174"/>
      <c r="B334" s="173"/>
      <c r="C334" s="68">
        <v>237</v>
      </c>
      <c r="D334" s="60" t="s">
        <v>590</v>
      </c>
      <c r="E334" s="62"/>
      <c r="F334" s="74"/>
      <c r="G334" s="74" t="s">
        <v>595</v>
      </c>
      <c r="H334" s="58">
        <v>22</v>
      </c>
      <c r="I334" s="67">
        <v>14280</v>
      </c>
      <c r="J334" s="67">
        <f t="shared" si="4"/>
        <v>314160</v>
      </c>
      <c r="K334" s="58" t="s">
        <v>597</v>
      </c>
    </row>
    <row r="335" spans="1:11">
      <c r="A335" s="174"/>
      <c r="B335" s="173"/>
      <c r="C335" s="68">
        <v>240</v>
      </c>
      <c r="D335" s="60" t="s">
        <v>591</v>
      </c>
      <c r="E335" s="62"/>
      <c r="F335" s="74"/>
      <c r="G335" s="74" t="s">
        <v>596</v>
      </c>
      <c r="H335" s="58">
        <v>20</v>
      </c>
      <c r="I335" s="67">
        <v>47600</v>
      </c>
      <c r="J335" s="67">
        <f t="shared" si="4"/>
        <v>952000</v>
      </c>
      <c r="K335" s="58" t="s">
        <v>597</v>
      </c>
    </row>
    <row r="336" spans="1:11">
      <c r="A336" s="174"/>
      <c r="B336" s="173"/>
      <c r="C336" s="68">
        <v>259</v>
      </c>
      <c r="D336" s="60" t="s">
        <v>592</v>
      </c>
      <c r="E336" s="62"/>
      <c r="F336" s="74"/>
      <c r="G336" s="74" t="s">
        <v>464</v>
      </c>
      <c r="H336" s="58">
        <v>20</v>
      </c>
      <c r="I336" s="67">
        <v>4165</v>
      </c>
      <c r="J336" s="67">
        <f t="shared" si="4"/>
        <v>83300</v>
      </c>
      <c r="K336" s="58" t="s">
        <v>551</v>
      </c>
    </row>
    <row r="337" spans="1:11" ht="56.25">
      <c r="A337" s="174"/>
      <c r="B337" s="58">
        <v>4</v>
      </c>
      <c r="C337" s="68">
        <v>44</v>
      </c>
      <c r="D337" s="60" t="s">
        <v>598</v>
      </c>
      <c r="E337" s="62" t="s">
        <v>277</v>
      </c>
      <c r="F337" s="74"/>
      <c r="G337" s="74" t="s">
        <v>599</v>
      </c>
      <c r="H337" s="58">
        <v>1</v>
      </c>
      <c r="I337" s="67">
        <v>1904000</v>
      </c>
      <c r="J337" s="67">
        <f t="shared" si="4"/>
        <v>1904000</v>
      </c>
      <c r="K337" s="58" t="s">
        <v>600</v>
      </c>
    </row>
    <row r="338" spans="1:11">
      <c r="A338" s="166" t="s">
        <v>931</v>
      </c>
      <c r="B338" s="166"/>
      <c r="C338" s="166"/>
      <c r="D338" s="166"/>
      <c r="E338" s="166"/>
      <c r="F338" s="166"/>
      <c r="G338" s="166"/>
      <c r="H338" s="166"/>
      <c r="I338" s="167"/>
      <c r="J338" s="92">
        <f>SUM(J269:J337)</f>
        <v>37065860</v>
      </c>
      <c r="K338" s="59"/>
    </row>
    <row r="339" spans="1:11" ht="22.5">
      <c r="A339" s="182" t="s">
        <v>692</v>
      </c>
      <c r="B339" s="175">
        <v>4</v>
      </c>
      <c r="C339" s="68">
        <v>23</v>
      </c>
      <c r="D339" s="60" t="s">
        <v>693</v>
      </c>
      <c r="E339" s="62" t="s">
        <v>694</v>
      </c>
      <c r="F339" s="74"/>
      <c r="G339" s="74" t="s">
        <v>697</v>
      </c>
      <c r="H339" s="58">
        <v>1</v>
      </c>
      <c r="I339" s="67">
        <v>1063824</v>
      </c>
      <c r="J339" s="67">
        <f t="shared" si="4"/>
        <v>1063824</v>
      </c>
      <c r="K339" s="58" t="s">
        <v>698</v>
      </c>
    </row>
    <row r="340" spans="1:11">
      <c r="A340" s="183"/>
      <c r="B340" s="181"/>
      <c r="C340" s="68">
        <v>82</v>
      </c>
      <c r="D340" s="60" t="s">
        <v>695</v>
      </c>
      <c r="E340" s="62" t="s">
        <v>696</v>
      </c>
      <c r="F340" s="74"/>
      <c r="G340" s="74" t="s">
        <v>697</v>
      </c>
      <c r="H340" s="58">
        <v>1</v>
      </c>
      <c r="I340" s="67">
        <v>1891243</v>
      </c>
      <c r="J340" s="67">
        <f t="shared" si="4"/>
        <v>1891243</v>
      </c>
      <c r="K340" s="58" t="s">
        <v>699</v>
      </c>
    </row>
    <row r="341" spans="1:11">
      <c r="A341" s="170" t="s">
        <v>932</v>
      </c>
      <c r="B341" s="170"/>
      <c r="C341" s="170"/>
      <c r="D341" s="170"/>
      <c r="E341" s="170"/>
      <c r="F341" s="170"/>
      <c r="G341" s="170"/>
      <c r="H341" s="170"/>
      <c r="I341" s="171"/>
      <c r="J341" s="92">
        <f>SUM(J339:J340)</f>
        <v>2955067</v>
      </c>
      <c r="K341" s="59"/>
    </row>
    <row r="342" spans="1:11">
      <c r="A342" s="173" t="s">
        <v>601</v>
      </c>
      <c r="B342" s="173">
        <v>1</v>
      </c>
      <c r="C342" s="68">
        <v>1</v>
      </c>
      <c r="D342" s="60" t="s">
        <v>602</v>
      </c>
      <c r="E342" s="62">
        <v>100</v>
      </c>
      <c r="F342" s="74" t="s">
        <v>73</v>
      </c>
      <c r="G342" s="74" t="s">
        <v>108</v>
      </c>
      <c r="H342" s="58">
        <v>1</v>
      </c>
      <c r="I342" s="67">
        <v>130305</v>
      </c>
      <c r="J342" s="67">
        <f t="shared" si="4"/>
        <v>130305</v>
      </c>
      <c r="K342" s="58" t="s">
        <v>639</v>
      </c>
    </row>
    <row r="343" spans="1:11">
      <c r="A343" s="173"/>
      <c r="B343" s="173"/>
      <c r="C343" s="68">
        <v>3</v>
      </c>
      <c r="D343" s="60" t="s">
        <v>603</v>
      </c>
      <c r="E343" s="62">
        <v>25</v>
      </c>
      <c r="F343" s="74" t="s">
        <v>70</v>
      </c>
      <c r="G343" s="74" t="s">
        <v>108</v>
      </c>
      <c r="H343" s="58">
        <v>2</v>
      </c>
      <c r="I343" s="67">
        <v>639625</v>
      </c>
      <c r="J343" s="67">
        <f t="shared" si="4"/>
        <v>1279250</v>
      </c>
      <c r="K343" s="58" t="s">
        <v>639</v>
      </c>
    </row>
    <row r="344" spans="1:11">
      <c r="A344" s="173"/>
      <c r="B344" s="173"/>
      <c r="C344" s="68">
        <v>9</v>
      </c>
      <c r="D344" s="60" t="s">
        <v>604</v>
      </c>
      <c r="E344" s="62">
        <v>250</v>
      </c>
      <c r="F344" s="74" t="s">
        <v>70</v>
      </c>
      <c r="G344" s="74" t="s">
        <v>108</v>
      </c>
      <c r="H344" s="58">
        <v>1</v>
      </c>
      <c r="I344" s="67">
        <v>566916</v>
      </c>
      <c r="J344" s="67">
        <f t="shared" si="4"/>
        <v>566916</v>
      </c>
      <c r="K344" s="58" t="s">
        <v>639</v>
      </c>
    </row>
    <row r="345" spans="1:11">
      <c r="A345" s="173"/>
      <c r="B345" s="173"/>
      <c r="C345" s="68">
        <v>20</v>
      </c>
      <c r="D345" s="60" t="s">
        <v>605</v>
      </c>
      <c r="E345" s="62">
        <v>1</v>
      </c>
      <c r="F345" s="74" t="s">
        <v>75</v>
      </c>
      <c r="G345" s="74" t="s">
        <v>107</v>
      </c>
      <c r="H345" s="58">
        <v>6</v>
      </c>
      <c r="I345" s="67">
        <v>156961</v>
      </c>
      <c r="J345" s="67">
        <f t="shared" si="4"/>
        <v>941766</v>
      </c>
      <c r="K345" s="58" t="s">
        <v>639</v>
      </c>
    </row>
    <row r="346" spans="1:11">
      <c r="A346" s="173"/>
      <c r="B346" s="173"/>
      <c r="C346" s="68">
        <v>26</v>
      </c>
      <c r="D346" s="60" t="s">
        <v>606</v>
      </c>
      <c r="E346" s="62">
        <v>1000</v>
      </c>
      <c r="F346" s="74" t="s">
        <v>70</v>
      </c>
      <c r="G346" s="74" t="s">
        <v>107</v>
      </c>
      <c r="H346" s="58">
        <v>1</v>
      </c>
      <c r="I346" s="67">
        <v>124236</v>
      </c>
      <c r="J346" s="67">
        <f t="shared" si="4"/>
        <v>124236</v>
      </c>
      <c r="K346" s="58" t="s">
        <v>639</v>
      </c>
    </row>
    <row r="347" spans="1:11">
      <c r="A347" s="173"/>
      <c r="B347" s="173"/>
      <c r="C347" s="68">
        <v>27</v>
      </c>
      <c r="D347" s="60" t="s">
        <v>607</v>
      </c>
      <c r="E347" s="62">
        <v>1000</v>
      </c>
      <c r="F347" s="74" t="s">
        <v>508</v>
      </c>
      <c r="G347" s="74" t="s">
        <v>118</v>
      </c>
      <c r="H347" s="58">
        <v>1</v>
      </c>
      <c r="I347" s="67">
        <v>224910</v>
      </c>
      <c r="J347" s="67">
        <f t="shared" si="4"/>
        <v>224910</v>
      </c>
      <c r="K347" s="58" t="s">
        <v>639</v>
      </c>
    </row>
    <row r="348" spans="1:11" ht="33.75">
      <c r="A348" s="173"/>
      <c r="B348" s="173"/>
      <c r="C348" s="68">
        <v>57</v>
      </c>
      <c r="D348" s="60" t="s">
        <v>608</v>
      </c>
      <c r="E348" s="62">
        <v>500</v>
      </c>
      <c r="F348" s="74" t="s">
        <v>83</v>
      </c>
      <c r="G348" s="74" t="s">
        <v>107</v>
      </c>
      <c r="H348" s="58">
        <v>1</v>
      </c>
      <c r="I348" s="67">
        <v>382704</v>
      </c>
      <c r="J348" s="67">
        <f t="shared" si="4"/>
        <v>382704</v>
      </c>
      <c r="K348" s="58" t="s">
        <v>639</v>
      </c>
    </row>
    <row r="349" spans="1:11">
      <c r="A349" s="173"/>
      <c r="B349" s="173"/>
      <c r="C349" s="68">
        <v>69</v>
      </c>
      <c r="D349" s="60" t="s">
        <v>609</v>
      </c>
      <c r="E349" s="62">
        <v>750</v>
      </c>
      <c r="F349" s="74" t="s">
        <v>70</v>
      </c>
      <c r="G349" s="74" t="s">
        <v>636</v>
      </c>
      <c r="H349" s="58">
        <v>44</v>
      </c>
      <c r="I349" s="67">
        <v>8900</v>
      </c>
      <c r="J349" s="67">
        <f t="shared" si="4"/>
        <v>391600</v>
      </c>
      <c r="K349" s="58" t="s">
        <v>639</v>
      </c>
    </row>
    <row r="350" spans="1:11">
      <c r="A350" s="173"/>
      <c r="B350" s="173"/>
      <c r="C350" s="68">
        <v>70</v>
      </c>
      <c r="D350" s="60" t="s">
        <v>609</v>
      </c>
      <c r="E350" s="62" t="s">
        <v>610</v>
      </c>
      <c r="F350" s="74" t="s">
        <v>611</v>
      </c>
      <c r="G350" s="74" t="s">
        <v>636</v>
      </c>
      <c r="H350" s="58">
        <v>9</v>
      </c>
      <c r="I350" s="67">
        <v>45000</v>
      </c>
      <c r="J350" s="67">
        <f t="shared" si="4"/>
        <v>405000</v>
      </c>
      <c r="K350" s="58" t="s">
        <v>639</v>
      </c>
    </row>
    <row r="351" spans="1:11" ht="22.5">
      <c r="A351" s="173"/>
      <c r="B351" s="173"/>
      <c r="C351" s="68">
        <v>73</v>
      </c>
      <c r="D351" s="60" t="s">
        <v>612</v>
      </c>
      <c r="E351" s="62" t="s">
        <v>613</v>
      </c>
      <c r="F351" s="74" t="s">
        <v>216</v>
      </c>
      <c r="G351" s="74" t="s">
        <v>637</v>
      </c>
      <c r="H351" s="58">
        <v>4</v>
      </c>
      <c r="I351" s="67">
        <v>20500</v>
      </c>
      <c r="J351" s="67">
        <f t="shared" si="4"/>
        <v>82000</v>
      </c>
      <c r="K351" s="58" t="s">
        <v>639</v>
      </c>
    </row>
    <row r="352" spans="1:11" ht="22.5">
      <c r="A352" s="173"/>
      <c r="B352" s="173"/>
      <c r="C352" s="68">
        <v>74</v>
      </c>
      <c r="D352" s="60" t="s">
        <v>614</v>
      </c>
      <c r="E352" s="62">
        <v>100</v>
      </c>
      <c r="F352" s="74" t="s">
        <v>73</v>
      </c>
      <c r="G352" s="74" t="s">
        <v>107</v>
      </c>
      <c r="H352" s="58">
        <v>1</v>
      </c>
      <c r="I352" s="67">
        <v>243593</v>
      </c>
      <c r="J352" s="67">
        <f t="shared" si="4"/>
        <v>243593</v>
      </c>
      <c r="K352" s="58" t="s">
        <v>639</v>
      </c>
    </row>
    <row r="353" spans="1:11" ht="33.75">
      <c r="A353" s="173"/>
      <c r="B353" s="173"/>
      <c r="C353" s="68">
        <v>76</v>
      </c>
      <c r="D353" s="60" t="s">
        <v>615</v>
      </c>
      <c r="E353" s="62">
        <v>2.5</v>
      </c>
      <c r="F353" s="74" t="s">
        <v>515</v>
      </c>
      <c r="G353" s="74" t="s">
        <v>107</v>
      </c>
      <c r="H353" s="58">
        <v>1</v>
      </c>
      <c r="I353" s="67">
        <v>171360</v>
      </c>
      <c r="J353" s="67">
        <f t="shared" si="4"/>
        <v>171360</v>
      </c>
      <c r="K353" s="58" t="s">
        <v>639</v>
      </c>
    </row>
    <row r="354" spans="1:11">
      <c r="A354" s="173"/>
      <c r="B354" s="173"/>
      <c r="C354" s="68">
        <v>104</v>
      </c>
      <c r="D354" s="60" t="s">
        <v>616</v>
      </c>
      <c r="E354" s="62">
        <v>2500</v>
      </c>
      <c r="F354" s="74" t="s">
        <v>83</v>
      </c>
      <c r="G354" s="74" t="s">
        <v>107</v>
      </c>
      <c r="H354" s="58">
        <v>1</v>
      </c>
      <c r="I354" s="67">
        <v>2884322</v>
      </c>
      <c r="J354" s="67">
        <f t="shared" si="4"/>
        <v>2884322</v>
      </c>
      <c r="K354" s="58" t="s">
        <v>639</v>
      </c>
    </row>
    <row r="355" spans="1:11">
      <c r="A355" s="173"/>
      <c r="B355" s="173"/>
      <c r="C355" s="68">
        <v>107</v>
      </c>
      <c r="D355" s="60" t="s">
        <v>617</v>
      </c>
      <c r="E355" s="62">
        <v>500</v>
      </c>
      <c r="F355" s="74" t="s">
        <v>70</v>
      </c>
      <c r="G355" s="74" t="s">
        <v>118</v>
      </c>
      <c r="H355" s="58">
        <v>7</v>
      </c>
      <c r="I355" s="67">
        <v>161959</v>
      </c>
      <c r="J355" s="67">
        <f t="shared" si="4"/>
        <v>1133713</v>
      </c>
      <c r="K355" s="58" t="s">
        <v>639</v>
      </c>
    </row>
    <row r="356" spans="1:11" ht="67.5">
      <c r="A356" s="173"/>
      <c r="B356" s="173"/>
      <c r="C356" s="68">
        <v>108</v>
      </c>
      <c r="D356" s="60" t="s">
        <v>618</v>
      </c>
      <c r="E356" s="62" t="s">
        <v>78</v>
      </c>
      <c r="F356" s="74" t="s">
        <v>79</v>
      </c>
      <c r="G356" s="74" t="s">
        <v>107</v>
      </c>
      <c r="H356" s="58">
        <v>1</v>
      </c>
      <c r="I356" s="67">
        <v>296072</v>
      </c>
      <c r="J356" s="67">
        <f t="shared" si="4"/>
        <v>296072</v>
      </c>
      <c r="K356" s="58" t="s">
        <v>639</v>
      </c>
    </row>
    <row r="357" spans="1:11">
      <c r="A357" s="173"/>
      <c r="B357" s="173"/>
      <c r="C357" s="68">
        <v>111</v>
      </c>
      <c r="D357" s="60" t="s">
        <v>619</v>
      </c>
      <c r="E357" s="62" t="s">
        <v>167</v>
      </c>
      <c r="F357" s="74" t="s">
        <v>167</v>
      </c>
      <c r="G357" s="74" t="s">
        <v>107</v>
      </c>
      <c r="H357" s="58">
        <v>10</v>
      </c>
      <c r="I357" s="67">
        <v>55200</v>
      </c>
      <c r="J357" s="67">
        <f t="shared" si="4"/>
        <v>552000</v>
      </c>
      <c r="K357" s="58" t="s">
        <v>639</v>
      </c>
    </row>
    <row r="358" spans="1:11">
      <c r="A358" s="173"/>
      <c r="B358" s="173"/>
      <c r="C358" s="68">
        <v>113</v>
      </c>
      <c r="D358" s="60" t="s">
        <v>620</v>
      </c>
      <c r="E358" s="62">
        <v>250</v>
      </c>
      <c r="F358" s="74" t="s">
        <v>73</v>
      </c>
      <c r="G358" s="74" t="s">
        <v>107</v>
      </c>
      <c r="H358" s="58">
        <v>1</v>
      </c>
      <c r="I358" s="67">
        <v>478023</v>
      </c>
      <c r="J358" s="67">
        <f t="shared" si="4"/>
        <v>478023</v>
      </c>
      <c r="K358" s="58" t="s">
        <v>639</v>
      </c>
    </row>
    <row r="359" spans="1:11" ht="33.75">
      <c r="A359" s="173"/>
      <c r="B359" s="173"/>
      <c r="C359" s="68">
        <v>132</v>
      </c>
      <c r="D359" s="60" t="s">
        <v>621</v>
      </c>
      <c r="E359" s="62">
        <v>100</v>
      </c>
      <c r="F359" s="74" t="s">
        <v>86</v>
      </c>
      <c r="G359" s="74" t="s">
        <v>107</v>
      </c>
      <c r="H359" s="58">
        <v>1</v>
      </c>
      <c r="I359" s="67">
        <v>148393</v>
      </c>
      <c r="J359" s="67">
        <f t="shared" si="4"/>
        <v>148393</v>
      </c>
      <c r="K359" s="58" t="s">
        <v>639</v>
      </c>
    </row>
    <row r="360" spans="1:11">
      <c r="A360" s="173"/>
      <c r="B360" s="173"/>
      <c r="C360" s="68">
        <v>145</v>
      </c>
      <c r="D360" s="60" t="s">
        <v>622</v>
      </c>
      <c r="E360" s="62">
        <v>1</v>
      </c>
      <c r="F360" s="74" t="s">
        <v>527</v>
      </c>
      <c r="G360" s="74" t="s">
        <v>136</v>
      </c>
      <c r="H360" s="58">
        <v>65</v>
      </c>
      <c r="I360" s="67">
        <v>27489</v>
      </c>
      <c r="J360" s="67">
        <f t="shared" si="4"/>
        <v>1786785</v>
      </c>
      <c r="K360" s="58" t="s">
        <v>639</v>
      </c>
    </row>
    <row r="361" spans="1:11" ht="22.5">
      <c r="A361" s="173"/>
      <c r="B361" s="173"/>
      <c r="C361" s="68">
        <v>147</v>
      </c>
      <c r="D361" s="60" t="s">
        <v>623</v>
      </c>
      <c r="E361" s="62">
        <v>100</v>
      </c>
      <c r="F361" s="74" t="s">
        <v>70</v>
      </c>
      <c r="G361" s="74" t="s">
        <v>107</v>
      </c>
      <c r="H361" s="58">
        <v>1</v>
      </c>
      <c r="I361" s="67">
        <v>474096</v>
      </c>
      <c r="J361" s="67">
        <f t="shared" si="4"/>
        <v>474096</v>
      </c>
      <c r="K361" s="58" t="s">
        <v>639</v>
      </c>
    </row>
    <row r="362" spans="1:11">
      <c r="A362" s="173"/>
      <c r="B362" s="173"/>
      <c r="C362" s="68">
        <v>151</v>
      </c>
      <c r="D362" s="60" t="s">
        <v>624</v>
      </c>
      <c r="E362" s="62">
        <v>1000</v>
      </c>
      <c r="F362" s="74" t="s">
        <v>83</v>
      </c>
      <c r="G362" s="74" t="s">
        <v>638</v>
      </c>
      <c r="H362" s="58">
        <v>4</v>
      </c>
      <c r="I362" s="67">
        <v>894642</v>
      </c>
      <c r="J362" s="67">
        <f t="shared" si="4"/>
        <v>3578568</v>
      </c>
      <c r="K362" s="58" t="s">
        <v>639</v>
      </c>
    </row>
    <row r="363" spans="1:11">
      <c r="A363" s="173"/>
      <c r="B363" s="173"/>
      <c r="C363" s="68">
        <v>161</v>
      </c>
      <c r="D363" s="60" t="s">
        <v>625</v>
      </c>
      <c r="E363" s="62">
        <v>1000</v>
      </c>
      <c r="F363" s="74" t="s">
        <v>70</v>
      </c>
      <c r="G363" s="74" t="s">
        <v>107</v>
      </c>
      <c r="H363" s="58">
        <v>10</v>
      </c>
      <c r="I363" s="67">
        <v>82824</v>
      </c>
      <c r="J363" s="67">
        <f t="shared" si="4"/>
        <v>828240</v>
      </c>
      <c r="K363" s="58" t="s">
        <v>639</v>
      </c>
    </row>
    <row r="364" spans="1:11">
      <c r="A364" s="173"/>
      <c r="B364" s="173"/>
      <c r="C364" s="68">
        <v>162</v>
      </c>
      <c r="D364" s="60" t="s">
        <v>626</v>
      </c>
      <c r="E364" s="62">
        <v>1000</v>
      </c>
      <c r="F364" s="74" t="s">
        <v>70</v>
      </c>
      <c r="G364" s="74" t="s">
        <v>107</v>
      </c>
      <c r="H364" s="58">
        <v>11</v>
      </c>
      <c r="I364" s="67">
        <v>88536</v>
      </c>
      <c r="J364" s="67">
        <f t="shared" si="4"/>
        <v>973896</v>
      </c>
      <c r="K364" s="58" t="s">
        <v>639</v>
      </c>
    </row>
    <row r="365" spans="1:11">
      <c r="A365" s="173"/>
      <c r="B365" s="173"/>
      <c r="C365" s="68">
        <v>164</v>
      </c>
      <c r="D365" s="60" t="s">
        <v>627</v>
      </c>
      <c r="E365" s="62">
        <v>1000</v>
      </c>
      <c r="F365" s="74" t="s">
        <v>83</v>
      </c>
      <c r="G365" s="74" t="s">
        <v>107</v>
      </c>
      <c r="H365" s="58">
        <v>13</v>
      </c>
      <c r="I365" s="67">
        <v>85680</v>
      </c>
      <c r="J365" s="67">
        <f t="shared" si="4"/>
        <v>1113840</v>
      </c>
      <c r="K365" s="58" t="s">
        <v>639</v>
      </c>
    </row>
    <row r="366" spans="1:11">
      <c r="A366" s="173"/>
      <c r="B366" s="173"/>
      <c r="C366" s="68">
        <v>165</v>
      </c>
      <c r="D366" s="60" t="s">
        <v>628</v>
      </c>
      <c r="E366" s="62">
        <v>250</v>
      </c>
      <c r="F366" s="74" t="s">
        <v>83</v>
      </c>
      <c r="G366" s="74" t="s">
        <v>107</v>
      </c>
      <c r="H366" s="58">
        <v>1</v>
      </c>
      <c r="I366" s="67">
        <v>463267</v>
      </c>
      <c r="J366" s="67">
        <f t="shared" si="4"/>
        <v>463267</v>
      </c>
      <c r="K366" s="58" t="s">
        <v>639</v>
      </c>
    </row>
    <row r="367" spans="1:11" ht="22.5">
      <c r="A367" s="173"/>
      <c r="B367" s="173"/>
      <c r="C367" s="68">
        <v>192</v>
      </c>
      <c r="D367" s="60" t="s">
        <v>629</v>
      </c>
      <c r="E367" s="62">
        <v>1000</v>
      </c>
      <c r="F367" s="74" t="s">
        <v>83</v>
      </c>
      <c r="G367" s="74" t="s">
        <v>107</v>
      </c>
      <c r="H367" s="58">
        <v>1</v>
      </c>
      <c r="I367" s="67">
        <v>134232</v>
      </c>
      <c r="J367" s="67">
        <f t="shared" si="4"/>
        <v>134232</v>
      </c>
      <c r="K367" s="58" t="s">
        <v>639</v>
      </c>
    </row>
    <row r="368" spans="1:11">
      <c r="A368" s="173"/>
      <c r="B368" s="173"/>
      <c r="C368" s="68">
        <v>196</v>
      </c>
      <c r="D368" s="60" t="s">
        <v>630</v>
      </c>
      <c r="E368" s="62">
        <v>500</v>
      </c>
      <c r="F368" s="74" t="s">
        <v>70</v>
      </c>
      <c r="G368" s="74" t="s">
        <v>118</v>
      </c>
      <c r="H368" s="58">
        <v>2</v>
      </c>
      <c r="I368" s="67">
        <v>109956</v>
      </c>
      <c r="J368" s="67">
        <f t="shared" si="4"/>
        <v>219912</v>
      </c>
      <c r="K368" s="58" t="s">
        <v>639</v>
      </c>
    </row>
    <row r="369" spans="1:11">
      <c r="A369" s="173"/>
      <c r="B369" s="173"/>
      <c r="C369" s="68">
        <v>198</v>
      </c>
      <c r="D369" s="60" t="s">
        <v>631</v>
      </c>
      <c r="E369" s="62">
        <v>500</v>
      </c>
      <c r="F369" s="74" t="s">
        <v>70</v>
      </c>
      <c r="G369" s="74" t="s">
        <v>118</v>
      </c>
      <c r="H369" s="58">
        <v>1</v>
      </c>
      <c r="I369" s="67">
        <v>109956</v>
      </c>
      <c r="J369" s="67">
        <f t="shared" si="4"/>
        <v>109956</v>
      </c>
      <c r="K369" s="58" t="s">
        <v>639</v>
      </c>
    </row>
    <row r="370" spans="1:11">
      <c r="A370" s="173"/>
      <c r="B370" s="173"/>
      <c r="C370" s="68">
        <v>200</v>
      </c>
      <c r="D370" s="60" t="s">
        <v>632</v>
      </c>
      <c r="E370" s="62">
        <v>25</v>
      </c>
      <c r="F370" s="74" t="s">
        <v>83</v>
      </c>
      <c r="G370" s="74" t="s">
        <v>108</v>
      </c>
      <c r="H370" s="58">
        <v>1</v>
      </c>
      <c r="I370" s="67">
        <v>158130</v>
      </c>
      <c r="J370" s="67">
        <f t="shared" si="4"/>
        <v>158130</v>
      </c>
      <c r="K370" s="58" t="s">
        <v>639</v>
      </c>
    </row>
    <row r="371" spans="1:11" ht="22.5">
      <c r="A371" s="173"/>
      <c r="B371" s="173"/>
      <c r="C371" s="68">
        <v>220</v>
      </c>
      <c r="D371" s="60" t="s">
        <v>633</v>
      </c>
      <c r="E371" s="62">
        <v>500</v>
      </c>
      <c r="F371" s="74" t="s">
        <v>70</v>
      </c>
      <c r="G371" s="74" t="s">
        <v>118</v>
      </c>
      <c r="H371" s="58">
        <v>1</v>
      </c>
      <c r="I371" s="67">
        <v>198016</v>
      </c>
      <c r="J371" s="67">
        <f t="shared" si="4"/>
        <v>198016</v>
      </c>
      <c r="K371" s="58" t="s">
        <v>639</v>
      </c>
    </row>
    <row r="372" spans="1:11" ht="33.75">
      <c r="A372" s="173"/>
      <c r="B372" s="173"/>
      <c r="C372" s="68">
        <v>225</v>
      </c>
      <c r="D372" s="60" t="s">
        <v>634</v>
      </c>
      <c r="E372" s="62">
        <v>250</v>
      </c>
      <c r="F372" s="74" t="s">
        <v>73</v>
      </c>
      <c r="G372" s="74" t="s">
        <v>107</v>
      </c>
      <c r="H372" s="58">
        <v>1</v>
      </c>
      <c r="I372" s="67">
        <v>108528</v>
      </c>
      <c r="J372" s="67">
        <f t="shared" si="4"/>
        <v>108528</v>
      </c>
      <c r="K372" s="58" t="s">
        <v>639</v>
      </c>
    </row>
    <row r="373" spans="1:11">
      <c r="A373" s="173"/>
      <c r="B373" s="173"/>
      <c r="C373" s="68">
        <v>243</v>
      </c>
      <c r="D373" s="60" t="s">
        <v>635</v>
      </c>
      <c r="E373" s="62">
        <v>250</v>
      </c>
      <c r="F373" s="74" t="s">
        <v>73</v>
      </c>
      <c r="G373" s="74" t="s">
        <v>107</v>
      </c>
      <c r="H373" s="58">
        <v>1</v>
      </c>
      <c r="I373" s="67">
        <v>481474</v>
      </c>
      <c r="J373" s="67">
        <f t="shared" si="4"/>
        <v>481474</v>
      </c>
      <c r="K373" s="58" t="s">
        <v>639</v>
      </c>
    </row>
    <row r="374" spans="1:11">
      <c r="A374" s="173"/>
      <c r="B374" s="173">
        <v>2</v>
      </c>
      <c r="C374" s="68">
        <v>4</v>
      </c>
      <c r="D374" s="60" t="s">
        <v>640</v>
      </c>
      <c r="E374" s="62">
        <v>1000</v>
      </c>
      <c r="F374" s="74" t="s">
        <v>70</v>
      </c>
      <c r="G374" s="74" t="s">
        <v>118</v>
      </c>
      <c r="H374" s="58">
        <v>2</v>
      </c>
      <c r="I374" s="67">
        <v>131600</v>
      </c>
      <c r="J374" s="67">
        <f t="shared" si="4"/>
        <v>263200</v>
      </c>
      <c r="K374" s="58" t="s">
        <v>639</v>
      </c>
    </row>
    <row r="375" spans="1:11" ht="22.5">
      <c r="A375" s="173"/>
      <c r="B375" s="173"/>
      <c r="C375" s="68">
        <v>9</v>
      </c>
      <c r="D375" s="60" t="s">
        <v>641</v>
      </c>
      <c r="E375" s="62"/>
      <c r="F375" s="74"/>
      <c r="G375" s="74" t="s">
        <v>108</v>
      </c>
      <c r="H375" s="58">
        <v>1</v>
      </c>
      <c r="I375" s="67">
        <v>99722</v>
      </c>
      <c r="J375" s="67">
        <f t="shared" si="4"/>
        <v>99722</v>
      </c>
      <c r="K375" s="58" t="s">
        <v>639</v>
      </c>
    </row>
    <row r="376" spans="1:11" ht="22.5">
      <c r="A376" s="173"/>
      <c r="B376" s="173"/>
      <c r="C376" s="68">
        <v>11</v>
      </c>
      <c r="D376" s="60" t="s">
        <v>642</v>
      </c>
      <c r="E376" s="62" t="s">
        <v>643</v>
      </c>
      <c r="F376" s="74" t="s">
        <v>216</v>
      </c>
      <c r="G376" s="74" t="s">
        <v>439</v>
      </c>
      <c r="H376" s="58">
        <v>1</v>
      </c>
      <c r="I376" s="67">
        <v>349600</v>
      </c>
      <c r="J376" s="67">
        <f t="shared" si="4"/>
        <v>349600</v>
      </c>
      <c r="K376" s="58" t="s">
        <v>639</v>
      </c>
    </row>
    <row r="377" spans="1:11" ht="67.5">
      <c r="A377" s="173"/>
      <c r="B377" s="173"/>
      <c r="C377" s="68">
        <v>14</v>
      </c>
      <c r="D377" s="60" t="s">
        <v>644</v>
      </c>
      <c r="E377" s="62" t="s">
        <v>645</v>
      </c>
      <c r="F377" s="74" t="s">
        <v>216</v>
      </c>
      <c r="G377" s="74" t="s">
        <v>663</v>
      </c>
      <c r="H377" s="58">
        <v>1</v>
      </c>
      <c r="I377" s="67">
        <v>947359</v>
      </c>
      <c r="J377" s="67">
        <f t="shared" si="4"/>
        <v>947359</v>
      </c>
      <c r="K377" s="58" t="s">
        <v>639</v>
      </c>
    </row>
    <row r="378" spans="1:11" ht="67.5">
      <c r="A378" s="173"/>
      <c r="B378" s="173"/>
      <c r="C378" s="68">
        <v>26</v>
      </c>
      <c r="D378" s="60" t="s">
        <v>646</v>
      </c>
      <c r="E378" s="62">
        <v>500</v>
      </c>
      <c r="F378" s="74" t="s">
        <v>70</v>
      </c>
      <c r="G378" s="74" t="s">
        <v>107</v>
      </c>
      <c r="H378" s="58">
        <v>1</v>
      </c>
      <c r="I378" s="67">
        <v>155176</v>
      </c>
      <c r="J378" s="67">
        <f t="shared" si="4"/>
        <v>155176</v>
      </c>
      <c r="K378" s="58" t="s">
        <v>639</v>
      </c>
    </row>
    <row r="379" spans="1:11" ht="56.25">
      <c r="A379" s="173"/>
      <c r="B379" s="173"/>
      <c r="C379" s="68">
        <v>27</v>
      </c>
      <c r="D379" s="60" t="s">
        <v>647</v>
      </c>
      <c r="E379" s="62" t="s">
        <v>648</v>
      </c>
      <c r="F379" s="74"/>
      <c r="G379" s="74" t="s">
        <v>107</v>
      </c>
      <c r="H379" s="58">
        <v>1</v>
      </c>
      <c r="I379" s="67">
        <v>168623</v>
      </c>
      <c r="J379" s="67">
        <f t="shared" si="4"/>
        <v>168623</v>
      </c>
      <c r="K379" s="58" t="s">
        <v>639</v>
      </c>
    </row>
    <row r="380" spans="1:11" ht="45">
      <c r="A380" s="173"/>
      <c r="B380" s="173"/>
      <c r="C380" s="68">
        <v>31</v>
      </c>
      <c r="D380" s="60" t="s">
        <v>649</v>
      </c>
      <c r="E380" s="62" t="s">
        <v>277</v>
      </c>
      <c r="F380" s="74" t="s">
        <v>277</v>
      </c>
      <c r="G380" s="74" t="s">
        <v>664</v>
      </c>
      <c r="H380" s="58">
        <v>1</v>
      </c>
      <c r="I380" s="67">
        <v>313600</v>
      </c>
      <c r="J380" s="67">
        <f t="shared" si="4"/>
        <v>313600</v>
      </c>
      <c r="K380" s="58" t="s">
        <v>639</v>
      </c>
    </row>
    <row r="381" spans="1:11">
      <c r="A381" s="173"/>
      <c r="B381" s="173"/>
      <c r="C381" s="68">
        <v>36</v>
      </c>
      <c r="D381" s="60" t="s">
        <v>650</v>
      </c>
      <c r="E381" s="62" t="s">
        <v>651</v>
      </c>
      <c r="F381" s="74" t="s">
        <v>652</v>
      </c>
      <c r="G381" s="74" t="s">
        <v>118</v>
      </c>
      <c r="H381" s="58">
        <v>1</v>
      </c>
      <c r="I381" s="67">
        <v>196500</v>
      </c>
      <c r="J381" s="67">
        <f t="shared" si="4"/>
        <v>196500</v>
      </c>
      <c r="K381" s="58" t="s">
        <v>639</v>
      </c>
    </row>
    <row r="382" spans="1:11" ht="22.5">
      <c r="A382" s="173"/>
      <c r="B382" s="173"/>
      <c r="C382" s="68">
        <v>38</v>
      </c>
      <c r="D382" s="60" t="s">
        <v>653</v>
      </c>
      <c r="E382" s="62" t="s">
        <v>654</v>
      </c>
      <c r="F382" s="74" t="s">
        <v>655</v>
      </c>
      <c r="G382" s="74" t="s">
        <v>665</v>
      </c>
      <c r="H382" s="58">
        <v>1</v>
      </c>
      <c r="I382" s="67">
        <v>362950</v>
      </c>
      <c r="J382" s="67">
        <f t="shared" si="4"/>
        <v>362950</v>
      </c>
      <c r="K382" s="58" t="s">
        <v>639</v>
      </c>
    </row>
    <row r="383" spans="1:11" ht="22.5">
      <c r="A383" s="173"/>
      <c r="B383" s="173"/>
      <c r="C383" s="68">
        <v>55</v>
      </c>
      <c r="D383" s="60" t="s">
        <v>656</v>
      </c>
      <c r="E383" s="62" t="s">
        <v>276</v>
      </c>
      <c r="F383" s="74" t="s">
        <v>277</v>
      </c>
      <c r="G383" s="74" t="s">
        <v>666</v>
      </c>
      <c r="H383" s="58">
        <v>2</v>
      </c>
      <c r="I383" s="67">
        <v>57800</v>
      </c>
      <c r="J383" s="67">
        <f t="shared" si="4"/>
        <v>115600</v>
      </c>
      <c r="K383" s="58" t="s">
        <v>639</v>
      </c>
    </row>
    <row r="384" spans="1:11" ht="22.5">
      <c r="A384" s="173"/>
      <c r="B384" s="173"/>
      <c r="C384" s="68">
        <v>56</v>
      </c>
      <c r="D384" s="60" t="s">
        <v>657</v>
      </c>
      <c r="E384" s="62" t="s">
        <v>276</v>
      </c>
      <c r="F384" s="74" t="s">
        <v>277</v>
      </c>
      <c r="G384" s="74" t="s">
        <v>666</v>
      </c>
      <c r="H384" s="58">
        <v>2</v>
      </c>
      <c r="I384" s="67">
        <v>57800</v>
      </c>
      <c r="J384" s="67">
        <f t="shared" si="4"/>
        <v>115600</v>
      </c>
      <c r="K384" s="58" t="s">
        <v>639</v>
      </c>
    </row>
    <row r="385" spans="1:11" ht="22.5">
      <c r="A385" s="173"/>
      <c r="B385" s="173"/>
      <c r="C385" s="68">
        <v>57</v>
      </c>
      <c r="D385" s="60" t="s">
        <v>658</v>
      </c>
      <c r="E385" s="62" t="s">
        <v>276</v>
      </c>
      <c r="F385" s="74" t="s">
        <v>277</v>
      </c>
      <c r="G385" s="74" t="s">
        <v>666</v>
      </c>
      <c r="H385" s="58">
        <v>2</v>
      </c>
      <c r="I385" s="67">
        <v>57800</v>
      </c>
      <c r="J385" s="67">
        <f t="shared" si="4"/>
        <v>115600</v>
      </c>
      <c r="K385" s="58" t="s">
        <v>639</v>
      </c>
    </row>
    <row r="386" spans="1:11" ht="22.5">
      <c r="A386" s="173"/>
      <c r="B386" s="173"/>
      <c r="C386" s="68">
        <v>70</v>
      </c>
      <c r="D386" s="60" t="s">
        <v>659</v>
      </c>
      <c r="E386" s="62" t="s">
        <v>660</v>
      </c>
      <c r="F386" s="74" t="s">
        <v>660</v>
      </c>
      <c r="G386" s="74" t="s">
        <v>107</v>
      </c>
      <c r="H386" s="58">
        <v>3</v>
      </c>
      <c r="I386" s="67">
        <v>151300</v>
      </c>
      <c r="J386" s="67">
        <f t="shared" si="4"/>
        <v>453900</v>
      </c>
      <c r="K386" s="58" t="s">
        <v>639</v>
      </c>
    </row>
    <row r="387" spans="1:11" ht="22.5">
      <c r="A387" s="173"/>
      <c r="B387" s="173"/>
      <c r="C387" s="68">
        <v>75</v>
      </c>
      <c r="D387" s="60" t="s">
        <v>661</v>
      </c>
      <c r="E387" s="62" t="s">
        <v>662</v>
      </c>
      <c r="F387" s="74" t="s">
        <v>216</v>
      </c>
      <c r="G387" s="74" t="s">
        <v>667</v>
      </c>
      <c r="H387" s="58">
        <v>1</v>
      </c>
      <c r="I387" s="67">
        <v>517769</v>
      </c>
      <c r="J387" s="67">
        <f t="shared" si="4"/>
        <v>517769</v>
      </c>
      <c r="K387" s="58" t="s">
        <v>639</v>
      </c>
    </row>
    <row r="388" spans="1:11" ht="22.5">
      <c r="A388" s="173"/>
      <c r="B388" s="173">
        <v>3</v>
      </c>
      <c r="C388" s="68">
        <v>8</v>
      </c>
      <c r="D388" s="60" t="s">
        <v>668</v>
      </c>
      <c r="E388" s="62"/>
      <c r="F388" s="74"/>
      <c r="G388" s="74" t="s">
        <v>465</v>
      </c>
      <c r="H388" s="58">
        <v>32</v>
      </c>
      <c r="I388" s="67">
        <v>8806</v>
      </c>
      <c r="J388" s="67">
        <f t="shared" si="4"/>
        <v>281792</v>
      </c>
      <c r="K388" s="58" t="s">
        <v>639</v>
      </c>
    </row>
    <row r="389" spans="1:11" ht="22.5">
      <c r="A389" s="173"/>
      <c r="B389" s="173"/>
      <c r="C389" s="68">
        <v>13</v>
      </c>
      <c r="D389" s="60" t="s">
        <v>669</v>
      </c>
      <c r="E389" s="62"/>
      <c r="F389" s="74"/>
      <c r="G389" s="74" t="s">
        <v>136</v>
      </c>
      <c r="H389" s="58">
        <v>29</v>
      </c>
      <c r="I389" s="67">
        <v>2142</v>
      </c>
      <c r="J389" s="67">
        <f t="shared" si="4"/>
        <v>62118</v>
      </c>
      <c r="K389" s="58" t="s">
        <v>639</v>
      </c>
    </row>
    <row r="390" spans="1:11">
      <c r="A390" s="173"/>
      <c r="B390" s="173"/>
      <c r="C390" s="68">
        <v>15</v>
      </c>
      <c r="D390" s="60" t="s">
        <v>670</v>
      </c>
      <c r="E390" s="62"/>
      <c r="F390" s="74"/>
      <c r="G390" s="74" t="s">
        <v>136</v>
      </c>
      <c r="H390" s="58">
        <v>23</v>
      </c>
      <c r="I390" s="67">
        <v>14042</v>
      </c>
      <c r="J390" s="67">
        <f t="shared" si="4"/>
        <v>322966</v>
      </c>
      <c r="K390" s="58" t="s">
        <v>639</v>
      </c>
    </row>
    <row r="391" spans="1:11">
      <c r="A391" s="173"/>
      <c r="B391" s="173"/>
      <c r="C391" s="68">
        <v>27</v>
      </c>
      <c r="D391" s="60" t="s">
        <v>671</v>
      </c>
      <c r="E391" s="62" t="s">
        <v>672</v>
      </c>
      <c r="F391" s="74"/>
      <c r="G391" s="74" t="s">
        <v>136</v>
      </c>
      <c r="H391" s="58">
        <v>20</v>
      </c>
      <c r="I391" s="67">
        <v>35105</v>
      </c>
      <c r="J391" s="67">
        <f t="shared" si="4"/>
        <v>702100</v>
      </c>
      <c r="K391" s="58" t="s">
        <v>639</v>
      </c>
    </row>
    <row r="392" spans="1:11" ht="22.5">
      <c r="A392" s="173"/>
      <c r="B392" s="173"/>
      <c r="C392" s="68">
        <v>54</v>
      </c>
      <c r="D392" s="60" t="s">
        <v>673</v>
      </c>
      <c r="E392" s="62"/>
      <c r="F392" s="74"/>
      <c r="G392" s="74" t="s">
        <v>109</v>
      </c>
      <c r="H392" s="58">
        <v>2</v>
      </c>
      <c r="I392" s="67">
        <v>15827</v>
      </c>
      <c r="J392" s="67">
        <f t="shared" si="4"/>
        <v>31654</v>
      </c>
      <c r="K392" s="58" t="s">
        <v>639</v>
      </c>
    </row>
    <row r="393" spans="1:11" ht="33.75">
      <c r="A393" s="173"/>
      <c r="B393" s="173"/>
      <c r="C393" s="68">
        <v>63</v>
      </c>
      <c r="D393" s="60" t="s">
        <v>674</v>
      </c>
      <c r="E393" s="62"/>
      <c r="F393" s="74"/>
      <c r="G393" s="74" t="s">
        <v>688</v>
      </c>
      <c r="H393" s="58">
        <v>25</v>
      </c>
      <c r="I393" s="67">
        <v>8092</v>
      </c>
      <c r="J393" s="67">
        <f t="shared" si="4"/>
        <v>202300</v>
      </c>
      <c r="K393" s="58" t="s">
        <v>639</v>
      </c>
    </row>
    <row r="394" spans="1:11" ht="22.5">
      <c r="A394" s="173"/>
      <c r="B394" s="173"/>
      <c r="C394" s="68">
        <v>70</v>
      </c>
      <c r="D394" s="60" t="s">
        <v>675</v>
      </c>
      <c r="E394" s="62"/>
      <c r="F394" s="74"/>
      <c r="G394" s="74" t="s">
        <v>689</v>
      </c>
      <c r="H394" s="58">
        <v>5</v>
      </c>
      <c r="I394" s="67">
        <v>33201</v>
      </c>
      <c r="J394" s="67">
        <f t="shared" ref="J394:J460" si="5">+H394*I394</f>
        <v>166005</v>
      </c>
      <c r="K394" s="58" t="s">
        <v>639</v>
      </c>
    </row>
    <row r="395" spans="1:11" ht="22.5">
      <c r="A395" s="173"/>
      <c r="B395" s="173"/>
      <c r="C395" s="68">
        <v>80</v>
      </c>
      <c r="D395" s="60" t="s">
        <v>676</v>
      </c>
      <c r="E395" s="62"/>
      <c r="F395" s="74"/>
      <c r="G395" s="74" t="s">
        <v>690</v>
      </c>
      <c r="H395" s="58">
        <v>10</v>
      </c>
      <c r="I395" s="67">
        <v>30583</v>
      </c>
      <c r="J395" s="67">
        <f t="shared" si="5"/>
        <v>305830</v>
      </c>
      <c r="K395" s="58" t="s">
        <v>639</v>
      </c>
    </row>
    <row r="396" spans="1:11" ht="33.75">
      <c r="A396" s="173"/>
      <c r="B396" s="173"/>
      <c r="C396" s="68">
        <v>94</v>
      </c>
      <c r="D396" s="60" t="s">
        <v>677</v>
      </c>
      <c r="E396" s="62"/>
      <c r="F396" s="74"/>
      <c r="G396" s="74" t="s">
        <v>136</v>
      </c>
      <c r="H396" s="58">
        <v>20</v>
      </c>
      <c r="I396" s="67">
        <v>952</v>
      </c>
      <c r="J396" s="67">
        <f t="shared" si="5"/>
        <v>19040</v>
      </c>
      <c r="K396" s="58" t="s">
        <v>639</v>
      </c>
    </row>
    <row r="397" spans="1:11" ht="22.5">
      <c r="A397" s="173"/>
      <c r="B397" s="173"/>
      <c r="C397" s="68">
        <v>117</v>
      </c>
      <c r="D397" s="60" t="s">
        <v>678</v>
      </c>
      <c r="E397" s="62"/>
      <c r="F397" s="74"/>
      <c r="G397" s="74" t="s">
        <v>136</v>
      </c>
      <c r="H397" s="58">
        <v>26</v>
      </c>
      <c r="I397" s="67">
        <v>5117</v>
      </c>
      <c r="J397" s="67">
        <f t="shared" si="5"/>
        <v>133042</v>
      </c>
      <c r="K397" s="58" t="s">
        <v>639</v>
      </c>
    </row>
    <row r="398" spans="1:11" ht="22.5">
      <c r="A398" s="173"/>
      <c r="B398" s="173"/>
      <c r="C398" s="68">
        <v>140</v>
      </c>
      <c r="D398" s="60" t="s">
        <v>679</v>
      </c>
      <c r="E398" s="62" t="s">
        <v>680</v>
      </c>
      <c r="F398" s="74"/>
      <c r="G398" s="74" t="s">
        <v>466</v>
      </c>
      <c r="H398" s="58">
        <v>2</v>
      </c>
      <c r="I398" s="67">
        <v>15708</v>
      </c>
      <c r="J398" s="67">
        <f t="shared" si="5"/>
        <v>31416</v>
      </c>
      <c r="K398" s="58" t="s">
        <v>639</v>
      </c>
    </row>
    <row r="399" spans="1:11" ht="22.5">
      <c r="A399" s="173"/>
      <c r="B399" s="173"/>
      <c r="C399" s="68">
        <v>141</v>
      </c>
      <c r="D399" s="60" t="s">
        <v>681</v>
      </c>
      <c r="E399" s="62" t="s">
        <v>682</v>
      </c>
      <c r="F399" s="74"/>
      <c r="G399" s="74" t="s">
        <v>466</v>
      </c>
      <c r="H399" s="58">
        <v>3</v>
      </c>
      <c r="I399" s="67">
        <v>15708</v>
      </c>
      <c r="J399" s="67">
        <f t="shared" si="5"/>
        <v>47124</v>
      </c>
      <c r="K399" s="58" t="s">
        <v>639</v>
      </c>
    </row>
    <row r="400" spans="1:11" ht="33.75">
      <c r="A400" s="173"/>
      <c r="B400" s="173"/>
      <c r="C400" s="68">
        <v>144</v>
      </c>
      <c r="D400" s="60" t="s">
        <v>683</v>
      </c>
      <c r="E400" s="62"/>
      <c r="F400" s="74"/>
      <c r="G400" s="74" t="s">
        <v>109</v>
      </c>
      <c r="H400" s="58">
        <v>8</v>
      </c>
      <c r="I400" s="67">
        <v>3808</v>
      </c>
      <c r="J400" s="67">
        <f t="shared" si="5"/>
        <v>30464</v>
      </c>
      <c r="K400" s="58" t="s">
        <v>639</v>
      </c>
    </row>
    <row r="401" spans="1:11" ht="22.5">
      <c r="A401" s="173"/>
      <c r="B401" s="173"/>
      <c r="C401" s="68">
        <v>165</v>
      </c>
      <c r="D401" s="60" t="s">
        <v>684</v>
      </c>
      <c r="E401" s="62"/>
      <c r="F401" s="74"/>
      <c r="G401" s="74" t="s">
        <v>109</v>
      </c>
      <c r="H401" s="58">
        <v>30</v>
      </c>
      <c r="I401" s="67">
        <v>46529</v>
      </c>
      <c r="J401" s="67">
        <f t="shared" si="5"/>
        <v>1395870</v>
      </c>
      <c r="K401" s="58" t="s">
        <v>639</v>
      </c>
    </row>
    <row r="402" spans="1:11">
      <c r="A402" s="173"/>
      <c r="B402" s="173"/>
      <c r="C402" s="68">
        <v>173</v>
      </c>
      <c r="D402" s="60" t="s">
        <v>685</v>
      </c>
      <c r="E402" s="62"/>
      <c r="F402" s="74"/>
      <c r="G402" s="74" t="s">
        <v>136</v>
      </c>
      <c r="H402" s="58">
        <v>60</v>
      </c>
      <c r="I402" s="67">
        <v>9401</v>
      </c>
      <c r="J402" s="67">
        <f t="shared" si="5"/>
        <v>564060</v>
      </c>
      <c r="K402" s="58" t="s">
        <v>639</v>
      </c>
    </row>
    <row r="403" spans="1:11" ht="22.5">
      <c r="A403" s="173"/>
      <c r="B403" s="173"/>
      <c r="C403" s="68">
        <v>189</v>
      </c>
      <c r="D403" s="60" t="s">
        <v>686</v>
      </c>
      <c r="E403" s="62"/>
      <c r="F403" s="74"/>
      <c r="G403" s="74" t="s">
        <v>691</v>
      </c>
      <c r="H403" s="58">
        <v>10</v>
      </c>
      <c r="I403" s="67">
        <v>20111</v>
      </c>
      <c r="J403" s="67">
        <f t="shared" si="5"/>
        <v>201110</v>
      </c>
      <c r="K403" s="58" t="s">
        <v>639</v>
      </c>
    </row>
    <row r="404" spans="1:11" ht="45">
      <c r="A404" s="173"/>
      <c r="B404" s="173"/>
      <c r="C404" s="68">
        <v>222</v>
      </c>
      <c r="D404" s="60" t="s">
        <v>687</v>
      </c>
      <c r="E404" s="62" t="s">
        <v>323</v>
      </c>
      <c r="F404" s="74"/>
      <c r="G404" s="74" t="s">
        <v>142</v>
      </c>
      <c r="H404" s="58">
        <v>6</v>
      </c>
      <c r="I404" s="67">
        <v>347004</v>
      </c>
      <c r="J404" s="67">
        <f t="shared" si="5"/>
        <v>2082024</v>
      </c>
      <c r="K404" s="58" t="s">
        <v>639</v>
      </c>
    </row>
    <row r="405" spans="1:11">
      <c r="A405" s="172" t="s">
        <v>933</v>
      </c>
      <c r="B405" s="170"/>
      <c r="C405" s="170"/>
      <c r="D405" s="170"/>
      <c r="E405" s="170"/>
      <c r="F405" s="170"/>
      <c r="G405" s="170"/>
      <c r="H405" s="170"/>
      <c r="I405" s="171"/>
      <c r="J405" s="92">
        <f>SUM(J342:J404)</f>
        <v>31819217</v>
      </c>
      <c r="K405" s="59"/>
    </row>
    <row r="406" spans="1:11" ht="22.5">
      <c r="A406" s="174" t="s">
        <v>700</v>
      </c>
      <c r="B406" s="173">
        <v>1</v>
      </c>
      <c r="C406" s="68">
        <v>65</v>
      </c>
      <c r="D406" s="60" t="s">
        <v>701</v>
      </c>
      <c r="E406" s="62">
        <v>500</v>
      </c>
      <c r="F406" s="74" t="s">
        <v>83</v>
      </c>
      <c r="G406" s="74" t="s">
        <v>667</v>
      </c>
      <c r="H406" s="58">
        <v>6</v>
      </c>
      <c r="I406" s="67">
        <v>225505</v>
      </c>
      <c r="J406" s="67">
        <f t="shared" si="5"/>
        <v>1353030</v>
      </c>
      <c r="K406" s="74" t="s">
        <v>704</v>
      </c>
    </row>
    <row r="407" spans="1:11" ht="33.75">
      <c r="A407" s="174"/>
      <c r="B407" s="173"/>
      <c r="C407" s="68">
        <v>181</v>
      </c>
      <c r="D407" s="60" t="s">
        <v>702</v>
      </c>
      <c r="E407" s="62" t="s">
        <v>703</v>
      </c>
      <c r="F407" s="74" t="s">
        <v>79</v>
      </c>
      <c r="G407" s="74" t="s">
        <v>667</v>
      </c>
      <c r="H407" s="58">
        <v>2</v>
      </c>
      <c r="I407" s="67">
        <v>900830</v>
      </c>
      <c r="J407" s="67">
        <f t="shared" si="5"/>
        <v>1801660</v>
      </c>
      <c r="K407" s="74" t="s">
        <v>704</v>
      </c>
    </row>
    <row r="408" spans="1:11" ht="33.75">
      <c r="A408" s="174"/>
      <c r="B408" s="173">
        <v>2</v>
      </c>
      <c r="C408" s="68">
        <v>68</v>
      </c>
      <c r="D408" s="60" t="s">
        <v>705</v>
      </c>
      <c r="E408" s="62" t="s">
        <v>706</v>
      </c>
      <c r="F408" s="74" t="s">
        <v>706</v>
      </c>
      <c r="G408" s="74" t="s">
        <v>667</v>
      </c>
      <c r="H408" s="58">
        <v>1</v>
      </c>
      <c r="I408" s="67">
        <v>1101940</v>
      </c>
      <c r="J408" s="67">
        <f t="shared" si="5"/>
        <v>1101940</v>
      </c>
      <c r="K408" s="74" t="s">
        <v>715</v>
      </c>
    </row>
    <row r="409" spans="1:11" ht="22.5">
      <c r="A409" s="174"/>
      <c r="B409" s="173"/>
      <c r="C409" s="68">
        <v>76</v>
      </c>
      <c r="D409" s="60" t="s">
        <v>707</v>
      </c>
      <c r="E409" s="62" t="s">
        <v>662</v>
      </c>
      <c r="F409" s="74" t="s">
        <v>79</v>
      </c>
      <c r="G409" s="74" t="s">
        <v>667</v>
      </c>
      <c r="H409" s="58">
        <v>1</v>
      </c>
      <c r="I409" s="67">
        <v>853230</v>
      </c>
      <c r="J409" s="67">
        <f t="shared" si="5"/>
        <v>853230</v>
      </c>
      <c r="K409" s="74" t="s">
        <v>704</v>
      </c>
    </row>
    <row r="410" spans="1:11" ht="22.5">
      <c r="A410" s="174"/>
      <c r="B410" s="173"/>
      <c r="C410" s="68">
        <v>77</v>
      </c>
      <c r="D410" s="60" t="s">
        <v>708</v>
      </c>
      <c r="E410" s="62" t="s">
        <v>709</v>
      </c>
      <c r="F410" s="74" t="s">
        <v>710</v>
      </c>
      <c r="G410" s="74" t="s">
        <v>667</v>
      </c>
      <c r="H410" s="58">
        <v>1</v>
      </c>
      <c r="I410" s="67">
        <v>545853</v>
      </c>
      <c r="J410" s="67">
        <f t="shared" si="5"/>
        <v>545853</v>
      </c>
      <c r="K410" s="74" t="s">
        <v>715</v>
      </c>
    </row>
    <row r="411" spans="1:11" ht="22.5">
      <c r="A411" s="174"/>
      <c r="B411" s="173"/>
      <c r="C411" s="68">
        <v>78</v>
      </c>
      <c r="D411" s="60" t="s">
        <v>711</v>
      </c>
      <c r="E411" s="62">
        <v>10</v>
      </c>
      <c r="F411" s="74" t="s">
        <v>710</v>
      </c>
      <c r="G411" s="74" t="s">
        <v>667</v>
      </c>
      <c r="H411" s="58">
        <v>1</v>
      </c>
      <c r="I411" s="67">
        <v>604520</v>
      </c>
      <c r="J411" s="67">
        <f t="shared" si="5"/>
        <v>604520</v>
      </c>
      <c r="K411" s="74" t="s">
        <v>715</v>
      </c>
    </row>
    <row r="412" spans="1:11" ht="22.5">
      <c r="A412" s="174"/>
      <c r="B412" s="173"/>
      <c r="C412" s="68">
        <v>79</v>
      </c>
      <c r="D412" s="60" t="s">
        <v>712</v>
      </c>
      <c r="E412" s="62" t="s">
        <v>558</v>
      </c>
      <c r="F412" s="74" t="s">
        <v>216</v>
      </c>
      <c r="G412" s="74" t="s">
        <v>667</v>
      </c>
      <c r="H412" s="58">
        <v>1</v>
      </c>
      <c r="I412" s="67">
        <v>500990</v>
      </c>
      <c r="J412" s="67">
        <f t="shared" si="5"/>
        <v>500990</v>
      </c>
      <c r="K412" s="74" t="s">
        <v>715</v>
      </c>
    </row>
    <row r="413" spans="1:11" ht="22.5">
      <c r="A413" s="174"/>
      <c r="B413" s="173"/>
      <c r="C413" s="68">
        <v>84</v>
      </c>
      <c r="D413" s="60" t="s">
        <v>713</v>
      </c>
      <c r="E413" s="62" t="s">
        <v>714</v>
      </c>
      <c r="F413" s="74" t="s">
        <v>714</v>
      </c>
      <c r="G413" s="74" t="s">
        <v>667</v>
      </c>
      <c r="H413" s="58">
        <v>1</v>
      </c>
      <c r="I413" s="67">
        <v>2007530</v>
      </c>
      <c r="J413" s="67">
        <f t="shared" si="5"/>
        <v>2007530</v>
      </c>
      <c r="K413" s="74" t="s">
        <v>704</v>
      </c>
    </row>
    <row r="414" spans="1:11">
      <c r="A414" s="165" t="s">
        <v>934</v>
      </c>
      <c r="B414" s="166"/>
      <c r="C414" s="166"/>
      <c r="D414" s="166"/>
      <c r="E414" s="166"/>
      <c r="F414" s="166"/>
      <c r="G414" s="166"/>
      <c r="H414" s="166"/>
      <c r="I414" s="167"/>
      <c r="J414" s="92">
        <f>SUM(J406:J413)</f>
        <v>8768753</v>
      </c>
      <c r="K414" s="75"/>
    </row>
    <row r="415" spans="1:11">
      <c r="A415" s="173" t="s">
        <v>718</v>
      </c>
      <c r="B415" s="82">
        <v>1</v>
      </c>
      <c r="C415" s="68">
        <v>241</v>
      </c>
      <c r="D415" s="60" t="s">
        <v>716</v>
      </c>
      <c r="E415" s="62">
        <v>250</v>
      </c>
      <c r="F415" s="75" t="s">
        <v>73</v>
      </c>
      <c r="G415" s="75" t="s">
        <v>107</v>
      </c>
      <c r="H415" s="59">
        <v>1</v>
      </c>
      <c r="I415" s="67">
        <v>307091</v>
      </c>
      <c r="J415" s="67">
        <f t="shared" si="5"/>
        <v>307091</v>
      </c>
      <c r="K415" s="75" t="s">
        <v>717</v>
      </c>
    </row>
    <row r="416" spans="1:11" ht="22.5">
      <c r="A416" s="173"/>
      <c r="B416" s="59">
        <v>2</v>
      </c>
      <c r="C416" s="68">
        <v>10</v>
      </c>
      <c r="D416" s="60" t="s">
        <v>719</v>
      </c>
      <c r="E416" s="62" t="s">
        <v>720</v>
      </c>
      <c r="F416" s="75"/>
      <c r="G416" s="75" t="s">
        <v>185</v>
      </c>
      <c r="H416" s="59">
        <v>1</v>
      </c>
      <c r="I416" s="67">
        <v>1035300</v>
      </c>
      <c r="J416" s="67">
        <f t="shared" si="5"/>
        <v>1035300</v>
      </c>
      <c r="K416" s="75" t="s">
        <v>721</v>
      </c>
    </row>
    <row r="417" spans="1:11" ht="22.5">
      <c r="A417" s="173"/>
      <c r="B417" s="173">
        <v>3</v>
      </c>
      <c r="C417" s="68">
        <v>1</v>
      </c>
      <c r="D417" s="60" t="s">
        <v>722</v>
      </c>
      <c r="E417" s="62" t="s">
        <v>723</v>
      </c>
      <c r="F417" s="75"/>
      <c r="G417" s="75" t="s">
        <v>729</v>
      </c>
      <c r="H417" s="59">
        <v>7</v>
      </c>
      <c r="I417" s="67">
        <v>89250</v>
      </c>
      <c r="J417" s="67">
        <f t="shared" si="5"/>
        <v>624750</v>
      </c>
      <c r="K417" s="75" t="s">
        <v>731</v>
      </c>
    </row>
    <row r="418" spans="1:11">
      <c r="A418" s="173"/>
      <c r="B418" s="173"/>
      <c r="C418" s="68">
        <v>113</v>
      </c>
      <c r="D418" s="60" t="s">
        <v>724</v>
      </c>
      <c r="E418" s="62"/>
      <c r="F418" s="75"/>
      <c r="G418" s="75" t="s">
        <v>142</v>
      </c>
      <c r="H418" s="59">
        <v>110</v>
      </c>
      <c r="I418" s="67">
        <v>11900</v>
      </c>
      <c r="J418" s="67">
        <f t="shared" si="5"/>
        <v>1309000</v>
      </c>
      <c r="K418" s="75" t="s">
        <v>731</v>
      </c>
    </row>
    <row r="419" spans="1:11">
      <c r="A419" s="173"/>
      <c r="B419" s="173"/>
      <c r="C419" s="68">
        <v>250</v>
      </c>
      <c r="D419" s="60" t="s">
        <v>725</v>
      </c>
      <c r="E419" s="62"/>
      <c r="F419" s="75"/>
      <c r="G419" s="75" t="s">
        <v>222</v>
      </c>
      <c r="H419" s="59">
        <v>2</v>
      </c>
      <c r="I419" s="67">
        <v>24395</v>
      </c>
      <c r="J419" s="67">
        <f t="shared" si="5"/>
        <v>48790</v>
      </c>
      <c r="K419" s="75" t="s">
        <v>717</v>
      </c>
    </row>
    <row r="420" spans="1:11" ht="22.5">
      <c r="A420" s="173"/>
      <c r="B420" s="173"/>
      <c r="C420" s="68">
        <v>251</v>
      </c>
      <c r="D420" s="60" t="s">
        <v>726</v>
      </c>
      <c r="E420" s="62"/>
      <c r="F420" s="75"/>
      <c r="G420" s="75" t="s">
        <v>222</v>
      </c>
      <c r="H420" s="59">
        <v>3</v>
      </c>
      <c r="I420" s="67">
        <v>30750</v>
      </c>
      <c r="J420" s="67">
        <f t="shared" si="5"/>
        <v>92250</v>
      </c>
      <c r="K420" s="75" t="s">
        <v>731</v>
      </c>
    </row>
    <row r="421" spans="1:11" ht="22.5">
      <c r="A421" s="173"/>
      <c r="B421" s="173"/>
      <c r="C421" s="68">
        <v>258</v>
      </c>
      <c r="D421" s="60" t="s">
        <v>727</v>
      </c>
      <c r="E421" s="62"/>
      <c r="F421" s="75"/>
      <c r="G421" s="75" t="s">
        <v>730</v>
      </c>
      <c r="H421" s="59">
        <v>20</v>
      </c>
      <c r="I421" s="67">
        <v>28560</v>
      </c>
      <c r="J421" s="67">
        <f t="shared" si="5"/>
        <v>571200</v>
      </c>
      <c r="K421" s="75" t="s">
        <v>731</v>
      </c>
    </row>
    <row r="422" spans="1:11" ht="22.5">
      <c r="A422" s="173"/>
      <c r="B422" s="173"/>
      <c r="C422" s="68">
        <v>262</v>
      </c>
      <c r="D422" s="60" t="s">
        <v>728</v>
      </c>
      <c r="E422" s="62"/>
      <c r="F422" s="75"/>
      <c r="G422" s="75" t="s">
        <v>108</v>
      </c>
      <c r="H422" s="59">
        <v>1</v>
      </c>
      <c r="I422" s="67">
        <v>965423</v>
      </c>
      <c r="J422" s="67">
        <f t="shared" si="5"/>
        <v>965423</v>
      </c>
      <c r="K422" s="75" t="s">
        <v>717</v>
      </c>
    </row>
    <row r="423" spans="1:11">
      <c r="A423" s="173"/>
      <c r="B423" s="173">
        <v>4</v>
      </c>
      <c r="C423" s="68">
        <v>43</v>
      </c>
      <c r="D423" s="60" t="s">
        <v>732</v>
      </c>
      <c r="E423" s="62" t="s">
        <v>289</v>
      </c>
      <c r="F423" s="75"/>
      <c r="G423" s="75" t="s">
        <v>185</v>
      </c>
      <c r="H423" s="59">
        <v>2</v>
      </c>
      <c r="I423" s="67">
        <v>345695</v>
      </c>
      <c r="J423" s="67">
        <f t="shared" si="5"/>
        <v>691390</v>
      </c>
      <c r="K423" s="75" t="s">
        <v>721</v>
      </c>
    </row>
    <row r="424" spans="1:11">
      <c r="A424" s="173"/>
      <c r="B424" s="173"/>
      <c r="C424" s="68">
        <v>58</v>
      </c>
      <c r="D424" s="60" t="s">
        <v>733</v>
      </c>
      <c r="E424" s="62" t="s">
        <v>293</v>
      </c>
      <c r="F424" s="75"/>
      <c r="G424" s="75" t="s">
        <v>185</v>
      </c>
      <c r="H424" s="59">
        <v>3</v>
      </c>
      <c r="I424" s="67">
        <v>219781</v>
      </c>
      <c r="J424" s="67">
        <f t="shared" si="5"/>
        <v>659343</v>
      </c>
      <c r="K424" s="75" t="s">
        <v>721</v>
      </c>
    </row>
    <row r="425" spans="1:11" ht="67.5">
      <c r="A425" s="173"/>
      <c r="B425" s="173"/>
      <c r="C425" s="68">
        <v>67</v>
      </c>
      <c r="D425" s="60" t="s">
        <v>734</v>
      </c>
      <c r="E425" s="62" t="s">
        <v>139</v>
      </c>
      <c r="F425" s="75"/>
      <c r="G425" s="75" t="s">
        <v>737</v>
      </c>
      <c r="H425" s="59">
        <v>2</v>
      </c>
      <c r="I425" s="67">
        <v>4512480</v>
      </c>
      <c r="J425" s="67">
        <f t="shared" si="5"/>
        <v>9024960</v>
      </c>
      <c r="K425" s="75" t="s">
        <v>738</v>
      </c>
    </row>
    <row r="426" spans="1:11" ht="56.25">
      <c r="A426" s="173"/>
      <c r="B426" s="173"/>
      <c r="C426" s="68">
        <v>68</v>
      </c>
      <c r="D426" s="60" t="s">
        <v>735</v>
      </c>
      <c r="E426" s="62" t="s">
        <v>139</v>
      </c>
      <c r="F426" s="75"/>
      <c r="G426" s="75" t="s">
        <v>737</v>
      </c>
      <c r="H426" s="59">
        <v>2</v>
      </c>
      <c r="I426" s="67">
        <v>4352223</v>
      </c>
      <c r="J426" s="67">
        <f t="shared" si="5"/>
        <v>8704446</v>
      </c>
      <c r="K426" s="75" t="s">
        <v>731</v>
      </c>
    </row>
    <row r="427" spans="1:11" ht="22.5">
      <c r="A427" s="173"/>
      <c r="B427" s="173"/>
      <c r="C427" s="68">
        <v>104</v>
      </c>
      <c r="D427" s="60" t="s">
        <v>736</v>
      </c>
      <c r="E427" s="62" t="s">
        <v>281</v>
      </c>
      <c r="F427" s="75"/>
      <c r="G427" s="75" t="s">
        <v>185</v>
      </c>
      <c r="H427" s="59">
        <v>1</v>
      </c>
      <c r="I427" s="67">
        <v>43221</v>
      </c>
      <c r="J427" s="67">
        <f t="shared" si="5"/>
        <v>43221</v>
      </c>
      <c r="K427" s="75" t="s">
        <v>721</v>
      </c>
    </row>
    <row r="428" spans="1:11">
      <c r="A428" s="172" t="s">
        <v>935</v>
      </c>
      <c r="B428" s="170"/>
      <c r="C428" s="170"/>
      <c r="D428" s="170"/>
      <c r="E428" s="170"/>
      <c r="F428" s="170"/>
      <c r="G428" s="170"/>
      <c r="H428" s="170"/>
      <c r="I428" s="171"/>
      <c r="J428" s="92">
        <f>SUM(J415:J427)</f>
        <v>24077164</v>
      </c>
      <c r="K428" s="75"/>
    </row>
    <row r="429" spans="1:11" ht="22.5">
      <c r="A429" s="173" t="s">
        <v>22</v>
      </c>
      <c r="B429" s="173">
        <v>1</v>
      </c>
      <c r="C429" s="68">
        <v>23</v>
      </c>
      <c r="D429" s="60" t="s">
        <v>739</v>
      </c>
      <c r="E429" s="62">
        <v>1000</v>
      </c>
      <c r="F429" s="75" t="s">
        <v>83</v>
      </c>
      <c r="G429" s="75" t="s">
        <v>801</v>
      </c>
      <c r="H429" s="59">
        <v>1</v>
      </c>
      <c r="I429" s="67">
        <v>190400</v>
      </c>
      <c r="J429" s="67">
        <f t="shared" si="5"/>
        <v>190400</v>
      </c>
      <c r="K429" s="75" t="s">
        <v>814</v>
      </c>
    </row>
    <row r="430" spans="1:11" ht="56.25">
      <c r="A430" s="173"/>
      <c r="B430" s="173"/>
      <c r="C430" s="68">
        <v>28</v>
      </c>
      <c r="D430" s="60" t="s">
        <v>740</v>
      </c>
      <c r="E430" s="62">
        <v>2500</v>
      </c>
      <c r="F430" s="75" t="s">
        <v>70</v>
      </c>
      <c r="G430" s="75" t="s">
        <v>801</v>
      </c>
      <c r="H430" s="59">
        <v>10</v>
      </c>
      <c r="I430" s="67">
        <v>85680</v>
      </c>
      <c r="J430" s="67">
        <f t="shared" si="5"/>
        <v>856800</v>
      </c>
      <c r="K430" s="75" t="s">
        <v>815</v>
      </c>
    </row>
    <row r="431" spans="1:11" ht="45">
      <c r="A431" s="173"/>
      <c r="B431" s="173"/>
      <c r="C431" s="68">
        <v>29</v>
      </c>
      <c r="D431" s="60" t="s">
        <v>741</v>
      </c>
      <c r="E431" s="62">
        <v>250</v>
      </c>
      <c r="F431" s="75" t="s">
        <v>83</v>
      </c>
      <c r="G431" s="75" t="s">
        <v>802</v>
      </c>
      <c r="H431" s="59">
        <v>1</v>
      </c>
      <c r="I431" s="67">
        <v>218960</v>
      </c>
      <c r="J431" s="67">
        <f t="shared" si="5"/>
        <v>218960</v>
      </c>
      <c r="K431" s="75" t="s">
        <v>815</v>
      </c>
    </row>
    <row r="432" spans="1:11">
      <c r="A432" s="173"/>
      <c r="B432" s="173"/>
      <c r="C432" s="68">
        <v>34</v>
      </c>
      <c r="D432" s="60" t="s">
        <v>742</v>
      </c>
      <c r="E432" s="62">
        <v>1000</v>
      </c>
      <c r="F432" s="75" t="s">
        <v>70</v>
      </c>
      <c r="G432" s="75" t="s">
        <v>803</v>
      </c>
      <c r="H432" s="59">
        <v>2</v>
      </c>
      <c r="I432" s="67">
        <v>66640</v>
      </c>
      <c r="J432" s="67">
        <f t="shared" si="5"/>
        <v>133280</v>
      </c>
      <c r="K432" s="75" t="s">
        <v>814</v>
      </c>
    </row>
    <row r="433" spans="1:11" ht="22.5">
      <c r="A433" s="173"/>
      <c r="B433" s="173"/>
      <c r="C433" s="68">
        <v>35</v>
      </c>
      <c r="D433" s="60" t="s">
        <v>743</v>
      </c>
      <c r="E433" s="62" t="s">
        <v>744</v>
      </c>
      <c r="F433" s="75" t="s">
        <v>70</v>
      </c>
      <c r="G433" s="75" t="s">
        <v>801</v>
      </c>
      <c r="H433" s="59">
        <v>1</v>
      </c>
      <c r="I433" s="67">
        <v>113050</v>
      </c>
      <c r="J433" s="67">
        <f t="shared" si="5"/>
        <v>113050</v>
      </c>
      <c r="K433" s="75" t="s">
        <v>814</v>
      </c>
    </row>
    <row r="434" spans="1:11" ht="33.75">
      <c r="A434" s="173"/>
      <c r="B434" s="173"/>
      <c r="C434" s="68">
        <v>36</v>
      </c>
      <c r="D434" s="60" t="s">
        <v>745</v>
      </c>
      <c r="E434" s="62">
        <v>2500</v>
      </c>
      <c r="F434" s="75" t="s">
        <v>70</v>
      </c>
      <c r="G434" s="75" t="s">
        <v>801</v>
      </c>
      <c r="H434" s="59">
        <v>12</v>
      </c>
      <c r="I434" s="67">
        <v>114240</v>
      </c>
      <c r="J434" s="67">
        <f t="shared" si="5"/>
        <v>1370880</v>
      </c>
      <c r="K434" s="75" t="s">
        <v>814</v>
      </c>
    </row>
    <row r="435" spans="1:11" ht="22.5">
      <c r="A435" s="173"/>
      <c r="B435" s="173"/>
      <c r="C435" s="68">
        <v>39</v>
      </c>
      <c r="D435" s="60" t="s">
        <v>746</v>
      </c>
      <c r="E435" s="62">
        <v>500</v>
      </c>
      <c r="F435" s="75" t="s">
        <v>73</v>
      </c>
      <c r="G435" s="75" t="s">
        <v>804</v>
      </c>
      <c r="H435" s="59">
        <v>1</v>
      </c>
      <c r="I435" s="67">
        <v>304640</v>
      </c>
      <c r="J435" s="67">
        <f t="shared" si="5"/>
        <v>304640</v>
      </c>
      <c r="K435" s="75" t="s">
        <v>816</v>
      </c>
    </row>
    <row r="436" spans="1:11" ht="22.5">
      <c r="A436" s="173"/>
      <c r="B436" s="173"/>
      <c r="C436" s="68">
        <v>42</v>
      </c>
      <c r="D436" s="60" t="s">
        <v>747</v>
      </c>
      <c r="E436" s="62">
        <v>500</v>
      </c>
      <c r="F436" s="75" t="s">
        <v>73</v>
      </c>
      <c r="G436" s="75" t="s">
        <v>804</v>
      </c>
      <c r="H436" s="59">
        <v>2</v>
      </c>
      <c r="I436" s="67">
        <v>314160</v>
      </c>
      <c r="J436" s="67">
        <f t="shared" si="5"/>
        <v>628320</v>
      </c>
      <c r="K436" s="75" t="s">
        <v>814</v>
      </c>
    </row>
    <row r="437" spans="1:11" ht="22.5">
      <c r="A437" s="173"/>
      <c r="B437" s="173"/>
      <c r="C437" s="68">
        <v>43</v>
      </c>
      <c r="D437" s="60" t="s">
        <v>748</v>
      </c>
      <c r="E437" s="62">
        <v>500</v>
      </c>
      <c r="F437" s="75" t="s">
        <v>73</v>
      </c>
      <c r="G437" s="75" t="s">
        <v>804</v>
      </c>
      <c r="H437" s="59">
        <v>2</v>
      </c>
      <c r="I437" s="67">
        <v>1523200</v>
      </c>
      <c r="J437" s="67">
        <f t="shared" si="5"/>
        <v>3046400</v>
      </c>
      <c r="K437" s="75" t="s">
        <v>814</v>
      </c>
    </row>
    <row r="438" spans="1:11" ht="22.5">
      <c r="A438" s="173"/>
      <c r="B438" s="173"/>
      <c r="C438" s="68">
        <v>45</v>
      </c>
      <c r="D438" s="60" t="s">
        <v>749</v>
      </c>
      <c r="E438" s="62">
        <v>500</v>
      </c>
      <c r="F438" s="75" t="s">
        <v>83</v>
      </c>
      <c r="G438" s="75" t="s">
        <v>804</v>
      </c>
      <c r="H438" s="59">
        <v>2</v>
      </c>
      <c r="I438" s="67">
        <v>360808</v>
      </c>
      <c r="J438" s="67">
        <f t="shared" si="5"/>
        <v>721616</v>
      </c>
      <c r="K438" s="75" t="s">
        <v>817</v>
      </c>
    </row>
    <row r="439" spans="1:11" ht="22.5">
      <c r="A439" s="173"/>
      <c r="B439" s="173"/>
      <c r="C439" s="68">
        <v>46</v>
      </c>
      <c r="D439" s="60" t="s">
        <v>750</v>
      </c>
      <c r="E439" s="62">
        <v>500</v>
      </c>
      <c r="F439" s="75" t="s">
        <v>73</v>
      </c>
      <c r="G439" s="75" t="s">
        <v>804</v>
      </c>
      <c r="H439" s="59">
        <v>1</v>
      </c>
      <c r="I439" s="67">
        <v>285600</v>
      </c>
      <c r="J439" s="67">
        <f t="shared" si="5"/>
        <v>285600</v>
      </c>
      <c r="K439" s="75" t="s">
        <v>814</v>
      </c>
    </row>
    <row r="440" spans="1:11">
      <c r="A440" s="173"/>
      <c r="B440" s="173"/>
      <c r="C440" s="68">
        <v>49</v>
      </c>
      <c r="D440" s="60" t="s">
        <v>751</v>
      </c>
      <c r="E440" s="62">
        <v>500</v>
      </c>
      <c r="F440" s="75" t="s">
        <v>73</v>
      </c>
      <c r="G440" s="75" t="s">
        <v>804</v>
      </c>
      <c r="H440" s="59">
        <v>1</v>
      </c>
      <c r="I440" s="67">
        <v>841687</v>
      </c>
      <c r="J440" s="67">
        <f t="shared" si="5"/>
        <v>841687</v>
      </c>
      <c r="K440" s="75" t="s">
        <v>817</v>
      </c>
    </row>
    <row r="441" spans="1:11" ht="22.5">
      <c r="A441" s="173"/>
      <c r="B441" s="173"/>
      <c r="C441" s="68">
        <v>50</v>
      </c>
      <c r="D441" s="60" t="s">
        <v>752</v>
      </c>
      <c r="E441" s="62">
        <v>500</v>
      </c>
      <c r="F441" s="75" t="s">
        <v>83</v>
      </c>
      <c r="G441" s="75" t="s">
        <v>804</v>
      </c>
      <c r="H441" s="59">
        <v>1</v>
      </c>
      <c r="I441" s="67">
        <v>333200</v>
      </c>
      <c r="J441" s="67">
        <f t="shared" si="5"/>
        <v>333200</v>
      </c>
      <c r="K441" s="75" t="s">
        <v>817</v>
      </c>
    </row>
    <row r="442" spans="1:11" ht="33.75">
      <c r="A442" s="173"/>
      <c r="B442" s="173"/>
      <c r="C442" s="68">
        <v>51</v>
      </c>
      <c r="D442" s="60" t="s">
        <v>753</v>
      </c>
      <c r="E442" s="62">
        <v>500</v>
      </c>
      <c r="F442" s="75" t="s">
        <v>83</v>
      </c>
      <c r="G442" s="75" t="s">
        <v>804</v>
      </c>
      <c r="H442" s="59">
        <v>1</v>
      </c>
      <c r="I442" s="67">
        <v>401149</v>
      </c>
      <c r="J442" s="67">
        <f t="shared" si="5"/>
        <v>401149</v>
      </c>
      <c r="K442" s="75" t="s">
        <v>817</v>
      </c>
    </row>
    <row r="443" spans="1:11">
      <c r="A443" s="173"/>
      <c r="B443" s="173"/>
      <c r="C443" s="68">
        <v>52</v>
      </c>
      <c r="D443" s="60" t="s">
        <v>754</v>
      </c>
      <c r="E443" s="62">
        <v>500</v>
      </c>
      <c r="F443" s="75" t="s">
        <v>73</v>
      </c>
      <c r="G443" s="75" t="s">
        <v>804</v>
      </c>
      <c r="H443" s="59">
        <v>2</v>
      </c>
      <c r="I443" s="67">
        <v>371280</v>
      </c>
      <c r="J443" s="67">
        <f t="shared" si="5"/>
        <v>742560</v>
      </c>
      <c r="K443" s="75" t="s">
        <v>814</v>
      </c>
    </row>
    <row r="444" spans="1:11" ht="22.5">
      <c r="A444" s="173"/>
      <c r="B444" s="173"/>
      <c r="C444" s="68">
        <v>53</v>
      </c>
      <c r="D444" s="60" t="s">
        <v>755</v>
      </c>
      <c r="E444" s="62">
        <v>500</v>
      </c>
      <c r="F444" s="75" t="s">
        <v>73</v>
      </c>
      <c r="G444" s="75" t="s">
        <v>804</v>
      </c>
      <c r="H444" s="59">
        <v>1</v>
      </c>
      <c r="I444" s="67">
        <v>323680</v>
      </c>
      <c r="J444" s="67">
        <f t="shared" si="5"/>
        <v>323680</v>
      </c>
      <c r="K444" s="75" t="s">
        <v>817</v>
      </c>
    </row>
    <row r="445" spans="1:11">
      <c r="A445" s="173"/>
      <c r="B445" s="173"/>
      <c r="C445" s="68">
        <v>54</v>
      </c>
      <c r="D445" s="60" t="s">
        <v>756</v>
      </c>
      <c r="E445" s="62">
        <v>500</v>
      </c>
      <c r="F445" s="75" t="s">
        <v>73</v>
      </c>
      <c r="G445" s="75" t="s">
        <v>804</v>
      </c>
      <c r="H445" s="59">
        <v>3</v>
      </c>
      <c r="I445" s="67">
        <v>285600</v>
      </c>
      <c r="J445" s="67">
        <f t="shared" si="5"/>
        <v>856800</v>
      </c>
      <c r="K445" s="75" t="s">
        <v>817</v>
      </c>
    </row>
    <row r="446" spans="1:11">
      <c r="A446" s="173"/>
      <c r="B446" s="173"/>
      <c r="C446" s="68">
        <v>55</v>
      </c>
      <c r="D446" s="60" t="s">
        <v>757</v>
      </c>
      <c r="E446" s="62">
        <v>500</v>
      </c>
      <c r="F446" s="75" t="s">
        <v>83</v>
      </c>
      <c r="G446" s="75" t="s">
        <v>804</v>
      </c>
      <c r="H446" s="59">
        <v>1</v>
      </c>
      <c r="I446" s="67">
        <v>333200</v>
      </c>
      <c r="J446" s="67">
        <f t="shared" si="5"/>
        <v>333200</v>
      </c>
      <c r="K446" s="75" t="s">
        <v>814</v>
      </c>
    </row>
    <row r="447" spans="1:11" ht="22.5">
      <c r="A447" s="173"/>
      <c r="B447" s="173"/>
      <c r="C447" s="68">
        <v>58</v>
      </c>
      <c r="D447" s="60" t="s">
        <v>758</v>
      </c>
      <c r="E447" s="62">
        <v>500</v>
      </c>
      <c r="F447" s="75" t="s">
        <v>73</v>
      </c>
      <c r="G447" s="75" t="s">
        <v>804</v>
      </c>
      <c r="H447" s="59">
        <v>3</v>
      </c>
      <c r="I447" s="67">
        <v>257040</v>
      </c>
      <c r="J447" s="67">
        <f t="shared" si="5"/>
        <v>771120</v>
      </c>
      <c r="K447" s="75" t="s">
        <v>817</v>
      </c>
    </row>
    <row r="448" spans="1:11" ht="22.5">
      <c r="A448" s="173"/>
      <c r="B448" s="173"/>
      <c r="C448" s="68">
        <v>59</v>
      </c>
      <c r="D448" s="60" t="s">
        <v>759</v>
      </c>
      <c r="E448" s="62">
        <v>500</v>
      </c>
      <c r="F448" s="75" t="s">
        <v>83</v>
      </c>
      <c r="G448" s="75" t="s">
        <v>804</v>
      </c>
      <c r="H448" s="59">
        <v>2</v>
      </c>
      <c r="I448" s="67">
        <v>270725</v>
      </c>
      <c r="J448" s="67">
        <f t="shared" si="5"/>
        <v>541450</v>
      </c>
      <c r="K448" s="75" t="s">
        <v>817</v>
      </c>
    </row>
    <row r="449" spans="1:11" ht="33.75">
      <c r="A449" s="173"/>
      <c r="B449" s="173"/>
      <c r="C449" s="68">
        <v>61</v>
      </c>
      <c r="D449" s="60" t="s">
        <v>760</v>
      </c>
      <c r="E449" s="62">
        <v>500</v>
      </c>
      <c r="F449" s="75" t="s">
        <v>83</v>
      </c>
      <c r="G449" s="75" t="s">
        <v>804</v>
      </c>
      <c r="H449" s="59">
        <v>1</v>
      </c>
      <c r="I449" s="67">
        <v>345814</v>
      </c>
      <c r="J449" s="67">
        <f t="shared" si="5"/>
        <v>345814</v>
      </c>
      <c r="K449" s="75" t="s">
        <v>817</v>
      </c>
    </row>
    <row r="450" spans="1:11" ht="33.75">
      <c r="A450" s="173"/>
      <c r="B450" s="173"/>
      <c r="C450" s="68">
        <v>62</v>
      </c>
      <c r="D450" s="60" t="s">
        <v>761</v>
      </c>
      <c r="E450" s="62">
        <v>500</v>
      </c>
      <c r="F450" s="75" t="s">
        <v>83</v>
      </c>
      <c r="G450" s="75" t="s">
        <v>804</v>
      </c>
      <c r="H450" s="59">
        <v>2</v>
      </c>
      <c r="I450" s="67">
        <v>314160</v>
      </c>
      <c r="J450" s="67">
        <f t="shared" si="5"/>
        <v>628320</v>
      </c>
      <c r="K450" s="75" t="s">
        <v>818</v>
      </c>
    </row>
    <row r="451" spans="1:11" ht="22.5">
      <c r="A451" s="173"/>
      <c r="B451" s="173"/>
      <c r="C451" s="68">
        <v>64</v>
      </c>
      <c r="D451" s="60" t="s">
        <v>762</v>
      </c>
      <c r="E451" s="62">
        <v>4000</v>
      </c>
      <c r="F451" s="75" t="s">
        <v>70</v>
      </c>
      <c r="G451" s="75" t="s">
        <v>805</v>
      </c>
      <c r="H451" s="59">
        <v>5</v>
      </c>
      <c r="I451" s="67">
        <v>152320</v>
      </c>
      <c r="J451" s="67">
        <f t="shared" si="5"/>
        <v>761600</v>
      </c>
      <c r="K451" s="75" t="s">
        <v>814</v>
      </c>
    </row>
    <row r="452" spans="1:11">
      <c r="A452" s="173"/>
      <c r="B452" s="173"/>
      <c r="C452" s="68">
        <v>75</v>
      </c>
      <c r="D452" s="60" t="s">
        <v>763</v>
      </c>
      <c r="E452" s="62">
        <v>500</v>
      </c>
      <c r="F452" s="75" t="s">
        <v>83</v>
      </c>
      <c r="G452" s="75" t="s">
        <v>806</v>
      </c>
      <c r="H452" s="59">
        <v>5</v>
      </c>
      <c r="I452" s="67">
        <v>108528</v>
      </c>
      <c r="J452" s="67">
        <f t="shared" si="5"/>
        <v>542640</v>
      </c>
      <c r="K452" s="75" t="s">
        <v>815</v>
      </c>
    </row>
    <row r="453" spans="1:11" ht="22.5">
      <c r="A453" s="173"/>
      <c r="B453" s="173"/>
      <c r="C453" s="68">
        <v>89</v>
      </c>
      <c r="D453" s="60" t="s">
        <v>764</v>
      </c>
      <c r="E453" s="62">
        <v>500</v>
      </c>
      <c r="F453" s="75" t="s">
        <v>73</v>
      </c>
      <c r="G453" s="75" t="s">
        <v>804</v>
      </c>
      <c r="H453" s="59">
        <v>1</v>
      </c>
      <c r="I453" s="67">
        <v>304640</v>
      </c>
      <c r="J453" s="67">
        <f t="shared" si="5"/>
        <v>304640</v>
      </c>
      <c r="K453" s="75" t="s">
        <v>818</v>
      </c>
    </row>
    <row r="454" spans="1:11">
      <c r="A454" s="173"/>
      <c r="B454" s="173"/>
      <c r="C454" s="68">
        <v>91</v>
      </c>
      <c r="D454" s="60" t="s">
        <v>765</v>
      </c>
      <c r="E454" s="62">
        <v>500</v>
      </c>
      <c r="F454" s="75" t="s">
        <v>73</v>
      </c>
      <c r="G454" s="75" t="s">
        <v>804</v>
      </c>
      <c r="H454" s="59">
        <v>2</v>
      </c>
      <c r="I454" s="67">
        <v>397817</v>
      </c>
      <c r="J454" s="67">
        <f t="shared" si="5"/>
        <v>795634</v>
      </c>
      <c r="K454" s="75" t="s">
        <v>817</v>
      </c>
    </row>
    <row r="455" spans="1:11" ht="22.5">
      <c r="A455" s="173"/>
      <c r="B455" s="173"/>
      <c r="C455" s="68">
        <v>92</v>
      </c>
      <c r="D455" s="60" t="s">
        <v>766</v>
      </c>
      <c r="E455" s="62">
        <v>500</v>
      </c>
      <c r="F455" s="75" t="s">
        <v>73</v>
      </c>
      <c r="G455" s="75" t="s">
        <v>804</v>
      </c>
      <c r="H455" s="59">
        <v>1</v>
      </c>
      <c r="I455" s="67">
        <v>337603</v>
      </c>
      <c r="J455" s="67">
        <f t="shared" si="5"/>
        <v>337603</v>
      </c>
      <c r="K455" s="75" t="s">
        <v>817</v>
      </c>
    </row>
    <row r="456" spans="1:11">
      <c r="A456" s="173"/>
      <c r="B456" s="173"/>
      <c r="C456" s="68">
        <v>93</v>
      </c>
      <c r="D456" s="60" t="s">
        <v>767</v>
      </c>
      <c r="E456" s="62">
        <v>500</v>
      </c>
      <c r="F456" s="75" t="s">
        <v>73</v>
      </c>
      <c r="G456" s="75" t="s">
        <v>804</v>
      </c>
      <c r="H456" s="59">
        <v>1</v>
      </c>
      <c r="I456" s="67">
        <v>257040</v>
      </c>
      <c r="J456" s="67">
        <f t="shared" si="5"/>
        <v>257040</v>
      </c>
      <c r="K456" s="75" t="s">
        <v>817</v>
      </c>
    </row>
    <row r="457" spans="1:11">
      <c r="A457" s="173"/>
      <c r="B457" s="173"/>
      <c r="C457" s="68">
        <v>95</v>
      </c>
      <c r="D457" s="60" t="s">
        <v>768</v>
      </c>
      <c r="E457" s="62">
        <v>500</v>
      </c>
      <c r="F457" s="75" t="s">
        <v>83</v>
      </c>
      <c r="G457" s="75" t="s">
        <v>804</v>
      </c>
      <c r="H457" s="59">
        <v>1</v>
      </c>
      <c r="I457" s="67">
        <v>342720</v>
      </c>
      <c r="J457" s="67">
        <f t="shared" si="5"/>
        <v>342720</v>
      </c>
      <c r="K457" s="75" t="s">
        <v>814</v>
      </c>
    </row>
    <row r="458" spans="1:11">
      <c r="A458" s="173"/>
      <c r="B458" s="173"/>
      <c r="C458" s="68">
        <v>96</v>
      </c>
      <c r="D458" s="60" t="s">
        <v>769</v>
      </c>
      <c r="E458" s="62">
        <v>500</v>
      </c>
      <c r="F458" s="75" t="s">
        <v>83</v>
      </c>
      <c r="G458" s="75" t="s">
        <v>806</v>
      </c>
      <c r="H458" s="59">
        <v>2</v>
      </c>
      <c r="I458" s="67">
        <v>71400</v>
      </c>
      <c r="J458" s="67">
        <f t="shared" si="5"/>
        <v>142800</v>
      </c>
      <c r="K458" s="75" t="s">
        <v>819</v>
      </c>
    </row>
    <row r="459" spans="1:11">
      <c r="A459" s="173"/>
      <c r="B459" s="173"/>
      <c r="C459" s="68">
        <v>106</v>
      </c>
      <c r="D459" s="60" t="s">
        <v>770</v>
      </c>
      <c r="E459" s="62" t="s">
        <v>145</v>
      </c>
      <c r="F459" s="75" t="s">
        <v>83</v>
      </c>
      <c r="G459" s="75" t="s">
        <v>801</v>
      </c>
      <c r="H459" s="59">
        <v>3</v>
      </c>
      <c r="I459" s="67">
        <v>190400</v>
      </c>
      <c r="J459" s="67">
        <f t="shared" si="5"/>
        <v>571200</v>
      </c>
      <c r="K459" s="75" t="s">
        <v>816</v>
      </c>
    </row>
    <row r="460" spans="1:11" ht="22.5">
      <c r="A460" s="173"/>
      <c r="B460" s="173"/>
      <c r="C460" s="68">
        <v>121</v>
      </c>
      <c r="D460" s="60" t="s">
        <v>771</v>
      </c>
      <c r="E460" s="62">
        <v>100</v>
      </c>
      <c r="F460" s="75" t="s">
        <v>70</v>
      </c>
      <c r="G460" s="75" t="s">
        <v>804</v>
      </c>
      <c r="H460" s="59">
        <v>7</v>
      </c>
      <c r="I460" s="67">
        <v>95200</v>
      </c>
      <c r="J460" s="67">
        <f t="shared" si="5"/>
        <v>666400</v>
      </c>
      <c r="K460" s="75" t="s">
        <v>816</v>
      </c>
    </row>
    <row r="461" spans="1:11" ht="45">
      <c r="A461" s="173"/>
      <c r="B461" s="173"/>
      <c r="C461" s="68">
        <v>124</v>
      </c>
      <c r="D461" s="60" t="s">
        <v>772</v>
      </c>
      <c r="E461" s="62">
        <v>100</v>
      </c>
      <c r="F461" s="75" t="s">
        <v>70</v>
      </c>
      <c r="G461" s="75" t="s">
        <v>807</v>
      </c>
      <c r="H461" s="59">
        <v>1</v>
      </c>
      <c r="I461" s="67">
        <v>161721</v>
      </c>
      <c r="J461" s="67">
        <f t="shared" ref="J461:J526" si="6">+H461*I461</f>
        <v>161721</v>
      </c>
      <c r="K461" s="75" t="s">
        <v>820</v>
      </c>
    </row>
    <row r="462" spans="1:11" ht="33.75">
      <c r="A462" s="173"/>
      <c r="B462" s="173"/>
      <c r="C462" s="68">
        <v>125</v>
      </c>
      <c r="D462" s="60" t="s">
        <v>773</v>
      </c>
      <c r="E462" s="62" t="s">
        <v>524</v>
      </c>
      <c r="F462" s="75" t="s">
        <v>70</v>
      </c>
      <c r="G462" s="75" t="s">
        <v>807</v>
      </c>
      <c r="H462" s="59">
        <v>1</v>
      </c>
      <c r="I462" s="67">
        <v>163268</v>
      </c>
      <c r="J462" s="67">
        <f t="shared" si="6"/>
        <v>163268</v>
      </c>
      <c r="K462" s="75" t="s">
        <v>820</v>
      </c>
    </row>
    <row r="463" spans="1:11" ht="33.75">
      <c r="A463" s="173"/>
      <c r="B463" s="173"/>
      <c r="C463" s="68">
        <v>126</v>
      </c>
      <c r="D463" s="60" t="s">
        <v>774</v>
      </c>
      <c r="E463" s="62">
        <v>100</v>
      </c>
      <c r="F463" s="75" t="s">
        <v>86</v>
      </c>
      <c r="G463" s="75" t="s">
        <v>807</v>
      </c>
      <c r="H463" s="59">
        <v>1</v>
      </c>
      <c r="I463" s="67">
        <v>161721</v>
      </c>
      <c r="J463" s="67">
        <f t="shared" si="6"/>
        <v>161721</v>
      </c>
      <c r="K463" s="75" t="s">
        <v>820</v>
      </c>
    </row>
    <row r="464" spans="1:11" ht="33.75">
      <c r="A464" s="173"/>
      <c r="B464" s="173"/>
      <c r="C464" s="68">
        <v>127</v>
      </c>
      <c r="D464" s="60" t="s">
        <v>775</v>
      </c>
      <c r="E464" s="62">
        <v>100</v>
      </c>
      <c r="F464" s="75" t="s">
        <v>86</v>
      </c>
      <c r="G464" s="75" t="s">
        <v>807</v>
      </c>
      <c r="H464" s="59">
        <v>1</v>
      </c>
      <c r="I464" s="67">
        <v>161721</v>
      </c>
      <c r="J464" s="67">
        <f t="shared" si="6"/>
        <v>161721</v>
      </c>
      <c r="K464" s="75" t="s">
        <v>820</v>
      </c>
    </row>
    <row r="465" spans="1:11" ht="33.75">
      <c r="A465" s="173"/>
      <c r="B465" s="173"/>
      <c r="C465" s="68">
        <v>128</v>
      </c>
      <c r="D465" s="60" t="s">
        <v>776</v>
      </c>
      <c r="E465" s="62">
        <v>100</v>
      </c>
      <c r="F465" s="75" t="s">
        <v>86</v>
      </c>
      <c r="G465" s="75" t="s">
        <v>807</v>
      </c>
      <c r="H465" s="59">
        <v>1</v>
      </c>
      <c r="I465" s="67">
        <v>161721</v>
      </c>
      <c r="J465" s="67">
        <f t="shared" si="6"/>
        <v>161721</v>
      </c>
      <c r="K465" s="75" t="s">
        <v>820</v>
      </c>
    </row>
    <row r="466" spans="1:11" ht="33.75">
      <c r="A466" s="173"/>
      <c r="B466" s="173"/>
      <c r="C466" s="68">
        <v>130</v>
      </c>
      <c r="D466" s="60" t="s">
        <v>777</v>
      </c>
      <c r="E466" s="62">
        <v>100</v>
      </c>
      <c r="F466" s="75" t="s">
        <v>86</v>
      </c>
      <c r="G466" s="75" t="s">
        <v>807</v>
      </c>
      <c r="H466" s="59">
        <v>1</v>
      </c>
      <c r="I466" s="67">
        <v>161721</v>
      </c>
      <c r="J466" s="67">
        <f t="shared" si="6"/>
        <v>161721</v>
      </c>
      <c r="K466" s="75" t="s">
        <v>820</v>
      </c>
    </row>
    <row r="467" spans="1:11" ht="33.75">
      <c r="A467" s="173"/>
      <c r="B467" s="173"/>
      <c r="C467" s="68">
        <v>133</v>
      </c>
      <c r="D467" s="60" t="s">
        <v>778</v>
      </c>
      <c r="E467" s="62">
        <v>100</v>
      </c>
      <c r="F467" s="75" t="s">
        <v>86</v>
      </c>
      <c r="G467" s="75" t="s">
        <v>807</v>
      </c>
      <c r="H467" s="59">
        <v>1</v>
      </c>
      <c r="I467" s="67">
        <v>161721</v>
      </c>
      <c r="J467" s="67">
        <f t="shared" si="6"/>
        <v>161721</v>
      </c>
      <c r="K467" s="75" t="s">
        <v>820</v>
      </c>
    </row>
    <row r="468" spans="1:11" ht="33.75">
      <c r="A468" s="173"/>
      <c r="B468" s="173"/>
      <c r="C468" s="68">
        <v>134</v>
      </c>
      <c r="D468" s="60" t="s">
        <v>779</v>
      </c>
      <c r="E468" s="62">
        <v>100</v>
      </c>
      <c r="F468" s="75" t="s">
        <v>86</v>
      </c>
      <c r="G468" s="75" t="s">
        <v>807</v>
      </c>
      <c r="H468" s="59">
        <v>1</v>
      </c>
      <c r="I468" s="67">
        <v>161721</v>
      </c>
      <c r="J468" s="67">
        <f t="shared" si="6"/>
        <v>161721</v>
      </c>
      <c r="K468" s="75" t="s">
        <v>820</v>
      </c>
    </row>
    <row r="469" spans="1:11" ht="33.75">
      <c r="A469" s="173"/>
      <c r="B469" s="173"/>
      <c r="C469" s="68">
        <v>135</v>
      </c>
      <c r="D469" s="60" t="s">
        <v>780</v>
      </c>
      <c r="E469" s="62">
        <v>100</v>
      </c>
      <c r="F469" s="75" t="s">
        <v>86</v>
      </c>
      <c r="G469" s="75" t="s">
        <v>807</v>
      </c>
      <c r="H469" s="59">
        <v>1</v>
      </c>
      <c r="I469" s="67">
        <v>161721</v>
      </c>
      <c r="J469" s="67">
        <f t="shared" si="6"/>
        <v>161721</v>
      </c>
      <c r="K469" s="75" t="s">
        <v>820</v>
      </c>
    </row>
    <row r="470" spans="1:11" ht="33.75">
      <c r="A470" s="173"/>
      <c r="B470" s="173"/>
      <c r="C470" s="68">
        <v>136</v>
      </c>
      <c r="D470" s="60" t="s">
        <v>781</v>
      </c>
      <c r="E470" s="62">
        <v>100</v>
      </c>
      <c r="F470" s="75" t="s">
        <v>86</v>
      </c>
      <c r="G470" s="75" t="s">
        <v>807</v>
      </c>
      <c r="H470" s="59">
        <v>1</v>
      </c>
      <c r="I470" s="67">
        <v>161721</v>
      </c>
      <c r="J470" s="67">
        <f t="shared" si="6"/>
        <v>161721</v>
      </c>
      <c r="K470" s="75" t="s">
        <v>820</v>
      </c>
    </row>
    <row r="471" spans="1:11" ht="33.75">
      <c r="A471" s="173"/>
      <c r="B471" s="173"/>
      <c r="C471" s="68">
        <v>137</v>
      </c>
      <c r="D471" s="60" t="s">
        <v>782</v>
      </c>
      <c r="E471" s="62" t="s">
        <v>524</v>
      </c>
      <c r="F471" s="75" t="s">
        <v>70</v>
      </c>
      <c r="G471" s="75" t="s">
        <v>807</v>
      </c>
      <c r="H471" s="59">
        <v>1</v>
      </c>
      <c r="I471" s="67">
        <v>161721</v>
      </c>
      <c r="J471" s="67">
        <f t="shared" si="6"/>
        <v>161721</v>
      </c>
      <c r="K471" s="75" t="s">
        <v>820</v>
      </c>
    </row>
    <row r="472" spans="1:11" ht="33.75">
      <c r="A472" s="173"/>
      <c r="B472" s="173"/>
      <c r="C472" s="68">
        <v>139</v>
      </c>
      <c r="D472" s="60" t="s">
        <v>783</v>
      </c>
      <c r="E472" s="62">
        <v>100</v>
      </c>
      <c r="F472" s="75" t="s">
        <v>86</v>
      </c>
      <c r="G472" s="75" t="s">
        <v>807</v>
      </c>
      <c r="H472" s="59">
        <v>1</v>
      </c>
      <c r="I472" s="67">
        <v>161721</v>
      </c>
      <c r="J472" s="67">
        <f t="shared" si="6"/>
        <v>161721</v>
      </c>
      <c r="K472" s="75" t="s">
        <v>820</v>
      </c>
    </row>
    <row r="473" spans="1:11" ht="45">
      <c r="A473" s="173"/>
      <c r="B473" s="173"/>
      <c r="C473" s="68">
        <v>149</v>
      </c>
      <c r="D473" s="60" t="s">
        <v>784</v>
      </c>
      <c r="E473" s="62" t="s">
        <v>150</v>
      </c>
      <c r="F473" s="75" t="s">
        <v>785</v>
      </c>
      <c r="G473" s="75" t="s">
        <v>808</v>
      </c>
      <c r="H473" s="59">
        <v>63</v>
      </c>
      <c r="I473" s="67">
        <v>21194</v>
      </c>
      <c r="J473" s="67">
        <f t="shared" si="6"/>
        <v>1335222</v>
      </c>
      <c r="K473" s="75" t="s">
        <v>821</v>
      </c>
    </row>
    <row r="474" spans="1:11" ht="45">
      <c r="A474" s="173"/>
      <c r="B474" s="173"/>
      <c r="C474" s="68">
        <v>150</v>
      </c>
      <c r="D474" s="60" t="s">
        <v>786</v>
      </c>
      <c r="E474" s="62" t="s">
        <v>150</v>
      </c>
      <c r="F474" s="75" t="s">
        <v>785</v>
      </c>
      <c r="G474" s="75" t="s">
        <v>808</v>
      </c>
      <c r="H474" s="59">
        <v>46</v>
      </c>
      <c r="I474" s="67">
        <v>19028</v>
      </c>
      <c r="J474" s="67">
        <f t="shared" si="6"/>
        <v>875288</v>
      </c>
      <c r="K474" s="75" t="s">
        <v>821</v>
      </c>
    </row>
    <row r="475" spans="1:11" ht="22.5">
      <c r="A475" s="173"/>
      <c r="B475" s="173"/>
      <c r="C475" s="68">
        <v>159</v>
      </c>
      <c r="D475" s="60" t="s">
        <v>787</v>
      </c>
      <c r="E475" s="62">
        <v>4000</v>
      </c>
      <c r="F475" s="75" t="s">
        <v>70</v>
      </c>
      <c r="G475" s="75" t="s">
        <v>809</v>
      </c>
      <c r="H475" s="59">
        <v>3</v>
      </c>
      <c r="I475" s="67">
        <v>266560</v>
      </c>
      <c r="J475" s="67">
        <f t="shared" si="6"/>
        <v>799680</v>
      </c>
      <c r="K475" s="75" t="s">
        <v>818</v>
      </c>
    </row>
    <row r="476" spans="1:11" ht="33.75">
      <c r="A476" s="173"/>
      <c r="B476" s="173"/>
      <c r="C476" s="68">
        <v>171</v>
      </c>
      <c r="D476" s="60" t="s">
        <v>788</v>
      </c>
      <c r="E476" s="62" t="s">
        <v>150</v>
      </c>
      <c r="F476" s="75" t="s">
        <v>789</v>
      </c>
      <c r="G476" s="75" t="s">
        <v>810</v>
      </c>
      <c r="H476" s="59">
        <v>85</v>
      </c>
      <c r="I476" s="67">
        <v>76160</v>
      </c>
      <c r="J476" s="67">
        <f t="shared" si="6"/>
        <v>6473600</v>
      </c>
      <c r="K476" s="75" t="s">
        <v>814</v>
      </c>
    </row>
    <row r="477" spans="1:11">
      <c r="A477" s="173"/>
      <c r="B477" s="173"/>
      <c r="C477" s="68">
        <v>189</v>
      </c>
      <c r="D477" s="60" t="s">
        <v>790</v>
      </c>
      <c r="E477" s="62" t="s">
        <v>791</v>
      </c>
      <c r="F477" s="75" t="s">
        <v>83</v>
      </c>
      <c r="G477" s="75" t="s">
        <v>801</v>
      </c>
      <c r="H477" s="59">
        <v>2</v>
      </c>
      <c r="I477" s="67">
        <v>942480</v>
      </c>
      <c r="J477" s="67">
        <f t="shared" si="6"/>
        <v>1884960</v>
      </c>
      <c r="K477" s="75" t="s">
        <v>816</v>
      </c>
    </row>
    <row r="478" spans="1:11" ht="45">
      <c r="A478" s="173"/>
      <c r="B478" s="173"/>
      <c r="C478" s="68">
        <v>191</v>
      </c>
      <c r="D478" s="60" t="s">
        <v>792</v>
      </c>
      <c r="E478" s="62">
        <v>100</v>
      </c>
      <c r="F478" s="75" t="s">
        <v>73</v>
      </c>
      <c r="G478" s="75" t="s">
        <v>811</v>
      </c>
      <c r="H478" s="59">
        <v>1</v>
      </c>
      <c r="I478" s="67">
        <v>209851</v>
      </c>
      <c r="J478" s="67">
        <f t="shared" si="6"/>
        <v>209851</v>
      </c>
      <c r="K478" s="75" t="s">
        <v>822</v>
      </c>
    </row>
    <row r="479" spans="1:11">
      <c r="A479" s="173"/>
      <c r="B479" s="173"/>
      <c r="C479" s="68">
        <v>202</v>
      </c>
      <c r="D479" s="60" t="s">
        <v>793</v>
      </c>
      <c r="E479" s="62">
        <v>1000</v>
      </c>
      <c r="F479" s="75" t="s">
        <v>73</v>
      </c>
      <c r="G479" s="75" t="s">
        <v>812</v>
      </c>
      <c r="H479" s="59">
        <v>1</v>
      </c>
      <c r="I479" s="67">
        <v>95200</v>
      </c>
      <c r="J479" s="67">
        <f t="shared" si="6"/>
        <v>95200</v>
      </c>
      <c r="K479" s="75" t="s">
        <v>815</v>
      </c>
    </row>
    <row r="480" spans="1:11">
      <c r="A480" s="173"/>
      <c r="B480" s="173"/>
      <c r="C480" s="68">
        <v>212</v>
      </c>
      <c r="D480" s="60" t="s">
        <v>794</v>
      </c>
      <c r="E480" s="62">
        <v>500</v>
      </c>
      <c r="F480" s="75" t="s">
        <v>70</v>
      </c>
      <c r="G480" s="75" t="s">
        <v>803</v>
      </c>
      <c r="H480" s="59">
        <v>2</v>
      </c>
      <c r="I480" s="67">
        <v>33320</v>
      </c>
      <c r="J480" s="67">
        <f t="shared" si="6"/>
        <v>66640</v>
      </c>
      <c r="K480" s="75" t="s">
        <v>814</v>
      </c>
    </row>
    <row r="481" spans="1:11">
      <c r="A481" s="173"/>
      <c r="B481" s="173"/>
      <c r="C481" s="68">
        <v>214</v>
      </c>
      <c r="D481" s="60" t="s">
        <v>795</v>
      </c>
      <c r="E481" s="62">
        <v>500</v>
      </c>
      <c r="F481" s="75" t="s">
        <v>70</v>
      </c>
      <c r="G481" s="75" t="s">
        <v>803</v>
      </c>
      <c r="H481" s="59">
        <v>2</v>
      </c>
      <c r="I481" s="67">
        <v>33320</v>
      </c>
      <c r="J481" s="67">
        <f t="shared" si="6"/>
        <v>66640</v>
      </c>
      <c r="K481" s="75" t="s">
        <v>814</v>
      </c>
    </row>
    <row r="482" spans="1:11" ht="33.75">
      <c r="A482" s="173"/>
      <c r="B482" s="173"/>
      <c r="C482" s="68">
        <v>219</v>
      </c>
      <c r="D482" s="60" t="s">
        <v>796</v>
      </c>
      <c r="E482" s="62">
        <v>500</v>
      </c>
      <c r="F482" s="75" t="s">
        <v>70</v>
      </c>
      <c r="G482" s="75" t="s">
        <v>813</v>
      </c>
      <c r="H482" s="59">
        <v>1</v>
      </c>
      <c r="I482" s="67">
        <v>415370</v>
      </c>
      <c r="J482" s="67">
        <f t="shared" si="6"/>
        <v>415370</v>
      </c>
      <c r="K482" s="75" t="s">
        <v>821</v>
      </c>
    </row>
    <row r="483" spans="1:11">
      <c r="A483" s="173"/>
      <c r="B483" s="173"/>
      <c r="C483" s="68">
        <v>227</v>
      </c>
      <c r="D483" s="60" t="s">
        <v>797</v>
      </c>
      <c r="E483" s="62">
        <v>100</v>
      </c>
      <c r="F483" s="75" t="s">
        <v>73</v>
      </c>
      <c r="G483" s="75" t="s">
        <v>801</v>
      </c>
      <c r="H483" s="59">
        <v>1</v>
      </c>
      <c r="I483" s="67">
        <v>380800</v>
      </c>
      <c r="J483" s="67">
        <f t="shared" si="6"/>
        <v>380800</v>
      </c>
      <c r="K483" s="75" t="s">
        <v>815</v>
      </c>
    </row>
    <row r="484" spans="1:11">
      <c r="A484" s="173"/>
      <c r="B484" s="173"/>
      <c r="C484" s="68">
        <v>228</v>
      </c>
      <c r="D484" s="60" t="s">
        <v>798</v>
      </c>
      <c r="E484" s="62">
        <v>100</v>
      </c>
      <c r="F484" s="75" t="s">
        <v>73</v>
      </c>
      <c r="G484" s="75" t="s">
        <v>801</v>
      </c>
      <c r="H484" s="59">
        <v>1</v>
      </c>
      <c r="I484" s="67">
        <v>1028160</v>
      </c>
      <c r="J484" s="67">
        <f t="shared" si="6"/>
        <v>1028160</v>
      </c>
      <c r="K484" s="75" t="s">
        <v>814</v>
      </c>
    </row>
    <row r="485" spans="1:11">
      <c r="A485" s="173"/>
      <c r="B485" s="173"/>
      <c r="C485" s="68">
        <v>240</v>
      </c>
      <c r="D485" s="60" t="s">
        <v>799</v>
      </c>
      <c r="E485" s="62">
        <v>500</v>
      </c>
      <c r="F485" s="75" t="s">
        <v>73</v>
      </c>
      <c r="G485" s="75" t="s">
        <v>812</v>
      </c>
      <c r="H485" s="59">
        <v>1</v>
      </c>
      <c r="I485" s="67">
        <v>185640</v>
      </c>
      <c r="J485" s="67">
        <f t="shared" si="6"/>
        <v>185640</v>
      </c>
      <c r="K485" s="75" t="s">
        <v>814</v>
      </c>
    </row>
    <row r="486" spans="1:11">
      <c r="A486" s="173"/>
      <c r="B486" s="173"/>
      <c r="C486" s="68">
        <v>242</v>
      </c>
      <c r="D486" s="60" t="s">
        <v>800</v>
      </c>
      <c r="E486" s="62">
        <v>250</v>
      </c>
      <c r="F486" s="75" t="s">
        <v>83</v>
      </c>
      <c r="G486" s="75" t="s">
        <v>809</v>
      </c>
      <c r="H486" s="59">
        <v>6</v>
      </c>
      <c r="I486" s="67">
        <v>214200</v>
      </c>
      <c r="J486" s="67">
        <f t="shared" si="6"/>
        <v>1285200</v>
      </c>
      <c r="K486" s="75" t="s">
        <v>821</v>
      </c>
    </row>
    <row r="487" spans="1:11">
      <c r="A487" s="173"/>
      <c r="B487" s="173">
        <v>2</v>
      </c>
      <c r="C487" s="68">
        <v>5</v>
      </c>
      <c r="D487" s="60" t="s">
        <v>823</v>
      </c>
      <c r="E487" s="62">
        <v>2.5</v>
      </c>
      <c r="F487" s="75" t="s">
        <v>515</v>
      </c>
      <c r="G487" s="75" t="s">
        <v>801</v>
      </c>
      <c r="H487" s="59">
        <v>1</v>
      </c>
      <c r="I487" s="67">
        <v>142800</v>
      </c>
      <c r="J487" s="67">
        <f t="shared" si="6"/>
        <v>142800</v>
      </c>
      <c r="K487" s="75" t="s">
        <v>814</v>
      </c>
    </row>
    <row r="488" spans="1:11">
      <c r="A488" s="173"/>
      <c r="B488" s="173"/>
      <c r="C488" s="68">
        <v>20</v>
      </c>
      <c r="D488" s="60" t="s">
        <v>824</v>
      </c>
      <c r="E488" s="62">
        <v>100</v>
      </c>
      <c r="F488" s="75" t="s">
        <v>70</v>
      </c>
      <c r="G488" s="75" t="s">
        <v>804</v>
      </c>
      <c r="H488" s="59">
        <v>7</v>
      </c>
      <c r="I488" s="67">
        <v>143038</v>
      </c>
      <c r="J488" s="67">
        <f t="shared" si="6"/>
        <v>1001266</v>
      </c>
      <c r="K488" s="75" t="s">
        <v>816</v>
      </c>
    </row>
    <row r="489" spans="1:11" ht="33.75">
      <c r="A489" s="173"/>
      <c r="B489" s="173"/>
      <c r="C489" s="68">
        <v>50</v>
      </c>
      <c r="D489" s="60" t="s">
        <v>825</v>
      </c>
      <c r="E489" s="62" t="s">
        <v>277</v>
      </c>
      <c r="F489" s="75"/>
      <c r="G489" s="75" t="s">
        <v>804</v>
      </c>
      <c r="H489" s="59">
        <v>1</v>
      </c>
      <c r="I489" s="67">
        <v>326893</v>
      </c>
      <c r="J489" s="67">
        <f t="shared" si="6"/>
        <v>326893</v>
      </c>
      <c r="K489" s="75" t="s">
        <v>816</v>
      </c>
    </row>
    <row r="490" spans="1:11" ht="22.5">
      <c r="A490" s="173"/>
      <c r="B490" s="173"/>
      <c r="C490" s="68">
        <v>52</v>
      </c>
      <c r="D490" s="60" t="s">
        <v>826</v>
      </c>
      <c r="E490" s="62" t="s">
        <v>277</v>
      </c>
      <c r="F490" s="75"/>
      <c r="G490" s="75" t="s">
        <v>804</v>
      </c>
      <c r="H490" s="59">
        <v>1</v>
      </c>
      <c r="I490" s="67">
        <v>326893</v>
      </c>
      <c r="J490" s="67">
        <f t="shared" si="6"/>
        <v>326893</v>
      </c>
      <c r="K490" s="75" t="s">
        <v>816</v>
      </c>
    </row>
    <row r="491" spans="1:11" ht="22.5">
      <c r="A491" s="173"/>
      <c r="B491" s="173"/>
      <c r="C491" s="68">
        <v>54</v>
      </c>
      <c r="D491" s="60" t="s">
        <v>827</v>
      </c>
      <c r="E491" s="62" t="s">
        <v>277</v>
      </c>
      <c r="F491" s="75"/>
      <c r="G491" s="75" t="s">
        <v>804</v>
      </c>
      <c r="H491" s="59">
        <v>1</v>
      </c>
      <c r="I491" s="67">
        <v>326893</v>
      </c>
      <c r="J491" s="67">
        <f t="shared" si="6"/>
        <v>326893</v>
      </c>
      <c r="K491" s="75" t="s">
        <v>816</v>
      </c>
    </row>
    <row r="492" spans="1:11">
      <c r="A492" s="173"/>
      <c r="B492" s="173"/>
      <c r="C492" s="68">
        <v>61</v>
      </c>
      <c r="D492" s="60" t="s">
        <v>828</v>
      </c>
      <c r="E492" s="62" t="s">
        <v>829</v>
      </c>
      <c r="F492" s="75" t="s">
        <v>197</v>
      </c>
      <c r="G492" s="75" t="s">
        <v>804</v>
      </c>
      <c r="H492" s="59">
        <v>2</v>
      </c>
      <c r="I492" s="67">
        <v>90440</v>
      </c>
      <c r="J492" s="67">
        <f t="shared" si="6"/>
        <v>180880</v>
      </c>
      <c r="K492" s="75" t="s">
        <v>814</v>
      </c>
    </row>
    <row r="493" spans="1:11" ht="22.5">
      <c r="A493" s="173"/>
      <c r="B493" s="173"/>
      <c r="C493" s="68">
        <v>71</v>
      </c>
      <c r="D493" s="60" t="s">
        <v>830</v>
      </c>
      <c r="E493" s="62" t="s">
        <v>662</v>
      </c>
      <c r="F493" s="75" t="s">
        <v>216</v>
      </c>
      <c r="G493" s="75" t="s">
        <v>804</v>
      </c>
      <c r="H493" s="59">
        <v>1</v>
      </c>
      <c r="I493" s="67">
        <v>285600</v>
      </c>
      <c r="J493" s="67">
        <f t="shared" si="6"/>
        <v>285600</v>
      </c>
      <c r="K493" s="75" t="s">
        <v>816</v>
      </c>
    </row>
    <row r="494" spans="1:11">
      <c r="A494" s="173"/>
      <c r="B494" s="173"/>
      <c r="C494" s="68">
        <v>73</v>
      </c>
      <c r="D494" s="60" t="s">
        <v>831</v>
      </c>
      <c r="E494" s="62" t="s">
        <v>558</v>
      </c>
      <c r="F494" s="75" t="s">
        <v>216</v>
      </c>
      <c r="G494" s="75" t="s">
        <v>804</v>
      </c>
      <c r="H494" s="59">
        <v>1</v>
      </c>
      <c r="I494" s="67">
        <v>482188</v>
      </c>
      <c r="J494" s="67">
        <f t="shared" si="6"/>
        <v>482188</v>
      </c>
      <c r="K494" s="75" t="s">
        <v>816</v>
      </c>
    </row>
    <row r="495" spans="1:11" ht="33.75">
      <c r="A495" s="173"/>
      <c r="B495" s="173">
        <v>3</v>
      </c>
      <c r="C495" s="68">
        <v>68</v>
      </c>
      <c r="D495" s="60" t="s">
        <v>832</v>
      </c>
      <c r="E495" s="62"/>
      <c r="F495" s="75"/>
      <c r="G495" s="75" t="s">
        <v>158</v>
      </c>
      <c r="H495" s="59">
        <v>3</v>
      </c>
      <c r="I495" s="67">
        <v>82711</v>
      </c>
      <c r="J495" s="67">
        <f t="shared" si="6"/>
        <v>248133</v>
      </c>
      <c r="K495" s="75" t="s">
        <v>815</v>
      </c>
    </row>
    <row r="496" spans="1:11" ht="157.5">
      <c r="A496" s="173"/>
      <c r="B496" s="173"/>
      <c r="C496" s="68">
        <v>77</v>
      </c>
      <c r="D496" s="60" t="s">
        <v>833</v>
      </c>
      <c r="E496" s="62"/>
      <c r="F496" s="75"/>
      <c r="G496" s="75" t="s">
        <v>158</v>
      </c>
      <c r="H496" s="59">
        <v>2</v>
      </c>
      <c r="I496" s="67">
        <v>148470</v>
      </c>
      <c r="J496" s="67">
        <f t="shared" si="6"/>
        <v>296940</v>
      </c>
      <c r="K496" s="75" t="s">
        <v>838</v>
      </c>
    </row>
    <row r="497" spans="1:11" ht="33.75">
      <c r="A497" s="173"/>
      <c r="B497" s="173"/>
      <c r="C497" s="68">
        <v>90</v>
      </c>
      <c r="D497" s="60" t="s">
        <v>834</v>
      </c>
      <c r="E497" s="62"/>
      <c r="F497" s="75"/>
      <c r="G497" s="75" t="s">
        <v>810</v>
      </c>
      <c r="H497" s="59">
        <v>24</v>
      </c>
      <c r="I497" s="67">
        <v>116025</v>
      </c>
      <c r="J497" s="67">
        <f t="shared" si="6"/>
        <v>2784600</v>
      </c>
      <c r="K497" s="75" t="s">
        <v>815</v>
      </c>
    </row>
    <row r="498" spans="1:11">
      <c r="A498" s="173"/>
      <c r="B498" s="173"/>
      <c r="C498" s="68">
        <v>105</v>
      </c>
      <c r="D498" s="60" t="s">
        <v>835</v>
      </c>
      <c r="E498" s="62"/>
      <c r="F498" s="75"/>
      <c r="G498" s="75" t="s">
        <v>810</v>
      </c>
      <c r="H498" s="59">
        <v>30</v>
      </c>
      <c r="I498" s="67">
        <v>8033</v>
      </c>
      <c r="J498" s="67">
        <f t="shared" si="6"/>
        <v>240990</v>
      </c>
      <c r="K498" s="75" t="s">
        <v>814</v>
      </c>
    </row>
    <row r="499" spans="1:11">
      <c r="A499" s="173"/>
      <c r="B499" s="173"/>
      <c r="C499" s="68">
        <v>106</v>
      </c>
      <c r="D499" s="60" t="s">
        <v>836</v>
      </c>
      <c r="E499" s="62"/>
      <c r="F499" s="75"/>
      <c r="G499" s="75" t="s">
        <v>810</v>
      </c>
      <c r="H499" s="59">
        <v>36</v>
      </c>
      <c r="I499" s="67">
        <v>8479</v>
      </c>
      <c r="J499" s="67">
        <f t="shared" si="6"/>
        <v>305244</v>
      </c>
      <c r="K499" s="75" t="s">
        <v>814</v>
      </c>
    </row>
    <row r="500" spans="1:11" ht="22.5">
      <c r="A500" s="173"/>
      <c r="B500" s="173"/>
      <c r="C500" s="68">
        <v>120</v>
      </c>
      <c r="D500" s="60" t="s">
        <v>837</v>
      </c>
      <c r="E500" s="62"/>
      <c r="F500" s="75"/>
      <c r="G500" s="75" t="s">
        <v>810</v>
      </c>
      <c r="H500" s="59">
        <v>46</v>
      </c>
      <c r="I500" s="67">
        <v>16065</v>
      </c>
      <c r="J500" s="67">
        <f t="shared" si="6"/>
        <v>738990</v>
      </c>
      <c r="K500" s="75" t="s">
        <v>814</v>
      </c>
    </row>
    <row r="501" spans="1:11" ht="22.5">
      <c r="A501" s="173"/>
      <c r="B501" s="59">
        <v>4</v>
      </c>
      <c r="C501" s="68">
        <v>1</v>
      </c>
      <c r="D501" s="60" t="s">
        <v>839</v>
      </c>
      <c r="E501" s="62" t="s">
        <v>139</v>
      </c>
      <c r="F501" s="75"/>
      <c r="G501" s="75" t="s">
        <v>808</v>
      </c>
      <c r="H501" s="59">
        <v>1</v>
      </c>
      <c r="I501" s="67">
        <v>1488601</v>
      </c>
      <c r="J501" s="67">
        <f t="shared" si="6"/>
        <v>1488601</v>
      </c>
      <c r="K501" s="75" t="s">
        <v>815</v>
      </c>
    </row>
    <row r="502" spans="1:11">
      <c r="A502" s="172" t="s">
        <v>936</v>
      </c>
      <c r="B502" s="170"/>
      <c r="C502" s="170"/>
      <c r="D502" s="170"/>
      <c r="E502" s="170"/>
      <c r="F502" s="170"/>
      <c r="G502" s="170"/>
      <c r="H502" s="170"/>
      <c r="I502" s="171"/>
      <c r="J502" s="92">
        <f>SUM(J429:J501)</f>
        <v>44932564</v>
      </c>
      <c r="K502" s="75"/>
    </row>
    <row r="503" spans="1:11">
      <c r="A503" s="174" t="s">
        <v>846</v>
      </c>
      <c r="B503" s="173">
        <v>1</v>
      </c>
      <c r="C503" s="68">
        <v>176</v>
      </c>
      <c r="D503" s="60" t="s">
        <v>840</v>
      </c>
      <c r="E503" s="62" t="s">
        <v>167</v>
      </c>
      <c r="F503" s="75" t="s">
        <v>167</v>
      </c>
      <c r="G503" s="75" t="s">
        <v>844</v>
      </c>
      <c r="H503" s="59">
        <v>8</v>
      </c>
      <c r="I503" s="67">
        <v>254898</v>
      </c>
      <c r="J503" s="67">
        <f t="shared" si="6"/>
        <v>2039184</v>
      </c>
      <c r="K503" s="75">
        <v>90</v>
      </c>
    </row>
    <row r="504" spans="1:11" ht="22.5">
      <c r="A504" s="174"/>
      <c r="B504" s="173"/>
      <c r="C504" s="68">
        <v>194</v>
      </c>
      <c r="D504" s="60" t="s">
        <v>841</v>
      </c>
      <c r="E504" s="62">
        <v>100</v>
      </c>
      <c r="F504" s="75" t="s">
        <v>73</v>
      </c>
      <c r="G504" s="75" t="s">
        <v>844</v>
      </c>
      <c r="H504" s="59">
        <v>1</v>
      </c>
      <c r="I504" s="67">
        <v>257278</v>
      </c>
      <c r="J504" s="67">
        <f t="shared" si="6"/>
        <v>257278</v>
      </c>
      <c r="K504" s="75">
        <v>60</v>
      </c>
    </row>
    <row r="505" spans="1:11" ht="22.5">
      <c r="A505" s="174"/>
      <c r="B505" s="173"/>
      <c r="C505" s="68">
        <v>208</v>
      </c>
      <c r="D505" s="60" t="s">
        <v>842</v>
      </c>
      <c r="E505" s="62">
        <v>500</v>
      </c>
      <c r="F505" s="75" t="s">
        <v>83</v>
      </c>
      <c r="G505" s="75" t="s">
        <v>845</v>
      </c>
      <c r="H505" s="59">
        <v>1</v>
      </c>
      <c r="I505" s="67">
        <v>1434426</v>
      </c>
      <c r="J505" s="67">
        <f t="shared" si="6"/>
        <v>1434426</v>
      </c>
      <c r="K505" s="75">
        <v>60</v>
      </c>
    </row>
    <row r="506" spans="1:11" ht="22.5">
      <c r="A506" s="174"/>
      <c r="B506" s="173"/>
      <c r="C506" s="68">
        <v>232</v>
      </c>
      <c r="D506" s="60" t="s">
        <v>843</v>
      </c>
      <c r="E506" s="62">
        <v>100</v>
      </c>
      <c r="F506" s="75" t="s">
        <v>83</v>
      </c>
      <c r="G506" s="75" t="s">
        <v>845</v>
      </c>
      <c r="H506" s="59">
        <v>1</v>
      </c>
      <c r="I506" s="67">
        <v>370804</v>
      </c>
      <c r="J506" s="67">
        <f t="shared" si="6"/>
        <v>370804</v>
      </c>
      <c r="K506" s="75">
        <v>60</v>
      </c>
    </row>
    <row r="507" spans="1:11" ht="22.5">
      <c r="A507" s="174"/>
      <c r="B507" s="173">
        <v>2</v>
      </c>
      <c r="C507" s="68">
        <v>58</v>
      </c>
      <c r="D507" s="60" t="s">
        <v>847</v>
      </c>
      <c r="E507" s="62" t="s">
        <v>848</v>
      </c>
      <c r="F507" s="75" t="s">
        <v>277</v>
      </c>
      <c r="G507" s="75" t="s">
        <v>855</v>
      </c>
      <c r="H507" s="59">
        <v>2</v>
      </c>
      <c r="I507" s="67">
        <v>126000</v>
      </c>
      <c r="J507" s="67">
        <f t="shared" si="6"/>
        <v>252000</v>
      </c>
      <c r="K507" s="75">
        <v>30</v>
      </c>
    </row>
    <row r="508" spans="1:11" ht="22.5">
      <c r="A508" s="174"/>
      <c r="B508" s="173"/>
      <c r="C508" s="68">
        <v>64</v>
      </c>
      <c r="D508" s="60" t="s">
        <v>849</v>
      </c>
      <c r="E508" s="62" t="s">
        <v>850</v>
      </c>
      <c r="F508" s="75" t="s">
        <v>216</v>
      </c>
      <c r="G508" s="75" t="s">
        <v>856</v>
      </c>
      <c r="H508" s="59">
        <v>1</v>
      </c>
      <c r="I508" s="67">
        <v>512100</v>
      </c>
      <c r="J508" s="67">
        <f t="shared" si="6"/>
        <v>512100</v>
      </c>
      <c r="K508" s="75">
        <v>30</v>
      </c>
    </row>
    <row r="509" spans="1:11" ht="33.75">
      <c r="A509" s="174"/>
      <c r="B509" s="173"/>
      <c r="C509" s="68">
        <v>67</v>
      </c>
      <c r="D509" s="60" t="s">
        <v>851</v>
      </c>
      <c r="E509" s="62" t="s">
        <v>852</v>
      </c>
      <c r="F509" s="75" t="s">
        <v>853</v>
      </c>
      <c r="G509" s="75" t="s">
        <v>857</v>
      </c>
      <c r="H509" s="59">
        <v>1</v>
      </c>
      <c r="I509" s="67">
        <v>59400</v>
      </c>
      <c r="J509" s="67">
        <f t="shared" si="6"/>
        <v>59400</v>
      </c>
      <c r="K509" s="75">
        <v>30</v>
      </c>
    </row>
    <row r="510" spans="1:11" ht="33.75">
      <c r="A510" s="174"/>
      <c r="B510" s="173"/>
      <c r="C510" s="68">
        <v>81</v>
      </c>
      <c r="D510" s="60" t="s">
        <v>854</v>
      </c>
      <c r="E510" s="62" t="s">
        <v>277</v>
      </c>
      <c r="F510" s="75" t="s">
        <v>277</v>
      </c>
      <c r="G510" s="75" t="s">
        <v>858</v>
      </c>
      <c r="H510" s="59">
        <v>1</v>
      </c>
      <c r="I510" s="67">
        <v>714000</v>
      </c>
      <c r="J510" s="67">
        <f t="shared" si="6"/>
        <v>714000</v>
      </c>
      <c r="K510" s="75">
        <v>30</v>
      </c>
    </row>
    <row r="511" spans="1:11" ht="22.5">
      <c r="A511" s="174"/>
      <c r="B511" s="173">
        <v>3</v>
      </c>
      <c r="C511" s="75">
        <v>202</v>
      </c>
      <c r="D511" s="60" t="s">
        <v>859</v>
      </c>
      <c r="E511" s="62" t="s">
        <v>860</v>
      </c>
      <c r="F511" s="75"/>
      <c r="G511" s="75" t="s">
        <v>862</v>
      </c>
      <c r="H511" s="59">
        <v>1</v>
      </c>
      <c r="I511" s="67">
        <v>311304</v>
      </c>
      <c r="J511" s="67">
        <f t="shared" si="6"/>
        <v>311304</v>
      </c>
      <c r="K511" s="75">
        <v>10</v>
      </c>
    </row>
    <row r="512" spans="1:11" ht="22.5">
      <c r="A512" s="174"/>
      <c r="B512" s="173"/>
      <c r="C512" s="75">
        <v>203</v>
      </c>
      <c r="D512" s="60" t="s">
        <v>861</v>
      </c>
      <c r="E512" s="62" t="s">
        <v>860</v>
      </c>
      <c r="F512" s="75"/>
      <c r="G512" s="75" t="s">
        <v>862</v>
      </c>
      <c r="H512" s="59">
        <v>4</v>
      </c>
      <c r="I512" s="67">
        <v>315945</v>
      </c>
      <c r="J512" s="67">
        <f t="shared" si="6"/>
        <v>1263780</v>
      </c>
      <c r="K512" s="75">
        <v>10</v>
      </c>
    </row>
    <row r="513" spans="1:11" ht="33.75">
      <c r="A513" s="174"/>
      <c r="B513" s="173">
        <v>4</v>
      </c>
      <c r="C513" s="75">
        <v>37</v>
      </c>
      <c r="D513" s="60" t="s">
        <v>863</v>
      </c>
      <c r="E513" s="62" t="s">
        <v>864</v>
      </c>
      <c r="F513" s="75"/>
      <c r="G513" s="75" t="s">
        <v>463</v>
      </c>
      <c r="H513" s="59">
        <v>5</v>
      </c>
      <c r="I513" s="67">
        <v>329630</v>
      </c>
      <c r="J513" s="67">
        <f t="shared" si="6"/>
        <v>1648150</v>
      </c>
      <c r="K513" s="75">
        <v>30</v>
      </c>
    </row>
    <row r="514" spans="1:11" ht="22.5">
      <c r="A514" s="174"/>
      <c r="B514" s="173"/>
      <c r="C514" s="75">
        <v>91</v>
      </c>
      <c r="D514" s="60" t="s">
        <v>865</v>
      </c>
      <c r="E514" s="62" t="s">
        <v>139</v>
      </c>
      <c r="F514" s="75"/>
      <c r="G514" s="75" t="s">
        <v>477</v>
      </c>
      <c r="H514" s="59">
        <v>2</v>
      </c>
      <c r="I514" s="67">
        <v>440538</v>
      </c>
      <c r="J514" s="67">
        <f t="shared" si="6"/>
        <v>881076</v>
      </c>
      <c r="K514" s="75">
        <v>20</v>
      </c>
    </row>
    <row r="515" spans="1:11">
      <c r="A515" s="165" t="s">
        <v>937</v>
      </c>
      <c r="B515" s="166"/>
      <c r="C515" s="166"/>
      <c r="D515" s="166"/>
      <c r="E515" s="166"/>
      <c r="F515" s="166"/>
      <c r="G515" s="166"/>
      <c r="H515" s="166"/>
      <c r="I515" s="167"/>
      <c r="J515" s="92">
        <f>SUM(J503:J514)</f>
        <v>9743502</v>
      </c>
      <c r="K515" s="75"/>
    </row>
    <row r="516" spans="1:11">
      <c r="A516" s="175" t="s">
        <v>866</v>
      </c>
      <c r="B516" s="173">
        <v>3</v>
      </c>
      <c r="C516" s="75">
        <v>2</v>
      </c>
      <c r="D516" s="60" t="s">
        <v>867</v>
      </c>
      <c r="E516" s="62"/>
      <c r="F516" s="75"/>
      <c r="G516" s="75" t="s">
        <v>888</v>
      </c>
      <c r="H516" s="59">
        <v>70</v>
      </c>
      <c r="I516" s="67">
        <v>49980</v>
      </c>
      <c r="J516" s="67">
        <f t="shared" si="6"/>
        <v>3498600</v>
      </c>
      <c r="K516" s="75">
        <v>90</v>
      </c>
    </row>
    <row r="517" spans="1:11" ht="45">
      <c r="A517" s="176"/>
      <c r="B517" s="173"/>
      <c r="C517" s="75">
        <v>17</v>
      </c>
      <c r="D517" s="60" t="s">
        <v>868</v>
      </c>
      <c r="E517" s="62"/>
      <c r="F517" s="75"/>
      <c r="G517" s="75" t="s">
        <v>888</v>
      </c>
      <c r="H517" s="59">
        <v>18</v>
      </c>
      <c r="I517" s="67">
        <v>35105</v>
      </c>
      <c r="J517" s="67">
        <f t="shared" si="6"/>
        <v>631890</v>
      </c>
      <c r="K517" s="75">
        <v>90</v>
      </c>
    </row>
    <row r="518" spans="1:11" ht="22.5">
      <c r="A518" s="176"/>
      <c r="B518" s="173"/>
      <c r="C518" s="75">
        <v>18</v>
      </c>
      <c r="D518" s="60" t="s">
        <v>869</v>
      </c>
      <c r="E518" s="62"/>
      <c r="F518" s="75"/>
      <c r="G518" s="75" t="s">
        <v>888</v>
      </c>
      <c r="H518" s="59">
        <v>50</v>
      </c>
      <c r="I518" s="67">
        <v>28560</v>
      </c>
      <c r="J518" s="67">
        <f t="shared" si="6"/>
        <v>1428000</v>
      </c>
      <c r="K518" s="75">
        <v>90</v>
      </c>
    </row>
    <row r="519" spans="1:11" ht="22.5">
      <c r="A519" s="176"/>
      <c r="B519" s="173"/>
      <c r="C519" s="75">
        <v>20</v>
      </c>
      <c r="D519" s="60" t="s">
        <v>870</v>
      </c>
      <c r="E519" s="62"/>
      <c r="F519" s="75"/>
      <c r="G519" s="75" t="s">
        <v>888</v>
      </c>
      <c r="H519" s="59">
        <v>43</v>
      </c>
      <c r="I519" s="67">
        <v>30940</v>
      </c>
      <c r="J519" s="67">
        <f t="shared" si="6"/>
        <v>1330420</v>
      </c>
      <c r="K519" s="75">
        <v>90</v>
      </c>
    </row>
    <row r="520" spans="1:11" ht="22.5">
      <c r="A520" s="176"/>
      <c r="B520" s="173"/>
      <c r="C520" s="75">
        <v>21</v>
      </c>
      <c r="D520" s="60" t="s">
        <v>871</v>
      </c>
      <c r="E520" s="62"/>
      <c r="F520" s="75"/>
      <c r="G520" s="75" t="s">
        <v>888</v>
      </c>
      <c r="H520" s="59">
        <v>10</v>
      </c>
      <c r="I520" s="67">
        <v>58310</v>
      </c>
      <c r="J520" s="67">
        <f t="shared" si="6"/>
        <v>583100</v>
      </c>
      <c r="K520" s="75">
        <v>90</v>
      </c>
    </row>
    <row r="521" spans="1:11" ht="22.5">
      <c r="A521" s="176"/>
      <c r="B521" s="173"/>
      <c r="C521" s="75">
        <v>22</v>
      </c>
      <c r="D521" s="60" t="s">
        <v>872</v>
      </c>
      <c r="E521" s="62"/>
      <c r="F521" s="75"/>
      <c r="G521" s="75" t="s">
        <v>888</v>
      </c>
      <c r="H521" s="59">
        <v>2</v>
      </c>
      <c r="I521" s="67">
        <v>79730</v>
      </c>
      <c r="J521" s="67">
        <f t="shared" si="6"/>
        <v>159460</v>
      </c>
      <c r="K521" s="75">
        <v>90</v>
      </c>
    </row>
    <row r="522" spans="1:11">
      <c r="A522" s="176"/>
      <c r="B522" s="173"/>
      <c r="C522" s="75">
        <v>30</v>
      </c>
      <c r="D522" s="60" t="s">
        <v>873</v>
      </c>
      <c r="E522" s="62"/>
      <c r="F522" s="75"/>
      <c r="G522" s="75" t="s">
        <v>470</v>
      </c>
      <c r="H522" s="59">
        <v>112</v>
      </c>
      <c r="I522" s="67">
        <v>7378</v>
      </c>
      <c r="J522" s="67">
        <f t="shared" si="6"/>
        <v>826336</v>
      </c>
      <c r="K522" s="75">
        <v>90</v>
      </c>
    </row>
    <row r="523" spans="1:11" ht="22.5">
      <c r="A523" s="176"/>
      <c r="B523" s="173"/>
      <c r="C523" s="75">
        <v>46</v>
      </c>
      <c r="D523" s="60" t="s">
        <v>874</v>
      </c>
      <c r="E523" s="62" t="s">
        <v>139</v>
      </c>
      <c r="F523" s="75"/>
      <c r="G523" s="75" t="s">
        <v>470</v>
      </c>
      <c r="H523" s="59">
        <v>2</v>
      </c>
      <c r="I523" s="67">
        <v>196350</v>
      </c>
      <c r="J523" s="67">
        <f t="shared" si="6"/>
        <v>392700</v>
      </c>
      <c r="K523" s="75">
        <v>90</v>
      </c>
    </row>
    <row r="524" spans="1:11" ht="33.75">
      <c r="A524" s="176"/>
      <c r="B524" s="173"/>
      <c r="C524" s="75">
        <v>48</v>
      </c>
      <c r="D524" s="60" t="s">
        <v>875</v>
      </c>
      <c r="E524" s="62" t="s">
        <v>139</v>
      </c>
      <c r="F524" s="75"/>
      <c r="G524" s="75" t="s">
        <v>888</v>
      </c>
      <c r="H524" s="59">
        <v>6</v>
      </c>
      <c r="I524" s="67">
        <v>73780</v>
      </c>
      <c r="J524" s="67">
        <f t="shared" si="6"/>
        <v>442680</v>
      </c>
      <c r="K524" s="75">
        <v>90</v>
      </c>
    </row>
    <row r="525" spans="1:11">
      <c r="A525" s="176"/>
      <c r="B525" s="173"/>
      <c r="C525" s="75">
        <v>71</v>
      </c>
      <c r="D525" s="60" t="s">
        <v>876</v>
      </c>
      <c r="E525" s="62"/>
      <c r="F525" s="75"/>
      <c r="G525" s="75" t="s">
        <v>888</v>
      </c>
      <c r="H525" s="59">
        <v>20</v>
      </c>
      <c r="I525" s="67">
        <v>34510</v>
      </c>
      <c r="J525" s="67">
        <f t="shared" si="6"/>
        <v>690200</v>
      </c>
      <c r="K525" s="75">
        <v>90</v>
      </c>
    </row>
    <row r="526" spans="1:11" ht="33.75">
      <c r="A526" s="176"/>
      <c r="B526" s="173"/>
      <c r="C526" s="75">
        <v>72</v>
      </c>
      <c r="D526" s="60" t="s">
        <v>877</v>
      </c>
      <c r="E526" s="62"/>
      <c r="F526" s="75"/>
      <c r="G526" s="75" t="s">
        <v>888</v>
      </c>
      <c r="H526" s="59">
        <v>6</v>
      </c>
      <c r="I526" s="67">
        <v>21420</v>
      </c>
      <c r="J526" s="67">
        <f t="shared" si="6"/>
        <v>128520</v>
      </c>
      <c r="K526" s="75">
        <v>90</v>
      </c>
    </row>
    <row r="527" spans="1:11" ht="33.75">
      <c r="A527" s="176"/>
      <c r="B527" s="173"/>
      <c r="C527" s="75">
        <v>73</v>
      </c>
      <c r="D527" s="60" t="s">
        <v>878</v>
      </c>
      <c r="E527" s="62"/>
      <c r="F527" s="75"/>
      <c r="G527" s="75" t="s">
        <v>888</v>
      </c>
      <c r="H527" s="59">
        <v>12</v>
      </c>
      <c r="I527" s="67">
        <v>34510</v>
      </c>
      <c r="J527" s="67">
        <f t="shared" ref="J527:J536" si="7">+H527*I527</f>
        <v>414120</v>
      </c>
      <c r="K527" s="75">
        <v>90</v>
      </c>
    </row>
    <row r="528" spans="1:11" ht="33.75">
      <c r="A528" s="176"/>
      <c r="B528" s="173"/>
      <c r="C528" s="75">
        <v>74</v>
      </c>
      <c r="D528" s="60" t="s">
        <v>879</v>
      </c>
      <c r="E528" s="62"/>
      <c r="F528" s="75"/>
      <c r="G528" s="75" t="s">
        <v>888</v>
      </c>
      <c r="H528" s="59">
        <v>33</v>
      </c>
      <c r="I528" s="67">
        <v>76160</v>
      </c>
      <c r="J528" s="67">
        <f t="shared" si="7"/>
        <v>2513280</v>
      </c>
      <c r="K528" s="75">
        <v>90</v>
      </c>
    </row>
    <row r="529" spans="1:11">
      <c r="A529" s="176"/>
      <c r="B529" s="173"/>
      <c r="C529" s="75">
        <v>75</v>
      </c>
      <c r="D529" s="60" t="s">
        <v>880</v>
      </c>
      <c r="E529" s="62"/>
      <c r="F529" s="75"/>
      <c r="G529" s="75" t="s">
        <v>888</v>
      </c>
      <c r="H529" s="59">
        <v>33</v>
      </c>
      <c r="I529" s="67">
        <v>65450</v>
      </c>
      <c r="J529" s="67">
        <f t="shared" si="7"/>
        <v>2159850</v>
      </c>
      <c r="K529" s="75">
        <v>90</v>
      </c>
    </row>
    <row r="530" spans="1:11" ht="22.5">
      <c r="A530" s="176"/>
      <c r="B530" s="173"/>
      <c r="C530" s="75">
        <v>76</v>
      </c>
      <c r="D530" s="60" t="s">
        <v>881</v>
      </c>
      <c r="E530" s="62"/>
      <c r="F530" s="75"/>
      <c r="G530" s="75" t="s">
        <v>888</v>
      </c>
      <c r="H530" s="59">
        <v>23</v>
      </c>
      <c r="I530" s="67">
        <v>88060</v>
      </c>
      <c r="J530" s="67">
        <f t="shared" si="7"/>
        <v>2025380</v>
      </c>
      <c r="K530" s="75">
        <v>90</v>
      </c>
    </row>
    <row r="531" spans="1:11" ht="22.5">
      <c r="A531" s="176"/>
      <c r="B531" s="173"/>
      <c r="C531" s="75">
        <v>102</v>
      </c>
      <c r="D531" s="60" t="s">
        <v>882</v>
      </c>
      <c r="E531" s="62"/>
      <c r="F531" s="75"/>
      <c r="G531" s="75" t="s">
        <v>889</v>
      </c>
      <c r="H531" s="59">
        <v>2</v>
      </c>
      <c r="I531" s="67">
        <v>76160</v>
      </c>
      <c r="J531" s="67">
        <f t="shared" si="7"/>
        <v>152320</v>
      </c>
      <c r="K531" s="75">
        <v>90</v>
      </c>
    </row>
    <row r="532" spans="1:11" ht="33.75">
      <c r="A532" s="176"/>
      <c r="B532" s="173"/>
      <c r="C532" s="75">
        <v>158</v>
      </c>
      <c r="D532" s="60" t="s">
        <v>883</v>
      </c>
      <c r="E532" s="62"/>
      <c r="F532" s="75"/>
      <c r="G532" s="75" t="s">
        <v>470</v>
      </c>
      <c r="H532" s="59">
        <v>46</v>
      </c>
      <c r="I532" s="67">
        <v>30940</v>
      </c>
      <c r="J532" s="67">
        <f t="shared" si="7"/>
        <v>1423240</v>
      </c>
      <c r="K532" s="75">
        <v>90</v>
      </c>
    </row>
    <row r="533" spans="1:11">
      <c r="A533" s="176"/>
      <c r="B533" s="173"/>
      <c r="C533" s="75">
        <v>244</v>
      </c>
      <c r="D533" s="60" t="s">
        <v>884</v>
      </c>
      <c r="E533" s="62"/>
      <c r="F533" s="75"/>
      <c r="G533" s="75" t="s">
        <v>888</v>
      </c>
      <c r="H533" s="59">
        <v>56</v>
      </c>
      <c r="I533" s="67">
        <v>22610</v>
      </c>
      <c r="J533" s="67">
        <f t="shared" si="7"/>
        <v>1266160</v>
      </c>
      <c r="K533" s="75">
        <v>90</v>
      </c>
    </row>
    <row r="534" spans="1:11" ht="56.25">
      <c r="A534" s="176"/>
      <c r="B534" s="173"/>
      <c r="C534" s="75">
        <v>245</v>
      </c>
      <c r="D534" s="60" t="s">
        <v>885</v>
      </c>
      <c r="E534" s="62"/>
      <c r="F534" s="75"/>
      <c r="G534" s="75" t="s">
        <v>888</v>
      </c>
      <c r="H534" s="59">
        <v>4</v>
      </c>
      <c r="I534" s="67">
        <v>333200</v>
      </c>
      <c r="J534" s="67">
        <f t="shared" si="7"/>
        <v>1332800</v>
      </c>
      <c r="K534" s="75">
        <v>90</v>
      </c>
    </row>
    <row r="535" spans="1:11" ht="22.5">
      <c r="A535" s="176"/>
      <c r="B535" s="173"/>
      <c r="C535" s="75">
        <v>246</v>
      </c>
      <c r="D535" s="60" t="s">
        <v>886</v>
      </c>
      <c r="E535" s="62"/>
      <c r="F535" s="75"/>
      <c r="G535" s="75" t="s">
        <v>470</v>
      </c>
      <c r="H535" s="59">
        <v>20</v>
      </c>
      <c r="I535" s="67">
        <v>65450</v>
      </c>
      <c r="J535" s="67">
        <f t="shared" si="7"/>
        <v>1309000</v>
      </c>
      <c r="K535" s="75">
        <v>90</v>
      </c>
    </row>
    <row r="536" spans="1:11" ht="67.5">
      <c r="A536" s="176"/>
      <c r="B536" s="175"/>
      <c r="C536" s="96">
        <v>256</v>
      </c>
      <c r="D536" s="69" t="s">
        <v>887</v>
      </c>
      <c r="E536" s="70"/>
      <c r="F536" s="96"/>
      <c r="G536" s="96" t="s">
        <v>888</v>
      </c>
      <c r="H536" s="76">
        <v>10</v>
      </c>
      <c r="I536" s="73">
        <v>511700</v>
      </c>
      <c r="J536" s="67">
        <f t="shared" si="7"/>
        <v>5117000</v>
      </c>
      <c r="K536" s="75">
        <v>90</v>
      </c>
    </row>
    <row r="537" spans="1:11">
      <c r="A537" s="168" t="s">
        <v>938</v>
      </c>
      <c r="B537" s="168"/>
      <c r="C537" s="168"/>
      <c r="D537" s="168"/>
      <c r="E537" s="168"/>
      <c r="F537" s="168"/>
      <c r="G537" s="168"/>
      <c r="H537" s="168"/>
      <c r="I537" s="168"/>
      <c r="J537" s="99">
        <f>SUM(J516:J536)</f>
        <v>27825056</v>
      </c>
    </row>
    <row r="539" spans="1:11">
      <c r="A539" s="169" t="s">
        <v>939</v>
      </c>
      <c r="B539" s="169"/>
      <c r="C539" s="169"/>
      <c r="D539" s="169"/>
      <c r="E539" s="169"/>
      <c r="F539" s="169"/>
      <c r="G539" s="169"/>
      <c r="H539" s="169"/>
      <c r="I539" s="169"/>
      <c r="J539" s="99">
        <f>+J60+J74+J82+J84+J87+J116+J129+J143+J196+J200+J215+J246+J268+J338+J341+J405+J414+J428+J502+J515+J537</f>
        <v>370107939</v>
      </c>
    </row>
  </sheetData>
  <mergeCells count="89">
    <mergeCell ref="A268:I268"/>
    <mergeCell ref="A338:I338"/>
    <mergeCell ref="B406:B407"/>
    <mergeCell ref="B408:B413"/>
    <mergeCell ref="A406:A413"/>
    <mergeCell ref="B342:B373"/>
    <mergeCell ref="B374:B387"/>
    <mergeCell ref="B388:B404"/>
    <mergeCell ref="A342:A404"/>
    <mergeCell ref="B201:B214"/>
    <mergeCell ref="A201:A214"/>
    <mergeCell ref="B119:B128"/>
    <mergeCell ref="B192:B195"/>
    <mergeCell ref="B216:B220"/>
    <mergeCell ref="A216:A245"/>
    <mergeCell ref="A215:I215"/>
    <mergeCell ref="B221:B230"/>
    <mergeCell ref="B231:B243"/>
    <mergeCell ref="B244:B245"/>
    <mergeCell ref="B88:B93"/>
    <mergeCell ref="B94:B95"/>
    <mergeCell ref="B96:B111"/>
    <mergeCell ref="B112:B115"/>
    <mergeCell ref="A88:A115"/>
    <mergeCell ref="B9:B37"/>
    <mergeCell ref="B38:B43"/>
    <mergeCell ref="B44:B57"/>
    <mergeCell ref="B58:B59"/>
    <mergeCell ref="A9:A59"/>
    <mergeCell ref="A1:K1"/>
    <mergeCell ref="A2:K2"/>
    <mergeCell ref="A3:K3"/>
    <mergeCell ref="A4:K4"/>
    <mergeCell ref="A5:H5"/>
    <mergeCell ref="A246:I246"/>
    <mergeCell ref="B495:B500"/>
    <mergeCell ref="A429:A501"/>
    <mergeCell ref="B503:B506"/>
    <mergeCell ref="B417:B422"/>
    <mergeCell ref="B423:B427"/>
    <mergeCell ref="A415:A427"/>
    <mergeCell ref="B429:B486"/>
    <mergeCell ref="B487:B494"/>
    <mergeCell ref="B339:B340"/>
    <mergeCell ref="A339:A340"/>
    <mergeCell ref="B247:B267"/>
    <mergeCell ref="A247:A267"/>
    <mergeCell ref="B269:B302"/>
    <mergeCell ref="B304:B336"/>
    <mergeCell ref="A269:A337"/>
    <mergeCell ref="A116:I116"/>
    <mergeCell ref="A129:I129"/>
    <mergeCell ref="A143:I143"/>
    <mergeCell ref="A196:I196"/>
    <mergeCell ref="A200:I200"/>
    <mergeCell ref="B117:B118"/>
    <mergeCell ref="A117:A128"/>
    <mergeCell ref="B131:B142"/>
    <mergeCell ref="A130:A142"/>
    <mergeCell ref="B144:B191"/>
    <mergeCell ref="A144:A195"/>
    <mergeCell ref="B197:B199"/>
    <mergeCell ref="A197:A199"/>
    <mergeCell ref="A60:I60"/>
    <mergeCell ref="A74:I74"/>
    <mergeCell ref="A82:I82"/>
    <mergeCell ref="A84:I84"/>
    <mergeCell ref="A87:I87"/>
    <mergeCell ref="B61:B66"/>
    <mergeCell ref="B67:B68"/>
    <mergeCell ref="B69:B73"/>
    <mergeCell ref="A61:A73"/>
    <mergeCell ref="B75:B79"/>
    <mergeCell ref="A75:A81"/>
    <mergeCell ref="A85:A86"/>
    <mergeCell ref="A515:I515"/>
    <mergeCell ref="A537:I537"/>
    <mergeCell ref="A539:I539"/>
    <mergeCell ref="A341:I341"/>
    <mergeCell ref="A405:I405"/>
    <mergeCell ref="A414:I414"/>
    <mergeCell ref="A428:I428"/>
    <mergeCell ref="A502:I502"/>
    <mergeCell ref="B513:B514"/>
    <mergeCell ref="A503:A514"/>
    <mergeCell ref="B516:B536"/>
    <mergeCell ref="A516:A536"/>
    <mergeCell ref="B507:B510"/>
    <mergeCell ref="B511:B512"/>
  </mergeCells>
  <pageMargins left="0.7" right="0.7" top="0.75" bottom="0.75" header="0.3" footer="0.3"/>
  <pageSetup paperSize="9" orientation="portrait" r:id="rId1"/>
  <ignoredErrors>
    <ignoredError sqref="J215 J50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1"/>
  <sheetViews>
    <sheetView topLeftCell="A7" workbookViewId="0">
      <selection activeCell="B191" sqref="B9:B191"/>
    </sheetView>
  </sheetViews>
  <sheetFormatPr baseColWidth="10" defaultRowHeight="15"/>
  <cols>
    <col min="1" max="1" width="7" style="106" bestFit="1" customWidth="1"/>
    <col min="2" max="2" width="7.7109375" style="106" bestFit="1" customWidth="1"/>
    <col min="3" max="3" width="30.140625" style="106" customWidth="1"/>
    <col min="4" max="4" width="12.85546875" style="106" bestFit="1" customWidth="1"/>
    <col min="5" max="5" width="11.42578125" style="108"/>
    <col min="6" max="6" width="23.5703125" style="106" customWidth="1"/>
    <col min="7" max="7" width="11.42578125" style="106"/>
    <col min="8" max="8" width="25.85546875" style="106" customWidth="1"/>
    <col min="9" max="16384" width="11.42578125" style="106"/>
  </cols>
  <sheetData>
    <row r="1" spans="1:11">
      <c r="A1" s="184" t="s">
        <v>0</v>
      </c>
      <c r="B1" s="184"/>
      <c r="C1" s="184"/>
      <c r="D1" s="184"/>
      <c r="E1" s="184"/>
      <c r="F1" s="184"/>
      <c r="G1" s="184"/>
      <c r="H1" s="184"/>
      <c r="I1" s="184"/>
      <c r="J1" s="184"/>
      <c r="K1" s="184"/>
    </row>
    <row r="2" spans="1:11">
      <c r="A2" s="184" t="s">
        <v>13</v>
      </c>
      <c r="B2" s="184"/>
      <c r="C2" s="184"/>
      <c r="D2" s="184"/>
      <c r="E2" s="184"/>
      <c r="F2" s="184"/>
      <c r="G2" s="184"/>
      <c r="H2" s="184"/>
      <c r="I2" s="184"/>
      <c r="J2" s="184"/>
      <c r="K2" s="184"/>
    </row>
    <row r="3" spans="1:11">
      <c r="A3" s="187"/>
      <c r="B3" s="187"/>
      <c r="C3" s="187"/>
      <c r="D3" s="187"/>
      <c r="E3" s="187"/>
      <c r="F3" s="107"/>
    </row>
    <row r="4" spans="1:11">
      <c r="A4" s="184" t="s">
        <v>66</v>
      </c>
      <c r="B4" s="184"/>
      <c r="C4" s="184"/>
      <c r="D4" s="184"/>
      <c r="E4" s="184"/>
      <c r="F4" s="184"/>
      <c r="G4" s="184"/>
      <c r="H4" s="184"/>
      <c r="I4" s="184"/>
      <c r="J4" s="184"/>
      <c r="K4" s="184"/>
    </row>
    <row r="5" spans="1:11">
      <c r="A5" s="187"/>
      <c r="B5" s="187"/>
      <c r="C5" s="187"/>
      <c r="F5" s="107"/>
    </row>
    <row r="6" spans="1:11">
      <c r="A6" s="53"/>
      <c r="B6" s="109"/>
      <c r="C6" s="110"/>
      <c r="F6" s="107"/>
    </row>
    <row r="7" spans="1:11">
      <c r="A7" s="111"/>
      <c r="B7" s="112"/>
      <c r="C7" s="113"/>
      <c r="F7" s="107"/>
    </row>
    <row r="8" spans="1:11" ht="25.5">
      <c r="A8" s="114" t="s">
        <v>3</v>
      </c>
      <c r="B8" s="114" t="s">
        <v>4</v>
      </c>
      <c r="C8" s="114" t="s">
        <v>5</v>
      </c>
      <c r="D8" s="114" t="s">
        <v>6</v>
      </c>
      <c r="E8" s="114" t="s">
        <v>7</v>
      </c>
      <c r="F8" s="114" t="s">
        <v>67</v>
      </c>
      <c r="G8" s="114" t="s">
        <v>9</v>
      </c>
    </row>
    <row r="9" spans="1:11" ht="90">
      <c r="A9" s="185">
        <v>1</v>
      </c>
      <c r="B9" s="115">
        <v>5</v>
      </c>
      <c r="C9" s="116" t="s">
        <v>943</v>
      </c>
      <c r="D9" s="117">
        <v>100</v>
      </c>
      <c r="E9" s="117" t="s">
        <v>73</v>
      </c>
      <c r="F9" s="117" t="s">
        <v>941</v>
      </c>
      <c r="G9" s="118">
        <v>1</v>
      </c>
      <c r="H9" s="119" t="s">
        <v>1020</v>
      </c>
    </row>
    <row r="10" spans="1:11" ht="101.25">
      <c r="A10" s="185"/>
      <c r="B10" s="115">
        <v>6</v>
      </c>
      <c r="C10" s="120" t="s">
        <v>944</v>
      </c>
      <c r="D10" s="121">
        <v>2.5</v>
      </c>
      <c r="E10" s="121" t="s">
        <v>75</v>
      </c>
      <c r="F10" s="121" t="s">
        <v>945</v>
      </c>
      <c r="G10" s="118">
        <v>1</v>
      </c>
      <c r="H10" s="119" t="s">
        <v>1020</v>
      </c>
    </row>
    <row r="11" spans="1:11" ht="90">
      <c r="A11" s="185"/>
      <c r="B11" s="115">
        <v>8</v>
      </c>
      <c r="C11" s="120" t="s">
        <v>946</v>
      </c>
      <c r="D11" s="121">
        <v>1</v>
      </c>
      <c r="E11" s="121" t="s">
        <v>75</v>
      </c>
      <c r="F11" s="121" t="s">
        <v>941</v>
      </c>
      <c r="G11" s="122">
        <v>1</v>
      </c>
      <c r="H11" s="119" t="s">
        <v>1020</v>
      </c>
    </row>
    <row r="12" spans="1:11" ht="101.25">
      <c r="A12" s="185"/>
      <c r="B12" s="115">
        <v>17</v>
      </c>
      <c r="C12" s="120" t="s">
        <v>947</v>
      </c>
      <c r="D12" s="121">
        <v>4000</v>
      </c>
      <c r="E12" s="121" t="s">
        <v>70</v>
      </c>
      <c r="F12" s="121" t="s">
        <v>948</v>
      </c>
      <c r="G12" s="122">
        <v>2</v>
      </c>
      <c r="H12" s="119" t="s">
        <v>1020</v>
      </c>
    </row>
    <row r="13" spans="1:11" ht="90">
      <c r="A13" s="185"/>
      <c r="B13" s="115">
        <v>19</v>
      </c>
      <c r="C13" s="120" t="s">
        <v>949</v>
      </c>
      <c r="D13" s="123">
        <v>1</v>
      </c>
      <c r="E13" s="123" t="s">
        <v>75</v>
      </c>
      <c r="F13" s="124" t="s">
        <v>941</v>
      </c>
      <c r="G13" s="122">
        <v>6</v>
      </c>
      <c r="H13" s="119" t="s">
        <v>1020</v>
      </c>
    </row>
    <row r="14" spans="1:11" ht="90">
      <c r="A14" s="185"/>
      <c r="B14" s="115">
        <v>22</v>
      </c>
      <c r="C14" s="120" t="s">
        <v>950</v>
      </c>
      <c r="D14" s="121">
        <v>250</v>
      </c>
      <c r="E14" s="121" t="s">
        <v>73</v>
      </c>
      <c r="F14" s="121" t="s">
        <v>941</v>
      </c>
      <c r="G14" s="122">
        <v>1</v>
      </c>
      <c r="H14" s="119" t="s">
        <v>1020</v>
      </c>
    </row>
    <row r="15" spans="1:11" ht="90">
      <c r="A15" s="185"/>
      <c r="B15" s="115">
        <v>24</v>
      </c>
      <c r="C15" s="120" t="s">
        <v>951</v>
      </c>
      <c r="D15" s="121">
        <v>25</v>
      </c>
      <c r="E15" s="121" t="s">
        <v>73</v>
      </c>
      <c r="F15" s="121" t="s">
        <v>952</v>
      </c>
      <c r="G15" s="122">
        <v>1</v>
      </c>
      <c r="H15" s="119" t="s">
        <v>1020</v>
      </c>
    </row>
    <row r="16" spans="1:11" ht="90">
      <c r="A16" s="185"/>
      <c r="B16" s="115">
        <v>32</v>
      </c>
      <c r="C16" s="120" t="s">
        <v>1021</v>
      </c>
      <c r="D16" s="121">
        <v>2500</v>
      </c>
      <c r="E16" s="121" t="s">
        <v>70</v>
      </c>
      <c r="F16" s="121" t="s">
        <v>953</v>
      </c>
      <c r="G16" s="122">
        <v>12</v>
      </c>
      <c r="H16" s="119" t="s">
        <v>1020</v>
      </c>
    </row>
    <row r="17" spans="1:8" ht="90">
      <c r="A17" s="185"/>
      <c r="B17" s="115">
        <v>33</v>
      </c>
      <c r="C17" s="120" t="s">
        <v>1022</v>
      </c>
      <c r="D17" s="121">
        <v>250</v>
      </c>
      <c r="E17" s="121" t="s">
        <v>70</v>
      </c>
      <c r="F17" s="121" t="s">
        <v>941</v>
      </c>
      <c r="G17" s="122">
        <v>2</v>
      </c>
      <c r="H17" s="119" t="s">
        <v>1040</v>
      </c>
    </row>
    <row r="18" spans="1:8" ht="101.25">
      <c r="A18" s="185"/>
      <c r="B18" s="115">
        <v>37</v>
      </c>
      <c r="C18" s="120" t="s">
        <v>954</v>
      </c>
      <c r="D18" s="121">
        <v>100</v>
      </c>
      <c r="E18" s="121" t="s">
        <v>70</v>
      </c>
      <c r="F18" s="121" t="s">
        <v>948</v>
      </c>
      <c r="G18" s="122">
        <v>1</v>
      </c>
      <c r="H18" s="119" t="s">
        <v>1020</v>
      </c>
    </row>
    <row r="19" spans="1:8" ht="33.75">
      <c r="A19" s="185"/>
      <c r="B19" s="115">
        <v>38</v>
      </c>
      <c r="C19" s="120" t="s">
        <v>955</v>
      </c>
      <c r="D19" s="121">
        <v>500</v>
      </c>
      <c r="E19" s="121" t="s">
        <v>83</v>
      </c>
      <c r="F19" s="121" t="s">
        <v>956</v>
      </c>
      <c r="G19" s="122">
        <v>1</v>
      </c>
      <c r="H19" s="119" t="s">
        <v>1020</v>
      </c>
    </row>
    <row r="20" spans="1:8" ht="33.75">
      <c r="A20" s="185"/>
      <c r="B20" s="115">
        <v>40</v>
      </c>
      <c r="C20" s="120" t="s">
        <v>957</v>
      </c>
      <c r="D20" s="124">
        <v>500</v>
      </c>
      <c r="E20" s="124" t="s">
        <v>83</v>
      </c>
      <c r="F20" s="121" t="s">
        <v>958</v>
      </c>
      <c r="G20" s="122">
        <v>2</v>
      </c>
      <c r="H20" s="119" t="s">
        <v>1020</v>
      </c>
    </row>
    <row r="21" spans="1:8" ht="45">
      <c r="A21" s="185"/>
      <c r="B21" s="115">
        <v>41</v>
      </c>
      <c r="C21" s="120" t="s">
        <v>959</v>
      </c>
      <c r="D21" s="124">
        <v>500</v>
      </c>
      <c r="E21" s="124" t="s">
        <v>83</v>
      </c>
      <c r="F21" s="124" t="s">
        <v>960</v>
      </c>
      <c r="G21" s="122">
        <v>1</v>
      </c>
      <c r="H21" s="119" t="s">
        <v>1020</v>
      </c>
    </row>
    <row r="22" spans="1:8" ht="90">
      <c r="A22" s="185"/>
      <c r="B22" s="115">
        <v>44</v>
      </c>
      <c r="C22" s="120" t="s">
        <v>961</v>
      </c>
      <c r="D22" s="121">
        <v>500</v>
      </c>
      <c r="E22" s="121" t="s">
        <v>83</v>
      </c>
      <c r="F22" s="124" t="s">
        <v>962</v>
      </c>
      <c r="G22" s="122">
        <v>1</v>
      </c>
      <c r="H22" s="119" t="s">
        <v>1020</v>
      </c>
    </row>
    <row r="23" spans="1:8" ht="33.75">
      <c r="A23" s="185"/>
      <c r="B23" s="115">
        <v>47</v>
      </c>
      <c r="C23" s="120" t="s">
        <v>963</v>
      </c>
      <c r="D23" s="121">
        <v>500</v>
      </c>
      <c r="E23" s="121" t="s">
        <v>73</v>
      </c>
      <c r="F23" s="121" t="s">
        <v>964</v>
      </c>
      <c r="G23" s="122">
        <v>1</v>
      </c>
      <c r="H23" s="119" t="s">
        <v>1020</v>
      </c>
    </row>
    <row r="24" spans="1:8" ht="33.75">
      <c r="A24" s="185"/>
      <c r="B24" s="115">
        <v>48</v>
      </c>
      <c r="C24" s="120" t="s">
        <v>965</v>
      </c>
      <c r="D24" s="124">
        <v>500</v>
      </c>
      <c r="E24" s="121" t="s">
        <v>73</v>
      </c>
      <c r="F24" s="121" t="s">
        <v>964</v>
      </c>
      <c r="G24" s="122">
        <v>2</v>
      </c>
      <c r="H24" s="119" t="s">
        <v>1020</v>
      </c>
    </row>
    <row r="25" spans="1:8" ht="90">
      <c r="A25" s="185"/>
      <c r="B25" s="115">
        <v>66</v>
      </c>
      <c r="C25" s="120" t="s">
        <v>1023</v>
      </c>
      <c r="D25" s="124">
        <v>250</v>
      </c>
      <c r="E25" s="124" t="s">
        <v>73</v>
      </c>
      <c r="F25" s="124" t="s">
        <v>941</v>
      </c>
      <c r="G25" s="122">
        <v>1</v>
      </c>
      <c r="H25" s="119" t="s">
        <v>1040</v>
      </c>
    </row>
    <row r="26" spans="1:8" ht="33.75">
      <c r="A26" s="185"/>
      <c r="B26" s="115">
        <v>67</v>
      </c>
      <c r="C26" s="120" t="s">
        <v>966</v>
      </c>
      <c r="D26" s="124" t="s">
        <v>91</v>
      </c>
      <c r="E26" s="124" t="s">
        <v>91</v>
      </c>
      <c r="F26" s="124" t="s">
        <v>1024</v>
      </c>
      <c r="G26" s="122">
        <v>54</v>
      </c>
      <c r="H26" s="119" t="s">
        <v>1020</v>
      </c>
    </row>
    <row r="27" spans="1:8" ht="90">
      <c r="A27" s="185"/>
      <c r="B27" s="115">
        <v>72</v>
      </c>
      <c r="C27" s="120" t="s">
        <v>1025</v>
      </c>
      <c r="D27" s="121">
        <v>50</v>
      </c>
      <c r="E27" s="121" t="s">
        <v>73</v>
      </c>
      <c r="F27" s="121" t="s">
        <v>941</v>
      </c>
      <c r="G27" s="122">
        <v>1</v>
      </c>
      <c r="H27" s="119" t="s">
        <v>1040</v>
      </c>
    </row>
    <row r="28" spans="1:8" ht="33.75">
      <c r="A28" s="185"/>
      <c r="B28" s="115">
        <v>77</v>
      </c>
      <c r="C28" s="120" t="s">
        <v>967</v>
      </c>
      <c r="D28" s="124" t="s">
        <v>968</v>
      </c>
      <c r="E28" s="124"/>
      <c r="F28" s="124" t="s">
        <v>969</v>
      </c>
      <c r="G28" s="122">
        <v>1</v>
      </c>
      <c r="H28" s="119" t="s">
        <v>1020</v>
      </c>
    </row>
    <row r="29" spans="1:8" ht="33.75">
      <c r="A29" s="185"/>
      <c r="B29" s="115">
        <v>81</v>
      </c>
      <c r="C29" s="120" t="s">
        <v>970</v>
      </c>
      <c r="D29" s="121">
        <v>10</v>
      </c>
      <c r="E29" s="121" t="s">
        <v>83</v>
      </c>
      <c r="F29" s="121" t="s">
        <v>971</v>
      </c>
      <c r="G29" s="122">
        <v>1</v>
      </c>
      <c r="H29" s="119" t="s">
        <v>1020</v>
      </c>
    </row>
    <row r="30" spans="1:8" ht="90">
      <c r="A30" s="185"/>
      <c r="B30" s="115">
        <v>83</v>
      </c>
      <c r="C30" s="120" t="s">
        <v>1026</v>
      </c>
      <c r="D30" s="124">
        <v>50</v>
      </c>
      <c r="E30" s="124" t="s">
        <v>73</v>
      </c>
      <c r="F30" s="124" t="s">
        <v>941</v>
      </c>
      <c r="G30" s="122">
        <v>1</v>
      </c>
      <c r="H30" s="119" t="s">
        <v>1040</v>
      </c>
    </row>
    <row r="31" spans="1:8" ht="90">
      <c r="A31" s="185"/>
      <c r="B31" s="115">
        <v>86</v>
      </c>
      <c r="C31" s="120" t="s">
        <v>972</v>
      </c>
      <c r="D31" s="121">
        <v>250</v>
      </c>
      <c r="E31" s="121" t="s">
        <v>73</v>
      </c>
      <c r="F31" s="121" t="s">
        <v>941</v>
      </c>
      <c r="G31" s="122">
        <v>1</v>
      </c>
      <c r="H31" s="119" t="s">
        <v>1020</v>
      </c>
    </row>
    <row r="32" spans="1:8" ht="33.75">
      <c r="A32" s="185"/>
      <c r="B32" s="115">
        <v>88</v>
      </c>
      <c r="C32" s="120" t="s">
        <v>973</v>
      </c>
      <c r="D32" s="121">
        <v>50</v>
      </c>
      <c r="E32" s="121" t="s">
        <v>83</v>
      </c>
      <c r="F32" s="121" t="s">
        <v>974</v>
      </c>
      <c r="G32" s="122">
        <v>1</v>
      </c>
      <c r="H32" s="119" t="s">
        <v>1020</v>
      </c>
    </row>
    <row r="33" spans="1:8" ht="33.75">
      <c r="A33" s="185"/>
      <c r="B33" s="115">
        <v>90</v>
      </c>
      <c r="C33" s="120" t="s">
        <v>975</v>
      </c>
      <c r="D33" s="124">
        <v>500</v>
      </c>
      <c r="E33" s="124" t="s">
        <v>83</v>
      </c>
      <c r="F33" s="124" t="s">
        <v>976</v>
      </c>
      <c r="G33" s="122">
        <v>1</v>
      </c>
      <c r="H33" s="119" t="s">
        <v>1020</v>
      </c>
    </row>
    <row r="34" spans="1:8" ht="33.75">
      <c r="A34" s="185"/>
      <c r="B34" s="115">
        <v>94</v>
      </c>
      <c r="C34" s="120" t="s">
        <v>977</v>
      </c>
      <c r="D34" s="121">
        <v>500</v>
      </c>
      <c r="E34" s="121" t="s">
        <v>83</v>
      </c>
      <c r="F34" s="121" t="s">
        <v>978</v>
      </c>
      <c r="G34" s="122">
        <v>2</v>
      </c>
      <c r="H34" s="119" t="s">
        <v>1020</v>
      </c>
    </row>
    <row r="35" spans="1:8" ht="90">
      <c r="A35" s="185"/>
      <c r="B35" s="115">
        <v>103</v>
      </c>
      <c r="C35" s="120" t="s">
        <v>1027</v>
      </c>
      <c r="D35" s="121">
        <v>100</v>
      </c>
      <c r="E35" s="121" t="s">
        <v>73</v>
      </c>
      <c r="F35" s="121" t="s">
        <v>952</v>
      </c>
      <c r="G35" s="122">
        <v>2</v>
      </c>
      <c r="H35" s="119" t="s">
        <v>1020</v>
      </c>
    </row>
    <row r="36" spans="1:8" ht="112.5">
      <c r="A36" s="185"/>
      <c r="B36" s="115">
        <v>116</v>
      </c>
      <c r="C36" s="120" t="s">
        <v>979</v>
      </c>
      <c r="D36" s="124">
        <v>1</v>
      </c>
      <c r="E36" s="124" t="s">
        <v>980</v>
      </c>
      <c r="F36" s="124" t="s">
        <v>1028</v>
      </c>
      <c r="G36" s="122">
        <v>7</v>
      </c>
      <c r="H36" s="119" t="s">
        <v>1020</v>
      </c>
    </row>
    <row r="37" spans="1:8" ht="90">
      <c r="A37" s="185"/>
      <c r="B37" s="115">
        <v>118</v>
      </c>
      <c r="C37" s="120" t="s">
        <v>981</v>
      </c>
      <c r="D37" s="124">
        <v>4</v>
      </c>
      <c r="E37" s="124" t="s">
        <v>515</v>
      </c>
      <c r="F37" s="124" t="s">
        <v>952</v>
      </c>
      <c r="G37" s="122">
        <v>2</v>
      </c>
      <c r="H37" s="119" t="s">
        <v>1020</v>
      </c>
    </row>
    <row r="38" spans="1:8" ht="67.5">
      <c r="A38" s="185"/>
      <c r="B38" s="115">
        <v>140</v>
      </c>
      <c r="C38" s="120" t="s">
        <v>982</v>
      </c>
      <c r="D38" s="124">
        <v>500</v>
      </c>
      <c r="E38" s="124" t="s">
        <v>70</v>
      </c>
      <c r="F38" s="124" t="s">
        <v>983</v>
      </c>
      <c r="G38" s="122">
        <v>1</v>
      </c>
      <c r="H38" s="119" t="s">
        <v>1020</v>
      </c>
    </row>
    <row r="39" spans="1:8" ht="67.5">
      <c r="A39" s="185"/>
      <c r="B39" s="115">
        <v>141</v>
      </c>
      <c r="C39" s="120" t="s">
        <v>984</v>
      </c>
      <c r="D39" s="124">
        <v>500</v>
      </c>
      <c r="E39" s="124" t="s">
        <v>70</v>
      </c>
      <c r="F39" s="124" t="s">
        <v>985</v>
      </c>
      <c r="G39" s="122">
        <v>1</v>
      </c>
      <c r="H39" s="119" t="s">
        <v>1020</v>
      </c>
    </row>
    <row r="40" spans="1:8" ht="67.5">
      <c r="A40" s="185"/>
      <c r="B40" s="115">
        <v>143</v>
      </c>
      <c r="C40" s="120" t="s">
        <v>986</v>
      </c>
      <c r="D40" s="124">
        <v>500</v>
      </c>
      <c r="E40" s="124" t="s">
        <v>70</v>
      </c>
      <c r="F40" s="124" t="s">
        <v>987</v>
      </c>
      <c r="G40" s="122">
        <v>1</v>
      </c>
      <c r="H40" s="119" t="s">
        <v>1020</v>
      </c>
    </row>
    <row r="41" spans="1:8" ht="67.5">
      <c r="A41" s="185"/>
      <c r="B41" s="115">
        <v>144</v>
      </c>
      <c r="C41" s="120" t="s">
        <v>988</v>
      </c>
      <c r="D41" s="121">
        <v>500</v>
      </c>
      <c r="E41" s="121" t="s">
        <v>70</v>
      </c>
      <c r="F41" s="124" t="s">
        <v>989</v>
      </c>
      <c r="G41" s="122">
        <v>1</v>
      </c>
      <c r="H41" s="119" t="s">
        <v>1020</v>
      </c>
    </row>
    <row r="42" spans="1:8" ht="90">
      <c r="A42" s="185"/>
      <c r="B42" s="115">
        <v>146</v>
      </c>
      <c r="C42" s="120" t="s">
        <v>990</v>
      </c>
      <c r="D42" s="121">
        <v>4</v>
      </c>
      <c r="E42" s="121" t="s">
        <v>515</v>
      </c>
      <c r="F42" s="121" t="s">
        <v>952</v>
      </c>
      <c r="G42" s="122">
        <v>5</v>
      </c>
      <c r="H42" s="119" t="s">
        <v>1020</v>
      </c>
    </row>
    <row r="43" spans="1:8" ht="90">
      <c r="A43" s="185"/>
      <c r="B43" s="115">
        <v>153</v>
      </c>
      <c r="C43" s="120" t="s">
        <v>1029</v>
      </c>
      <c r="D43" s="125">
        <v>500</v>
      </c>
      <c r="E43" s="125" t="s">
        <v>73</v>
      </c>
      <c r="F43" s="121" t="s">
        <v>941</v>
      </c>
      <c r="G43" s="122">
        <v>1</v>
      </c>
      <c r="H43" s="119" t="s">
        <v>1040</v>
      </c>
    </row>
    <row r="44" spans="1:8" ht="90">
      <c r="A44" s="185"/>
      <c r="B44" s="115">
        <v>154</v>
      </c>
      <c r="C44" s="120" t="s">
        <v>991</v>
      </c>
      <c r="D44" s="121">
        <v>100</v>
      </c>
      <c r="E44" s="121" t="s">
        <v>70</v>
      </c>
      <c r="F44" s="121" t="s">
        <v>941</v>
      </c>
      <c r="G44" s="122">
        <v>1</v>
      </c>
      <c r="H44" s="119" t="s">
        <v>1020</v>
      </c>
    </row>
    <row r="45" spans="1:8" ht="90">
      <c r="A45" s="185"/>
      <c r="B45" s="115">
        <v>157</v>
      </c>
      <c r="C45" s="120" t="s">
        <v>1030</v>
      </c>
      <c r="D45" s="124">
        <v>1000</v>
      </c>
      <c r="E45" s="124" t="s">
        <v>508</v>
      </c>
      <c r="F45" s="124" t="s">
        <v>941</v>
      </c>
      <c r="G45" s="122">
        <v>1</v>
      </c>
      <c r="H45" s="119" t="s">
        <v>1040</v>
      </c>
    </row>
    <row r="46" spans="1:8" ht="90">
      <c r="A46" s="185"/>
      <c r="B46" s="115">
        <v>158</v>
      </c>
      <c r="C46" s="120" t="s">
        <v>488</v>
      </c>
      <c r="D46" s="124" t="s">
        <v>992</v>
      </c>
      <c r="E46" s="124"/>
      <c r="F46" s="124" t="s">
        <v>941</v>
      </c>
      <c r="G46" s="122">
        <v>1</v>
      </c>
      <c r="H46" s="119" t="s">
        <v>1020</v>
      </c>
    </row>
    <row r="47" spans="1:8" ht="33.75">
      <c r="A47" s="185"/>
      <c r="B47" s="115">
        <v>168</v>
      </c>
      <c r="C47" s="120" t="s">
        <v>993</v>
      </c>
      <c r="D47" s="124" t="s">
        <v>994</v>
      </c>
      <c r="E47" s="124" t="s">
        <v>139</v>
      </c>
      <c r="F47" s="124" t="s">
        <v>995</v>
      </c>
      <c r="G47" s="122">
        <v>1</v>
      </c>
      <c r="H47" s="119" t="s">
        <v>1020</v>
      </c>
    </row>
    <row r="48" spans="1:8" ht="33.75">
      <c r="A48" s="185"/>
      <c r="B48" s="115">
        <v>169</v>
      </c>
      <c r="C48" s="120" t="s">
        <v>996</v>
      </c>
      <c r="D48" s="121" t="s">
        <v>997</v>
      </c>
      <c r="E48" s="121" t="s">
        <v>79</v>
      </c>
      <c r="F48" s="121" t="s">
        <v>998</v>
      </c>
      <c r="G48" s="122">
        <v>2</v>
      </c>
      <c r="H48" s="119" t="s">
        <v>1020</v>
      </c>
    </row>
    <row r="49" spans="1:8" ht="90">
      <c r="A49" s="185"/>
      <c r="B49" s="115">
        <v>170</v>
      </c>
      <c r="C49" s="120" t="s">
        <v>1031</v>
      </c>
      <c r="D49" s="124">
        <v>50</v>
      </c>
      <c r="E49" s="124" t="s">
        <v>73</v>
      </c>
      <c r="F49" s="124" t="s">
        <v>941</v>
      </c>
      <c r="G49" s="122">
        <v>1</v>
      </c>
      <c r="H49" s="119" t="s">
        <v>1040</v>
      </c>
    </row>
    <row r="50" spans="1:8" ht="90">
      <c r="A50" s="185"/>
      <c r="B50" s="115">
        <v>172</v>
      </c>
      <c r="C50" s="120" t="s">
        <v>999</v>
      </c>
      <c r="D50" s="121">
        <v>5</v>
      </c>
      <c r="E50" s="121" t="s">
        <v>515</v>
      </c>
      <c r="F50" s="121" t="s">
        <v>941</v>
      </c>
      <c r="G50" s="122">
        <v>1</v>
      </c>
      <c r="H50" s="119" t="s">
        <v>1020</v>
      </c>
    </row>
    <row r="51" spans="1:8" ht="90">
      <c r="A51" s="185"/>
      <c r="B51" s="115">
        <v>173</v>
      </c>
      <c r="C51" s="120" t="s">
        <v>1000</v>
      </c>
      <c r="D51" s="121">
        <v>25</v>
      </c>
      <c r="E51" s="121" t="s">
        <v>73</v>
      </c>
      <c r="F51" s="124" t="s">
        <v>941</v>
      </c>
      <c r="G51" s="122">
        <v>1</v>
      </c>
      <c r="H51" s="119" t="s">
        <v>1020</v>
      </c>
    </row>
    <row r="52" spans="1:8" ht="101.25">
      <c r="A52" s="185"/>
      <c r="B52" s="115">
        <v>179</v>
      </c>
      <c r="C52" s="120" t="s">
        <v>1001</v>
      </c>
      <c r="D52" s="121">
        <v>25</v>
      </c>
      <c r="E52" s="121" t="s">
        <v>73</v>
      </c>
      <c r="F52" s="121" t="s">
        <v>945</v>
      </c>
      <c r="G52" s="122">
        <v>1</v>
      </c>
      <c r="H52" s="119" t="s">
        <v>1020</v>
      </c>
    </row>
    <row r="53" spans="1:8" ht="56.25">
      <c r="A53" s="185"/>
      <c r="B53" s="115">
        <v>180</v>
      </c>
      <c r="C53" s="120" t="s">
        <v>1002</v>
      </c>
      <c r="D53" s="121">
        <v>500</v>
      </c>
      <c r="E53" s="121" t="s">
        <v>83</v>
      </c>
      <c r="F53" s="121" t="s">
        <v>1003</v>
      </c>
      <c r="G53" s="122">
        <v>1</v>
      </c>
      <c r="H53" s="119" t="s">
        <v>1020</v>
      </c>
    </row>
    <row r="54" spans="1:8" ht="33.75">
      <c r="A54" s="185"/>
      <c r="B54" s="115">
        <v>183</v>
      </c>
      <c r="C54" s="120" t="s">
        <v>1004</v>
      </c>
      <c r="D54" s="121" t="s">
        <v>150</v>
      </c>
      <c r="E54" s="121" t="s">
        <v>785</v>
      </c>
      <c r="F54" s="121" t="s">
        <v>1032</v>
      </c>
      <c r="G54" s="122">
        <v>6</v>
      </c>
      <c r="H54" s="119" t="s">
        <v>1020</v>
      </c>
    </row>
    <row r="55" spans="1:8" ht="101.25">
      <c r="A55" s="185"/>
      <c r="B55" s="115">
        <v>185</v>
      </c>
      <c r="C55" s="120" t="s">
        <v>1005</v>
      </c>
      <c r="D55" s="121"/>
      <c r="E55" s="121" t="s">
        <v>79</v>
      </c>
      <c r="F55" s="121" t="s">
        <v>1006</v>
      </c>
      <c r="G55" s="122">
        <v>9</v>
      </c>
      <c r="H55" s="119" t="s">
        <v>1020</v>
      </c>
    </row>
    <row r="56" spans="1:8" ht="33.75">
      <c r="A56" s="185"/>
      <c r="B56" s="115">
        <v>186</v>
      </c>
      <c r="C56" s="120" t="s">
        <v>1033</v>
      </c>
      <c r="D56" s="121">
        <v>500</v>
      </c>
      <c r="E56" s="121" t="s">
        <v>70</v>
      </c>
      <c r="F56" s="121" t="s">
        <v>1034</v>
      </c>
      <c r="G56" s="122">
        <v>1</v>
      </c>
      <c r="H56" s="119" t="s">
        <v>1040</v>
      </c>
    </row>
    <row r="57" spans="1:8" ht="33.75">
      <c r="A57" s="185"/>
      <c r="B57" s="115">
        <v>187</v>
      </c>
      <c r="C57" s="120" t="s">
        <v>1007</v>
      </c>
      <c r="D57" s="121">
        <v>1</v>
      </c>
      <c r="E57" s="121" t="s">
        <v>527</v>
      </c>
      <c r="F57" s="121" t="s">
        <v>109</v>
      </c>
      <c r="G57" s="122">
        <v>8</v>
      </c>
      <c r="H57" s="119" t="s">
        <v>1020</v>
      </c>
    </row>
    <row r="58" spans="1:8" ht="90">
      <c r="A58" s="185"/>
      <c r="B58" s="115">
        <v>190</v>
      </c>
      <c r="C58" s="120" t="s">
        <v>1008</v>
      </c>
      <c r="D58" s="121">
        <v>1</v>
      </c>
      <c r="E58" s="121" t="s">
        <v>167</v>
      </c>
      <c r="F58" s="121" t="s">
        <v>952</v>
      </c>
      <c r="G58" s="122">
        <v>1</v>
      </c>
      <c r="H58" s="119" t="s">
        <v>1020</v>
      </c>
    </row>
    <row r="59" spans="1:8" ht="90">
      <c r="A59" s="185"/>
      <c r="B59" s="115">
        <v>195</v>
      </c>
      <c r="C59" s="120" t="s">
        <v>940</v>
      </c>
      <c r="D59" s="121">
        <v>500</v>
      </c>
      <c r="E59" s="121" t="s">
        <v>70</v>
      </c>
      <c r="F59" s="121" t="s">
        <v>941</v>
      </c>
      <c r="G59" s="122">
        <v>1</v>
      </c>
      <c r="H59" s="119" t="s">
        <v>942</v>
      </c>
    </row>
    <row r="60" spans="1:8" ht="90">
      <c r="A60" s="185"/>
      <c r="B60" s="115">
        <v>201</v>
      </c>
      <c r="C60" s="120" t="s">
        <v>1009</v>
      </c>
      <c r="D60" s="121">
        <v>250</v>
      </c>
      <c r="E60" s="121" t="s">
        <v>70</v>
      </c>
      <c r="F60" s="121" t="s">
        <v>941</v>
      </c>
      <c r="G60" s="122">
        <v>2</v>
      </c>
      <c r="H60" s="119" t="s">
        <v>1020</v>
      </c>
    </row>
    <row r="61" spans="1:8" ht="33.75">
      <c r="A61" s="185"/>
      <c r="B61" s="115">
        <v>204</v>
      </c>
      <c r="C61" s="120" t="s">
        <v>1010</v>
      </c>
      <c r="D61" s="121">
        <v>50</v>
      </c>
      <c r="E61" s="121" t="s">
        <v>83</v>
      </c>
      <c r="F61" s="121" t="s">
        <v>974</v>
      </c>
      <c r="G61" s="122">
        <v>1</v>
      </c>
      <c r="H61" s="119" t="s">
        <v>1020</v>
      </c>
    </row>
    <row r="62" spans="1:8" ht="45">
      <c r="A62" s="185"/>
      <c r="B62" s="115">
        <v>213</v>
      </c>
      <c r="C62" s="120" t="s">
        <v>1011</v>
      </c>
      <c r="D62" s="121">
        <v>500</v>
      </c>
      <c r="E62" s="121" t="s">
        <v>70</v>
      </c>
      <c r="F62" s="121" t="s">
        <v>1035</v>
      </c>
      <c r="G62" s="122">
        <v>3</v>
      </c>
      <c r="H62" s="119" t="s">
        <v>1020</v>
      </c>
    </row>
    <row r="63" spans="1:8" ht="45">
      <c r="A63" s="185"/>
      <c r="B63" s="115">
        <v>215</v>
      </c>
      <c r="C63" s="120" t="s">
        <v>1012</v>
      </c>
      <c r="D63" s="121">
        <v>500</v>
      </c>
      <c r="E63" s="121" t="s">
        <v>70</v>
      </c>
      <c r="F63" s="121" t="s">
        <v>1035</v>
      </c>
      <c r="G63" s="122">
        <v>2</v>
      </c>
      <c r="H63" s="119" t="s">
        <v>1020</v>
      </c>
    </row>
    <row r="64" spans="1:8" ht="101.25">
      <c r="A64" s="185"/>
      <c r="B64" s="115">
        <v>216</v>
      </c>
      <c r="C64" s="120" t="s">
        <v>1013</v>
      </c>
      <c r="D64" s="121">
        <v>475</v>
      </c>
      <c r="E64" s="121" t="s">
        <v>70</v>
      </c>
      <c r="F64" s="121" t="s">
        <v>1014</v>
      </c>
      <c r="G64" s="122">
        <v>5</v>
      </c>
      <c r="H64" s="119" t="s">
        <v>1020</v>
      </c>
    </row>
    <row r="65" spans="1:8" ht="101.25">
      <c r="A65" s="185"/>
      <c r="B65" s="115">
        <v>217</v>
      </c>
      <c r="C65" s="120" t="s">
        <v>1036</v>
      </c>
      <c r="D65" s="121">
        <v>500</v>
      </c>
      <c r="E65" s="121" t="s">
        <v>70</v>
      </c>
      <c r="F65" s="121" t="s">
        <v>1037</v>
      </c>
      <c r="G65" s="122">
        <v>4</v>
      </c>
      <c r="H65" s="119" t="s">
        <v>1040</v>
      </c>
    </row>
    <row r="66" spans="1:8" ht="56.25">
      <c r="A66" s="185"/>
      <c r="B66" s="115">
        <v>222</v>
      </c>
      <c r="C66" s="120" t="s">
        <v>1015</v>
      </c>
      <c r="D66" s="121"/>
      <c r="E66" s="121"/>
      <c r="F66" s="121" t="s">
        <v>1016</v>
      </c>
      <c r="G66" s="122">
        <v>1</v>
      </c>
      <c r="H66" s="119" t="s">
        <v>1020</v>
      </c>
    </row>
    <row r="67" spans="1:8" ht="90">
      <c r="A67" s="185"/>
      <c r="B67" s="115">
        <v>230</v>
      </c>
      <c r="C67" s="120" t="s">
        <v>1038</v>
      </c>
      <c r="D67" s="121">
        <v>250</v>
      </c>
      <c r="E67" s="121" t="s">
        <v>73</v>
      </c>
      <c r="F67" s="121" t="s">
        <v>941</v>
      </c>
      <c r="G67" s="122">
        <v>1</v>
      </c>
      <c r="H67" s="119" t="s">
        <v>1040</v>
      </c>
    </row>
    <row r="68" spans="1:8" ht="45">
      <c r="A68" s="185"/>
      <c r="B68" s="115">
        <v>235</v>
      </c>
      <c r="C68" s="120" t="s">
        <v>1017</v>
      </c>
      <c r="D68" s="121" t="s">
        <v>860</v>
      </c>
      <c r="E68" s="121" t="s">
        <v>79</v>
      </c>
      <c r="F68" s="121" t="s">
        <v>1039</v>
      </c>
      <c r="G68" s="122">
        <v>2</v>
      </c>
      <c r="H68" s="119" t="s">
        <v>1020</v>
      </c>
    </row>
    <row r="69" spans="1:8" ht="33.75">
      <c r="A69" s="185"/>
      <c r="B69" s="115">
        <v>238</v>
      </c>
      <c r="C69" s="120" t="s">
        <v>1018</v>
      </c>
      <c r="D69" s="121">
        <v>1</v>
      </c>
      <c r="E69" s="121" t="s">
        <v>167</v>
      </c>
      <c r="F69" s="121" t="s">
        <v>1019</v>
      </c>
      <c r="G69" s="122">
        <v>2</v>
      </c>
      <c r="H69" s="119" t="s">
        <v>1020</v>
      </c>
    </row>
    <row r="70" spans="1:8" ht="90">
      <c r="A70" s="186">
        <v>2</v>
      </c>
      <c r="B70" s="126">
        <v>7</v>
      </c>
      <c r="C70" s="120" t="s">
        <v>1041</v>
      </c>
      <c r="D70" s="121" t="s">
        <v>1042</v>
      </c>
      <c r="E70" s="121" t="s">
        <v>197</v>
      </c>
      <c r="F70" s="121" t="s">
        <v>953</v>
      </c>
      <c r="G70" s="121">
        <v>1</v>
      </c>
      <c r="H70" s="119" t="s">
        <v>1020</v>
      </c>
    </row>
    <row r="71" spans="1:8" ht="33.75">
      <c r="A71" s="186"/>
      <c r="B71" s="126">
        <v>8</v>
      </c>
      <c r="C71" s="120" t="s">
        <v>1043</v>
      </c>
      <c r="D71" s="121" t="s">
        <v>1044</v>
      </c>
      <c r="E71" s="121" t="s">
        <v>323</v>
      </c>
      <c r="F71" s="121" t="s">
        <v>1045</v>
      </c>
      <c r="G71" s="121">
        <v>1</v>
      </c>
      <c r="H71" s="119" t="s">
        <v>1020</v>
      </c>
    </row>
    <row r="72" spans="1:8" ht="67.5">
      <c r="A72" s="186"/>
      <c r="B72" s="126">
        <v>15</v>
      </c>
      <c r="C72" s="120" t="s">
        <v>1046</v>
      </c>
      <c r="D72" s="124">
        <v>80</v>
      </c>
      <c r="E72" s="124" t="s">
        <v>83</v>
      </c>
      <c r="F72" s="121" t="s">
        <v>1047</v>
      </c>
      <c r="G72" s="121">
        <v>1</v>
      </c>
      <c r="H72" s="119" t="s">
        <v>1020</v>
      </c>
    </row>
    <row r="73" spans="1:8" ht="67.5">
      <c r="A73" s="186"/>
      <c r="B73" s="126">
        <v>16</v>
      </c>
      <c r="C73" s="120" t="s">
        <v>1048</v>
      </c>
      <c r="D73" s="124" t="s">
        <v>672</v>
      </c>
      <c r="E73" s="124" t="s">
        <v>216</v>
      </c>
      <c r="F73" s="124" t="s">
        <v>1049</v>
      </c>
      <c r="G73" s="121">
        <v>1</v>
      </c>
      <c r="H73" s="119" t="s">
        <v>1040</v>
      </c>
    </row>
    <row r="74" spans="1:8" ht="67.5">
      <c r="A74" s="186"/>
      <c r="B74" s="126">
        <v>17</v>
      </c>
      <c r="C74" s="120" t="s">
        <v>1050</v>
      </c>
      <c r="D74" s="123" t="s">
        <v>1051</v>
      </c>
      <c r="E74" s="123" t="s">
        <v>216</v>
      </c>
      <c r="F74" s="121" t="s">
        <v>1052</v>
      </c>
      <c r="G74" s="121">
        <v>1</v>
      </c>
      <c r="H74" s="119" t="s">
        <v>1040</v>
      </c>
    </row>
    <row r="75" spans="1:8" ht="33.75">
      <c r="A75" s="186"/>
      <c r="B75" s="126">
        <v>18</v>
      </c>
      <c r="C75" s="120" t="s">
        <v>1053</v>
      </c>
      <c r="D75" s="124" t="s">
        <v>1054</v>
      </c>
      <c r="E75" s="123" t="s">
        <v>216</v>
      </c>
      <c r="F75" s="124" t="s">
        <v>1055</v>
      </c>
      <c r="G75" s="121">
        <v>1</v>
      </c>
      <c r="H75" s="119" t="s">
        <v>1020</v>
      </c>
    </row>
    <row r="76" spans="1:8" ht="45">
      <c r="A76" s="186"/>
      <c r="B76" s="126">
        <v>25</v>
      </c>
      <c r="C76" s="120" t="s">
        <v>1056</v>
      </c>
      <c r="D76" s="121">
        <v>1</v>
      </c>
      <c r="E76" s="121" t="s">
        <v>70</v>
      </c>
      <c r="F76" s="121" t="s">
        <v>1057</v>
      </c>
      <c r="G76" s="121">
        <v>1</v>
      </c>
      <c r="H76" s="119" t="s">
        <v>1020</v>
      </c>
    </row>
    <row r="77" spans="1:8" ht="33.75">
      <c r="A77" s="186"/>
      <c r="B77" s="126">
        <v>32</v>
      </c>
      <c r="C77" s="120" t="s">
        <v>1058</v>
      </c>
      <c r="D77" s="121" t="s">
        <v>277</v>
      </c>
      <c r="E77" s="121" t="s">
        <v>277</v>
      </c>
      <c r="F77" s="121" t="s">
        <v>1059</v>
      </c>
      <c r="G77" s="121">
        <v>1</v>
      </c>
      <c r="H77" s="119" t="s">
        <v>1020</v>
      </c>
    </row>
    <row r="78" spans="1:8" ht="22.5">
      <c r="A78" s="186"/>
      <c r="B78" s="126">
        <v>33</v>
      </c>
      <c r="C78" s="120" t="s">
        <v>1060</v>
      </c>
      <c r="D78" s="121" t="s">
        <v>1061</v>
      </c>
      <c r="E78" s="121"/>
      <c r="F78" s="121" t="s">
        <v>1062</v>
      </c>
      <c r="G78" s="121">
        <v>2</v>
      </c>
      <c r="H78" s="119" t="s">
        <v>1040</v>
      </c>
    </row>
    <row r="79" spans="1:8" ht="146.25">
      <c r="A79" s="186"/>
      <c r="B79" s="126">
        <v>34</v>
      </c>
      <c r="C79" s="120" t="s">
        <v>1063</v>
      </c>
      <c r="D79" s="121" t="s">
        <v>1064</v>
      </c>
      <c r="E79" s="121" t="s">
        <v>79</v>
      </c>
      <c r="F79" s="124" t="s">
        <v>1065</v>
      </c>
      <c r="G79" s="121">
        <v>1</v>
      </c>
      <c r="H79" s="119" t="s">
        <v>1040</v>
      </c>
    </row>
    <row r="80" spans="1:8" ht="56.25">
      <c r="A80" s="186"/>
      <c r="B80" s="126">
        <v>37</v>
      </c>
      <c r="C80" s="120" t="s">
        <v>1066</v>
      </c>
      <c r="D80" s="121" t="s">
        <v>277</v>
      </c>
      <c r="E80" s="121" t="s">
        <v>277</v>
      </c>
      <c r="F80" s="121" t="s">
        <v>1067</v>
      </c>
      <c r="G80" s="121">
        <v>5</v>
      </c>
      <c r="H80" s="119" t="s">
        <v>1020</v>
      </c>
    </row>
    <row r="81" spans="1:8" ht="22.5">
      <c r="A81" s="186"/>
      <c r="B81" s="126">
        <v>39</v>
      </c>
      <c r="C81" s="120" t="s">
        <v>1068</v>
      </c>
      <c r="D81" s="121" t="s">
        <v>1069</v>
      </c>
      <c r="E81" s="121" t="s">
        <v>655</v>
      </c>
      <c r="F81" s="121" t="s">
        <v>1070</v>
      </c>
      <c r="G81" s="121">
        <v>4</v>
      </c>
      <c r="H81" s="119" t="s">
        <v>1040</v>
      </c>
    </row>
    <row r="82" spans="1:8" ht="90">
      <c r="A82" s="186"/>
      <c r="B82" s="126">
        <v>41</v>
      </c>
      <c r="C82" s="120" t="s">
        <v>1071</v>
      </c>
      <c r="D82" s="124">
        <v>1000</v>
      </c>
      <c r="E82" s="124" t="s">
        <v>508</v>
      </c>
      <c r="F82" s="124" t="s">
        <v>953</v>
      </c>
      <c r="G82" s="121">
        <v>1</v>
      </c>
      <c r="H82" s="119" t="s">
        <v>1040</v>
      </c>
    </row>
    <row r="83" spans="1:8" ht="33.75">
      <c r="A83" s="186"/>
      <c r="B83" s="126">
        <v>44</v>
      </c>
      <c r="C83" s="120" t="s">
        <v>1072</v>
      </c>
      <c r="D83" s="121">
        <v>0.5</v>
      </c>
      <c r="E83" s="121" t="s">
        <v>70</v>
      </c>
      <c r="F83" s="124" t="s">
        <v>1073</v>
      </c>
      <c r="G83" s="121">
        <v>2</v>
      </c>
      <c r="H83" s="119" t="s">
        <v>1020</v>
      </c>
    </row>
    <row r="84" spans="1:8" ht="78.75">
      <c r="A84" s="186"/>
      <c r="B84" s="126">
        <v>46</v>
      </c>
      <c r="C84" s="120" t="s">
        <v>1074</v>
      </c>
      <c r="D84" s="121"/>
      <c r="E84" s="121"/>
      <c r="F84" s="121" t="s">
        <v>1075</v>
      </c>
      <c r="G84" s="121">
        <v>1</v>
      </c>
      <c r="H84" s="119" t="s">
        <v>1020</v>
      </c>
    </row>
    <row r="85" spans="1:8" ht="67.5">
      <c r="A85" s="186"/>
      <c r="B85" s="126">
        <v>47</v>
      </c>
      <c r="C85" s="120" t="s">
        <v>1076</v>
      </c>
      <c r="D85" s="121"/>
      <c r="E85" s="121"/>
      <c r="F85" s="121" t="s">
        <v>1077</v>
      </c>
      <c r="G85" s="121">
        <v>1</v>
      </c>
      <c r="H85" s="119" t="s">
        <v>1020</v>
      </c>
    </row>
    <row r="86" spans="1:8" ht="22.5">
      <c r="A86" s="186"/>
      <c r="B86" s="126">
        <v>49</v>
      </c>
      <c r="C86" s="120" t="s">
        <v>1078</v>
      </c>
      <c r="D86" s="121"/>
      <c r="E86" s="121"/>
      <c r="F86" s="121" t="s">
        <v>1079</v>
      </c>
      <c r="G86" s="121">
        <v>1</v>
      </c>
      <c r="H86" s="119" t="s">
        <v>942</v>
      </c>
    </row>
    <row r="87" spans="1:8" ht="33.75">
      <c r="A87" s="186"/>
      <c r="B87" s="126">
        <v>51</v>
      </c>
      <c r="C87" s="120" t="s">
        <v>1080</v>
      </c>
      <c r="D87" s="121" t="s">
        <v>277</v>
      </c>
      <c r="E87" s="124"/>
      <c r="F87" s="121" t="s">
        <v>1272</v>
      </c>
      <c r="G87" s="121">
        <v>1</v>
      </c>
      <c r="H87" s="119" t="s">
        <v>942</v>
      </c>
    </row>
    <row r="88" spans="1:8" ht="22.5">
      <c r="A88" s="186"/>
      <c r="B88" s="126">
        <v>53</v>
      </c>
      <c r="C88" s="120" t="s">
        <v>1081</v>
      </c>
      <c r="D88" s="121" t="s">
        <v>277</v>
      </c>
      <c r="E88" s="124"/>
      <c r="F88" s="121" t="s">
        <v>1272</v>
      </c>
      <c r="G88" s="121">
        <v>1</v>
      </c>
      <c r="H88" s="119" t="s">
        <v>942</v>
      </c>
    </row>
    <row r="89" spans="1:8" ht="22.5">
      <c r="A89" s="186"/>
      <c r="B89" s="126">
        <v>59</v>
      </c>
      <c r="C89" s="120" t="s">
        <v>1082</v>
      </c>
      <c r="D89" s="124" t="s">
        <v>1083</v>
      </c>
      <c r="E89" s="123" t="s">
        <v>139</v>
      </c>
      <c r="F89" s="124" t="s">
        <v>1084</v>
      </c>
      <c r="G89" s="121">
        <v>2</v>
      </c>
      <c r="H89" s="119" t="s">
        <v>1040</v>
      </c>
    </row>
    <row r="90" spans="1:8" ht="22.5">
      <c r="A90" s="186"/>
      <c r="B90" s="126">
        <v>60</v>
      </c>
      <c r="C90" s="120" t="s">
        <v>1085</v>
      </c>
      <c r="D90" s="124" t="s">
        <v>1083</v>
      </c>
      <c r="E90" s="124" t="s">
        <v>1086</v>
      </c>
      <c r="F90" s="124" t="s">
        <v>1087</v>
      </c>
      <c r="G90" s="121">
        <v>1</v>
      </c>
      <c r="H90" s="119" t="s">
        <v>1040</v>
      </c>
    </row>
    <row r="91" spans="1:8" ht="101.25">
      <c r="A91" s="186"/>
      <c r="B91" s="126">
        <v>63</v>
      </c>
      <c r="C91" s="120" t="s">
        <v>1088</v>
      </c>
      <c r="D91" s="124">
        <v>250</v>
      </c>
      <c r="E91" s="124" t="s">
        <v>70</v>
      </c>
      <c r="F91" s="124" t="s">
        <v>1014</v>
      </c>
      <c r="G91" s="121">
        <v>2</v>
      </c>
      <c r="H91" s="119" t="s">
        <v>1040</v>
      </c>
    </row>
    <row r="92" spans="1:8" ht="33.75">
      <c r="A92" s="186"/>
      <c r="B92" s="126">
        <v>72</v>
      </c>
      <c r="C92" s="120" t="s">
        <v>1089</v>
      </c>
      <c r="D92" s="121" t="s">
        <v>662</v>
      </c>
      <c r="E92" s="121" t="s">
        <v>79</v>
      </c>
      <c r="F92" s="121" t="s">
        <v>1090</v>
      </c>
      <c r="G92" s="121">
        <v>1</v>
      </c>
      <c r="H92" s="119" t="s">
        <v>1020</v>
      </c>
    </row>
    <row r="93" spans="1:8" ht="101.25">
      <c r="A93" s="186"/>
      <c r="B93" s="126">
        <v>80</v>
      </c>
      <c r="C93" s="120" t="s">
        <v>1091</v>
      </c>
      <c r="D93" s="121">
        <v>400</v>
      </c>
      <c r="E93" s="121" t="s">
        <v>1092</v>
      </c>
      <c r="F93" s="121" t="s">
        <v>1273</v>
      </c>
      <c r="G93" s="121">
        <v>2</v>
      </c>
      <c r="H93" s="119" t="s">
        <v>1020</v>
      </c>
    </row>
    <row r="94" spans="1:8" ht="33.75">
      <c r="A94" s="186"/>
      <c r="B94" s="126">
        <v>82</v>
      </c>
      <c r="C94" s="120" t="s">
        <v>1093</v>
      </c>
      <c r="D94" s="121" t="s">
        <v>436</v>
      </c>
      <c r="E94" s="121" t="s">
        <v>139</v>
      </c>
      <c r="F94" s="127" t="s">
        <v>1094</v>
      </c>
      <c r="G94" s="127">
        <v>1</v>
      </c>
      <c r="H94" s="128" t="s">
        <v>1020</v>
      </c>
    </row>
    <row r="95" spans="1:8" ht="22.5">
      <c r="A95" s="186">
        <v>3</v>
      </c>
      <c r="B95" s="116">
        <v>3</v>
      </c>
      <c r="C95" s="120" t="s">
        <v>1095</v>
      </c>
      <c r="D95" s="116" t="s">
        <v>139</v>
      </c>
      <c r="E95" s="129"/>
      <c r="F95" s="130"/>
      <c r="G95" s="116">
        <v>2</v>
      </c>
      <c r="H95" s="128" t="s">
        <v>1040</v>
      </c>
    </row>
    <row r="96" spans="1:8" ht="22.5">
      <c r="A96" s="186"/>
      <c r="B96" s="116">
        <v>4</v>
      </c>
      <c r="C96" s="120" t="s">
        <v>1096</v>
      </c>
      <c r="D96" s="116" t="s">
        <v>139</v>
      </c>
      <c r="E96" s="129"/>
      <c r="F96" s="130"/>
      <c r="G96" s="116">
        <v>2</v>
      </c>
      <c r="H96" s="128" t="s">
        <v>1040</v>
      </c>
    </row>
    <row r="97" spans="1:8" ht="33.75">
      <c r="A97" s="186"/>
      <c r="B97" s="116">
        <v>5</v>
      </c>
      <c r="C97" s="120" t="s">
        <v>1097</v>
      </c>
      <c r="D97" s="116"/>
      <c r="E97" s="129" t="s">
        <v>1098</v>
      </c>
      <c r="F97" s="130"/>
      <c r="G97" s="116">
        <v>8</v>
      </c>
      <c r="H97" s="128" t="s">
        <v>1020</v>
      </c>
    </row>
    <row r="98" spans="1:8" ht="33.75">
      <c r="A98" s="186"/>
      <c r="B98" s="116">
        <v>7</v>
      </c>
      <c r="C98" s="120" t="s">
        <v>1099</v>
      </c>
      <c r="D98" s="116" t="s">
        <v>323</v>
      </c>
      <c r="E98" s="129" t="s">
        <v>1100</v>
      </c>
      <c r="F98" s="130"/>
      <c r="G98" s="116">
        <v>32</v>
      </c>
      <c r="H98" s="128" t="s">
        <v>1040</v>
      </c>
    </row>
    <row r="99" spans="1:8" ht="33.75">
      <c r="A99" s="186"/>
      <c r="B99" s="116">
        <v>24</v>
      </c>
      <c r="C99" s="120" t="s">
        <v>1101</v>
      </c>
      <c r="D99" s="123"/>
      <c r="E99" s="131" t="s">
        <v>1102</v>
      </c>
      <c r="F99" s="130"/>
      <c r="G99" s="116">
        <v>2</v>
      </c>
      <c r="H99" s="128" t="s">
        <v>1020</v>
      </c>
    </row>
    <row r="100" spans="1:8" ht="33.75">
      <c r="A100" s="186"/>
      <c r="B100" s="116">
        <v>25</v>
      </c>
      <c r="C100" s="120" t="s">
        <v>1103</v>
      </c>
      <c r="D100" s="124"/>
      <c r="E100" s="131" t="s">
        <v>1102</v>
      </c>
      <c r="F100" s="130"/>
      <c r="G100" s="117">
        <v>2</v>
      </c>
      <c r="H100" s="128" t="s">
        <v>1020</v>
      </c>
    </row>
    <row r="101" spans="1:8" ht="112.5">
      <c r="A101" s="186"/>
      <c r="B101" s="116">
        <v>39</v>
      </c>
      <c r="C101" s="120" t="s">
        <v>1104</v>
      </c>
      <c r="D101" s="121"/>
      <c r="E101" s="132" t="s">
        <v>1105</v>
      </c>
      <c r="F101" s="130"/>
      <c r="G101" s="116">
        <v>4</v>
      </c>
      <c r="H101" s="128" t="s">
        <v>1020</v>
      </c>
    </row>
    <row r="102" spans="1:8" ht="33.75">
      <c r="A102" s="186"/>
      <c r="B102" s="116">
        <v>44</v>
      </c>
      <c r="C102" s="120" t="s">
        <v>1106</v>
      </c>
      <c r="D102" s="121" t="s">
        <v>648</v>
      </c>
      <c r="E102" s="132" t="s">
        <v>1107</v>
      </c>
      <c r="F102" s="130"/>
      <c r="G102" s="116">
        <v>30</v>
      </c>
      <c r="H102" s="128" t="s">
        <v>1020</v>
      </c>
    </row>
    <row r="103" spans="1:8" ht="33.75">
      <c r="A103" s="186"/>
      <c r="B103" s="116">
        <v>45</v>
      </c>
      <c r="C103" s="120" t="s">
        <v>1108</v>
      </c>
      <c r="D103" s="121" t="s">
        <v>1109</v>
      </c>
      <c r="E103" s="132" t="s">
        <v>1110</v>
      </c>
      <c r="F103" s="130"/>
      <c r="G103" s="116">
        <v>1</v>
      </c>
      <c r="H103" s="128" t="s">
        <v>1040</v>
      </c>
    </row>
    <row r="104" spans="1:8" ht="90">
      <c r="A104" s="186"/>
      <c r="B104" s="116">
        <v>47</v>
      </c>
      <c r="C104" s="120" t="s">
        <v>1111</v>
      </c>
      <c r="D104" s="124" t="s">
        <v>139</v>
      </c>
      <c r="E104" s="133" t="s">
        <v>1112</v>
      </c>
      <c r="F104" s="130"/>
      <c r="G104" s="116">
        <v>22</v>
      </c>
      <c r="H104" s="128" t="s">
        <v>1020</v>
      </c>
    </row>
    <row r="105" spans="1:8" ht="67.5">
      <c r="A105" s="186"/>
      <c r="B105" s="116">
        <v>58</v>
      </c>
      <c r="C105" s="120" t="s">
        <v>1113</v>
      </c>
      <c r="D105" s="124" t="s">
        <v>1114</v>
      </c>
      <c r="E105" s="133" t="s">
        <v>1115</v>
      </c>
      <c r="F105" s="130"/>
      <c r="G105" s="116">
        <v>5</v>
      </c>
      <c r="H105" s="128" t="s">
        <v>1020</v>
      </c>
    </row>
    <row r="106" spans="1:8" ht="33.75">
      <c r="A106" s="186"/>
      <c r="B106" s="116">
        <v>62</v>
      </c>
      <c r="C106" s="120" t="s">
        <v>1116</v>
      </c>
      <c r="D106" s="124" t="s">
        <v>139</v>
      </c>
      <c r="E106" s="133" t="s">
        <v>1117</v>
      </c>
      <c r="F106" s="130"/>
      <c r="G106" s="117">
        <v>1</v>
      </c>
      <c r="H106" s="128" t="s">
        <v>1020</v>
      </c>
    </row>
    <row r="107" spans="1:8" ht="78.75">
      <c r="A107" s="186"/>
      <c r="B107" s="116">
        <v>67</v>
      </c>
      <c r="C107" s="120" t="s">
        <v>1118</v>
      </c>
      <c r="D107" s="124"/>
      <c r="E107" s="133" t="s">
        <v>1274</v>
      </c>
      <c r="F107" s="130"/>
      <c r="G107" s="117">
        <v>2</v>
      </c>
      <c r="H107" s="128" t="s">
        <v>1020</v>
      </c>
    </row>
    <row r="108" spans="1:8" ht="33.75">
      <c r="A108" s="186"/>
      <c r="B108" s="116">
        <v>78</v>
      </c>
      <c r="C108" s="120" t="s">
        <v>1119</v>
      </c>
      <c r="D108" s="124" t="s">
        <v>1120</v>
      </c>
      <c r="E108" s="133" t="s">
        <v>1121</v>
      </c>
      <c r="F108" s="130"/>
      <c r="G108" s="117">
        <v>1</v>
      </c>
      <c r="H108" s="128" t="s">
        <v>1020</v>
      </c>
    </row>
    <row r="109" spans="1:8" ht="90">
      <c r="A109" s="186"/>
      <c r="B109" s="116">
        <v>89</v>
      </c>
      <c r="C109" s="120" t="s">
        <v>1122</v>
      </c>
      <c r="D109" s="121"/>
      <c r="E109" s="132" t="s">
        <v>1123</v>
      </c>
      <c r="F109" s="130"/>
      <c r="G109" s="116">
        <v>6</v>
      </c>
      <c r="H109" s="128" t="s">
        <v>1020</v>
      </c>
    </row>
    <row r="110" spans="1:8" ht="67.5">
      <c r="A110" s="186"/>
      <c r="B110" s="116">
        <v>95</v>
      </c>
      <c r="C110" s="120" t="s">
        <v>1124</v>
      </c>
      <c r="D110" s="121"/>
      <c r="E110" s="132" t="s">
        <v>1125</v>
      </c>
      <c r="F110" s="130"/>
      <c r="G110" s="116">
        <v>2</v>
      </c>
      <c r="H110" s="128" t="s">
        <v>1020</v>
      </c>
    </row>
    <row r="111" spans="1:8" ht="112.5">
      <c r="A111" s="186"/>
      <c r="B111" s="116">
        <v>108</v>
      </c>
      <c r="C111" s="120" t="s">
        <v>1126</v>
      </c>
      <c r="D111" s="121"/>
      <c r="E111" s="132" t="s">
        <v>1127</v>
      </c>
      <c r="F111" s="130"/>
      <c r="G111" s="116">
        <v>25</v>
      </c>
      <c r="H111" s="128" t="s">
        <v>1020</v>
      </c>
    </row>
    <row r="112" spans="1:8" ht="45">
      <c r="A112" s="186"/>
      <c r="B112" s="116">
        <v>116</v>
      </c>
      <c r="C112" s="120" t="s">
        <v>1128</v>
      </c>
      <c r="D112" s="121"/>
      <c r="E112" s="132" t="s">
        <v>1275</v>
      </c>
      <c r="F112" s="130"/>
      <c r="G112" s="116">
        <v>7</v>
      </c>
      <c r="H112" s="128" t="s">
        <v>1020</v>
      </c>
    </row>
    <row r="113" spans="1:8" ht="33.75">
      <c r="A113" s="186"/>
      <c r="B113" s="116">
        <v>118</v>
      </c>
      <c r="C113" s="120" t="s">
        <v>1129</v>
      </c>
      <c r="D113" s="121"/>
      <c r="E113" s="132" t="s">
        <v>1276</v>
      </c>
      <c r="F113" s="130"/>
      <c r="G113" s="116">
        <v>46</v>
      </c>
      <c r="H113" s="128" t="s">
        <v>1020</v>
      </c>
    </row>
    <row r="114" spans="1:8" ht="33.75">
      <c r="A114" s="186"/>
      <c r="B114" s="116">
        <v>125</v>
      </c>
      <c r="C114" s="120" t="s">
        <v>1130</v>
      </c>
      <c r="D114" s="121" t="s">
        <v>1109</v>
      </c>
      <c r="E114" s="132" t="s">
        <v>1131</v>
      </c>
      <c r="F114" s="130"/>
      <c r="G114" s="116">
        <v>1</v>
      </c>
      <c r="H114" s="128" t="s">
        <v>1020</v>
      </c>
    </row>
    <row r="115" spans="1:8" ht="33.75">
      <c r="A115" s="186"/>
      <c r="B115" s="116">
        <v>128</v>
      </c>
      <c r="C115" s="120" t="s">
        <v>1132</v>
      </c>
      <c r="D115" s="121"/>
      <c r="E115" s="132" t="s">
        <v>1098</v>
      </c>
      <c r="F115" s="130"/>
      <c r="G115" s="116">
        <v>23</v>
      </c>
      <c r="H115" s="128" t="s">
        <v>1020</v>
      </c>
    </row>
    <row r="116" spans="1:8" ht="22.5">
      <c r="A116" s="186"/>
      <c r="B116" s="116">
        <v>129</v>
      </c>
      <c r="C116" s="120" t="s">
        <v>1133</v>
      </c>
      <c r="D116" s="121"/>
      <c r="E116" s="132" t="s">
        <v>1134</v>
      </c>
      <c r="F116" s="130"/>
      <c r="G116" s="116">
        <v>1</v>
      </c>
      <c r="H116" s="128" t="s">
        <v>1040</v>
      </c>
    </row>
    <row r="117" spans="1:8" ht="33.75">
      <c r="A117" s="186"/>
      <c r="B117" s="116">
        <v>131</v>
      </c>
      <c r="C117" s="120" t="s">
        <v>1135</v>
      </c>
      <c r="D117" s="121" t="s">
        <v>139</v>
      </c>
      <c r="E117" s="132" t="s">
        <v>1277</v>
      </c>
      <c r="F117" s="130"/>
      <c r="G117" s="116">
        <v>5</v>
      </c>
      <c r="H117" s="128" t="s">
        <v>1020</v>
      </c>
    </row>
    <row r="118" spans="1:8" ht="33.75">
      <c r="A118" s="186"/>
      <c r="B118" s="116">
        <v>136</v>
      </c>
      <c r="C118" s="120" t="s">
        <v>1136</v>
      </c>
      <c r="D118" s="121"/>
      <c r="E118" s="132" t="s">
        <v>1137</v>
      </c>
      <c r="F118" s="130"/>
      <c r="G118" s="116">
        <v>2</v>
      </c>
      <c r="H118" s="128" t="s">
        <v>1020</v>
      </c>
    </row>
    <row r="119" spans="1:8" ht="33.75">
      <c r="A119" s="186"/>
      <c r="B119" s="116">
        <v>149</v>
      </c>
      <c r="C119" s="120" t="s">
        <v>1138</v>
      </c>
      <c r="D119" s="121" t="s">
        <v>1139</v>
      </c>
      <c r="E119" s="132" t="s">
        <v>1140</v>
      </c>
      <c r="F119" s="130"/>
      <c r="G119" s="116">
        <v>160</v>
      </c>
      <c r="H119" s="128" t="s">
        <v>1040</v>
      </c>
    </row>
    <row r="120" spans="1:8" ht="22.5">
      <c r="A120" s="186"/>
      <c r="B120" s="116">
        <v>150</v>
      </c>
      <c r="C120" s="120" t="s">
        <v>1141</v>
      </c>
      <c r="D120" s="121"/>
      <c r="E120" s="132" t="s">
        <v>1142</v>
      </c>
      <c r="F120" s="130"/>
      <c r="G120" s="116">
        <v>23</v>
      </c>
      <c r="H120" s="128" t="s">
        <v>1040</v>
      </c>
    </row>
    <row r="121" spans="1:8" ht="22.5">
      <c r="A121" s="186"/>
      <c r="B121" s="116">
        <v>151</v>
      </c>
      <c r="C121" s="120" t="s">
        <v>1143</v>
      </c>
      <c r="D121" s="121"/>
      <c r="E121" s="132" t="s">
        <v>1142</v>
      </c>
      <c r="F121" s="130"/>
      <c r="G121" s="116">
        <v>23</v>
      </c>
      <c r="H121" s="128" t="s">
        <v>1040</v>
      </c>
    </row>
    <row r="122" spans="1:8" ht="22.5">
      <c r="A122" s="186"/>
      <c r="B122" s="116">
        <v>152</v>
      </c>
      <c r="C122" s="120" t="s">
        <v>1144</v>
      </c>
      <c r="D122" s="121"/>
      <c r="E122" s="132" t="s">
        <v>1142</v>
      </c>
      <c r="F122" s="130"/>
      <c r="G122" s="116">
        <v>73</v>
      </c>
      <c r="H122" s="128" t="s">
        <v>1040</v>
      </c>
    </row>
    <row r="123" spans="1:8" ht="33.75">
      <c r="A123" s="186"/>
      <c r="B123" s="116">
        <v>197</v>
      </c>
      <c r="C123" s="120" t="s">
        <v>1145</v>
      </c>
      <c r="D123" s="121"/>
      <c r="E123" s="132" t="s">
        <v>1146</v>
      </c>
      <c r="F123" s="130"/>
      <c r="G123" s="116">
        <v>10</v>
      </c>
      <c r="H123" s="128" t="s">
        <v>1020</v>
      </c>
    </row>
    <row r="124" spans="1:8" ht="22.5">
      <c r="A124" s="186"/>
      <c r="B124" s="116">
        <v>199</v>
      </c>
      <c r="C124" s="120" t="s">
        <v>1147</v>
      </c>
      <c r="D124" s="121"/>
      <c r="E124" s="132"/>
      <c r="F124" s="130"/>
      <c r="G124" s="116">
        <v>2</v>
      </c>
      <c r="H124" s="128" t="s">
        <v>1040</v>
      </c>
    </row>
    <row r="125" spans="1:8" ht="78.75">
      <c r="A125" s="186"/>
      <c r="B125" s="116">
        <v>200</v>
      </c>
      <c r="C125" s="120" t="s">
        <v>1148</v>
      </c>
      <c r="D125" s="121"/>
      <c r="E125" s="132" t="s">
        <v>1149</v>
      </c>
      <c r="F125" s="130"/>
      <c r="G125" s="116">
        <v>105</v>
      </c>
      <c r="H125" s="128" t="s">
        <v>1020</v>
      </c>
    </row>
    <row r="126" spans="1:8" ht="22.5">
      <c r="A126" s="186"/>
      <c r="B126" s="116">
        <v>204</v>
      </c>
      <c r="C126" s="120" t="s">
        <v>1150</v>
      </c>
      <c r="D126" s="121"/>
      <c r="E126" s="132"/>
      <c r="F126" s="130"/>
      <c r="G126" s="116">
        <v>10</v>
      </c>
      <c r="H126" s="128" t="s">
        <v>1040</v>
      </c>
    </row>
    <row r="127" spans="1:8" ht="22.5">
      <c r="A127" s="186"/>
      <c r="B127" s="116">
        <v>205</v>
      </c>
      <c r="C127" s="120" t="s">
        <v>1151</v>
      </c>
      <c r="D127" s="121"/>
      <c r="E127" s="132"/>
      <c r="F127" s="130"/>
      <c r="G127" s="116">
        <v>10</v>
      </c>
      <c r="H127" s="128" t="s">
        <v>1040</v>
      </c>
    </row>
    <row r="128" spans="1:8" ht="45">
      <c r="A128" s="186"/>
      <c r="B128" s="116">
        <v>206</v>
      </c>
      <c r="C128" s="120" t="s">
        <v>1152</v>
      </c>
      <c r="D128" s="121"/>
      <c r="E128" s="132" t="s">
        <v>1153</v>
      </c>
      <c r="F128" s="130"/>
      <c r="G128" s="116">
        <v>1</v>
      </c>
      <c r="H128" s="128" t="s">
        <v>1040</v>
      </c>
    </row>
    <row r="129" spans="1:8" ht="112.5">
      <c r="A129" s="186"/>
      <c r="B129" s="116">
        <v>208</v>
      </c>
      <c r="C129" s="120" t="s">
        <v>1154</v>
      </c>
      <c r="D129" s="121"/>
      <c r="E129" s="132" t="s">
        <v>1127</v>
      </c>
      <c r="F129" s="130"/>
      <c r="G129" s="116">
        <v>6</v>
      </c>
      <c r="H129" s="128" t="s">
        <v>1020</v>
      </c>
    </row>
    <row r="130" spans="1:8" ht="45">
      <c r="A130" s="186"/>
      <c r="B130" s="116">
        <v>216</v>
      </c>
      <c r="C130" s="120" t="s">
        <v>1155</v>
      </c>
      <c r="D130" s="121" t="s">
        <v>1156</v>
      </c>
      <c r="E130" s="132" t="s">
        <v>1157</v>
      </c>
      <c r="F130" s="130"/>
      <c r="G130" s="116">
        <v>4</v>
      </c>
      <c r="H130" s="128" t="s">
        <v>1020</v>
      </c>
    </row>
    <row r="131" spans="1:8" ht="45">
      <c r="A131" s="186"/>
      <c r="B131" s="116">
        <v>217</v>
      </c>
      <c r="C131" s="120" t="s">
        <v>1158</v>
      </c>
      <c r="D131" s="121" t="s">
        <v>1156</v>
      </c>
      <c r="E131" s="132" t="s">
        <v>1159</v>
      </c>
      <c r="F131" s="130"/>
      <c r="G131" s="116">
        <v>4</v>
      </c>
      <c r="H131" s="128" t="s">
        <v>1020</v>
      </c>
    </row>
    <row r="132" spans="1:8" ht="33.75">
      <c r="A132" s="186"/>
      <c r="B132" s="116">
        <v>219</v>
      </c>
      <c r="C132" s="120" t="s">
        <v>1160</v>
      </c>
      <c r="D132" s="121" t="s">
        <v>496</v>
      </c>
      <c r="E132" s="132" t="s">
        <v>1161</v>
      </c>
      <c r="F132" s="130"/>
      <c r="G132" s="116">
        <v>1</v>
      </c>
      <c r="H132" s="128" t="s">
        <v>1020</v>
      </c>
    </row>
    <row r="133" spans="1:8" ht="33.75">
      <c r="A133" s="186"/>
      <c r="B133" s="116">
        <v>221</v>
      </c>
      <c r="C133" s="120" t="s">
        <v>1162</v>
      </c>
      <c r="D133" s="121" t="s">
        <v>496</v>
      </c>
      <c r="E133" s="132" t="s">
        <v>1163</v>
      </c>
      <c r="F133" s="130"/>
      <c r="G133" s="116">
        <v>2</v>
      </c>
      <c r="H133" s="128" t="s">
        <v>1020</v>
      </c>
    </row>
    <row r="134" spans="1:8" ht="22.5">
      <c r="A134" s="186"/>
      <c r="B134" s="116">
        <v>229</v>
      </c>
      <c r="C134" s="120" t="s">
        <v>1164</v>
      </c>
      <c r="D134" s="121"/>
      <c r="E134" s="132" t="s">
        <v>1165</v>
      </c>
      <c r="F134" s="130"/>
      <c r="G134" s="116">
        <v>5</v>
      </c>
      <c r="H134" s="128" t="s">
        <v>1040</v>
      </c>
    </row>
    <row r="135" spans="1:8" ht="22.5">
      <c r="A135" s="186"/>
      <c r="B135" s="116">
        <v>230</v>
      </c>
      <c r="C135" s="120" t="s">
        <v>1166</v>
      </c>
      <c r="D135" s="121"/>
      <c r="E135" s="132" t="s">
        <v>1134</v>
      </c>
      <c r="F135" s="130"/>
      <c r="G135" s="116">
        <v>2</v>
      </c>
      <c r="H135" s="128" t="s">
        <v>1040</v>
      </c>
    </row>
    <row r="136" spans="1:8" ht="33.75">
      <c r="A136" s="186"/>
      <c r="B136" s="116">
        <v>243</v>
      </c>
      <c r="C136" s="120" t="s">
        <v>1167</v>
      </c>
      <c r="D136" s="121"/>
      <c r="E136" s="132" t="s">
        <v>1168</v>
      </c>
      <c r="F136" s="130"/>
      <c r="G136" s="116">
        <v>1020</v>
      </c>
      <c r="H136" s="128" t="s">
        <v>1020</v>
      </c>
    </row>
    <row r="137" spans="1:8" ht="33.75">
      <c r="A137" s="186"/>
      <c r="B137" s="116">
        <v>247</v>
      </c>
      <c r="C137" s="120" t="s">
        <v>1169</v>
      </c>
      <c r="D137" s="121" t="s">
        <v>462</v>
      </c>
      <c r="E137" s="132" t="s">
        <v>1170</v>
      </c>
      <c r="F137" s="130"/>
      <c r="G137" s="116">
        <v>2</v>
      </c>
      <c r="H137" s="128" t="s">
        <v>1020</v>
      </c>
    </row>
    <row r="138" spans="1:8" ht="78.75">
      <c r="A138" s="186"/>
      <c r="B138" s="116">
        <v>252</v>
      </c>
      <c r="C138" s="120" t="s">
        <v>1171</v>
      </c>
      <c r="D138" s="121" t="s">
        <v>1172</v>
      </c>
      <c r="E138" s="132" t="s">
        <v>1173</v>
      </c>
      <c r="F138" s="130"/>
      <c r="G138" s="116">
        <v>5</v>
      </c>
      <c r="H138" s="128" t="s">
        <v>1020</v>
      </c>
    </row>
    <row r="139" spans="1:8" ht="90">
      <c r="A139" s="186"/>
      <c r="B139" s="116">
        <v>254</v>
      </c>
      <c r="C139" s="120" t="s">
        <v>1174</v>
      </c>
      <c r="D139" s="121"/>
      <c r="E139" s="132" t="s">
        <v>1175</v>
      </c>
      <c r="F139" s="130"/>
      <c r="G139" s="116">
        <v>1</v>
      </c>
      <c r="H139" s="128" t="s">
        <v>1020</v>
      </c>
    </row>
    <row r="140" spans="1:8" ht="112.5">
      <c r="A140" s="186"/>
      <c r="B140" s="116">
        <v>260</v>
      </c>
      <c r="C140" s="120" t="s">
        <v>1176</v>
      </c>
      <c r="D140" s="121"/>
      <c r="E140" s="132" t="s">
        <v>1177</v>
      </c>
      <c r="F140" s="130"/>
      <c r="G140" s="116">
        <v>1</v>
      </c>
      <c r="H140" s="128" t="s">
        <v>942</v>
      </c>
    </row>
    <row r="141" spans="1:8" ht="112.5">
      <c r="A141" s="186"/>
      <c r="B141" s="116">
        <v>261</v>
      </c>
      <c r="C141" s="120" t="s">
        <v>1178</v>
      </c>
      <c r="D141" s="121"/>
      <c r="E141" s="132" t="s">
        <v>1177</v>
      </c>
      <c r="F141" s="130"/>
      <c r="G141" s="116">
        <v>1</v>
      </c>
      <c r="H141" s="119" t="s">
        <v>942</v>
      </c>
    </row>
    <row r="142" spans="1:8" ht="33.75">
      <c r="A142" s="186">
        <v>4</v>
      </c>
      <c r="B142" s="126">
        <v>2</v>
      </c>
      <c r="C142" s="120" t="s">
        <v>1179</v>
      </c>
      <c r="D142" s="121" t="s">
        <v>1180</v>
      </c>
      <c r="E142" s="132" t="s">
        <v>1181</v>
      </c>
      <c r="F142" s="130"/>
      <c r="G142" s="122">
        <v>1</v>
      </c>
      <c r="H142" s="119" t="s">
        <v>1020</v>
      </c>
    </row>
    <row r="143" spans="1:8" ht="33.75">
      <c r="A143" s="186"/>
      <c r="B143" s="126">
        <v>3</v>
      </c>
      <c r="C143" s="120" t="s">
        <v>1182</v>
      </c>
      <c r="D143" s="124" t="s">
        <v>139</v>
      </c>
      <c r="E143" s="133" t="s">
        <v>1183</v>
      </c>
      <c r="F143" s="130"/>
      <c r="G143" s="122">
        <v>2</v>
      </c>
      <c r="H143" s="119" t="s">
        <v>1020</v>
      </c>
    </row>
    <row r="144" spans="1:8" ht="45">
      <c r="A144" s="186"/>
      <c r="B144" s="126">
        <v>4</v>
      </c>
      <c r="C144" s="120" t="s">
        <v>1184</v>
      </c>
      <c r="D144" s="121" t="s">
        <v>139</v>
      </c>
      <c r="E144" s="132" t="s">
        <v>1278</v>
      </c>
      <c r="F144" s="130"/>
      <c r="G144" s="122">
        <v>2</v>
      </c>
      <c r="H144" s="119" t="s">
        <v>1020</v>
      </c>
    </row>
    <row r="145" spans="1:8" ht="45">
      <c r="A145" s="186"/>
      <c r="B145" s="126">
        <v>5</v>
      </c>
      <c r="C145" s="120" t="s">
        <v>1185</v>
      </c>
      <c r="D145" s="121" t="s">
        <v>1186</v>
      </c>
      <c r="E145" s="132" t="s">
        <v>1187</v>
      </c>
      <c r="F145" s="130"/>
      <c r="G145" s="122">
        <v>2</v>
      </c>
      <c r="H145" s="119" t="s">
        <v>1020</v>
      </c>
    </row>
    <row r="146" spans="1:8" ht="33.75">
      <c r="A146" s="186"/>
      <c r="B146" s="126">
        <v>8</v>
      </c>
      <c r="C146" s="120" t="s">
        <v>1188</v>
      </c>
      <c r="D146" s="121" t="s">
        <v>139</v>
      </c>
      <c r="E146" s="132" t="s">
        <v>1279</v>
      </c>
      <c r="F146" s="130"/>
      <c r="G146" s="122">
        <v>10</v>
      </c>
      <c r="H146" s="119" t="s">
        <v>1020</v>
      </c>
    </row>
    <row r="147" spans="1:8" ht="33.75">
      <c r="A147" s="186"/>
      <c r="B147" s="126">
        <v>11</v>
      </c>
      <c r="C147" s="120" t="s">
        <v>1189</v>
      </c>
      <c r="D147" s="121" t="s">
        <v>281</v>
      </c>
      <c r="E147" s="132" t="s">
        <v>1190</v>
      </c>
      <c r="F147" s="130"/>
      <c r="G147" s="122">
        <v>2</v>
      </c>
      <c r="H147" s="119" t="s">
        <v>1020</v>
      </c>
    </row>
    <row r="148" spans="1:8" ht="33.75">
      <c r="A148" s="186"/>
      <c r="B148" s="126">
        <v>12</v>
      </c>
      <c r="C148" s="120" t="s">
        <v>1191</v>
      </c>
      <c r="D148" s="124" t="s">
        <v>139</v>
      </c>
      <c r="E148" s="133" t="s">
        <v>1192</v>
      </c>
      <c r="F148" s="130"/>
      <c r="G148" s="122">
        <v>4</v>
      </c>
      <c r="H148" s="119" t="s">
        <v>1020</v>
      </c>
    </row>
    <row r="149" spans="1:8" ht="67.5">
      <c r="A149" s="186"/>
      <c r="B149" s="126">
        <v>15</v>
      </c>
      <c r="C149" s="120" t="s">
        <v>1193</v>
      </c>
      <c r="D149" s="124" t="s">
        <v>1194</v>
      </c>
      <c r="E149" s="132" t="s">
        <v>1280</v>
      </c>
      <c r="F149" s="130"/>
      <c r="G149" s="122">
        <v>1</v>
      </c>
      <c r="H149" s="119" t="s">
        <v>1020</v>
      </c>
    </row>
    <row r="150" spans="1:8" ht="33.75">
      <c r="A150" s="186"/>
      <c r="B150" s="126">
        <v>16</v>
      </c>
      <c r="C150" s="120" t="s">
        <v>1195</v>
      </c>
      <c r="D150" s="124" t="s">
        <v>139</v>
      </c>
      <c r="E150" s="133" t="s">
        <v>1196</v>
      </c>
      <c r="F150" s="130"/>
      <c r="G150" s="122">
        <v>1</v>
      </c>
      <c r="H150" s="119" t="s">
        <v>1020</v>
      </c>
    </row>
    <row r="151" spans="1:8" ht="33.75">
      <c r="A151" s="186"/>
      <c r="B151" s="126">
        <v>20</v>
      </c>
      <c r="C151" s="120" t="s">
        <v>1197</v>
      </c>
      <c r="D151" s="121" t="s">
        <v>1198</v>
      </c>
      <c r="E151" s="132" t="s">
        <v>1199</v>
      </c>
      <c r="F151" s="130"/>
      <c r="G151" s="122">
        <v>1</v>
      </c>
      <c r="H151" s="119" t="s">
        <v>1020</v>
      </c>
    </row>
    <row r="152" spans="1:8" ht="33.75">
      <c r="A152" s="186"/>
      <c r="B152" s="126">
        <v>21</v>
      </c>
      <c r="C152" s="120" t="s">
        <v>1200</v>
      </c>
      <c r="D152" s="121" t="s">
        <v>139</v>
      </c>
      <c r="E152" s="132" t="s">
        <v>1201</v>
      </c>
      <c r="F152" s="130"/>
      <c r="G152" s="122">
        <v>1</v>
      </c>
      <c r="H152" s="119" t="s">
        <v>1020</v>
      </c>
    </row>
    <row r="153" spans="1:8" ht="78.75">
      <c r="A153" s="186"/>
      <c r="B153" s="126">
        <v>24</v>
      </c>
      <c r="C153" s="120" t="s">
        <v>1202</v>
      </c>
      <c r="D153" s="121" t="s">
        <v>139</v>
      </c>
      <c r="E153" s="132" t="s">
        <v>1203</v>
      </c>
      <c r="F153" s="130"/>
      <c r="G153" s="122">
        <v>1</v>
      </c>
      <c r="H153" s="119" t="s">
        <v>1020</v>
      </c>
    </row>
    <row r="154" spans="1:8" ht="33.75">
      <c r="A154" s="186"/>
      <c r="B154" s="126">
        <v>25</v>
      </c>
      <c r="C154" s="120" t="s">
        <v>1204</v>
      </c>
      <c r="D154" s="121" t="s">
        <v>139</v>
      </c>
      <c r="E154" s="132" t="s">
        <v>1205</v>
      </c>
      <c r="F154" s="130"/>
      <c r="G154" s="122">
        <v>1</v>
      </c>
      <c r="H154" s="119" t="s">
        <v>1020</v>
      </c>
    </row>
    <row r="155" spans="1:8" ht="45">
      <c r="A155" s="186"/>
      <c r="B155" s="126">
        <v>27</v>
      </c>
      <c r="C155" s="120" t="s">
        <v>1206</v>
      </c>
      <c r="D155" s="121" t="s">
        <v>139</v>
      </c>
      <c r="E155" s="132" t="s">
        <v>1207</v>
      </c>
      <c r="F155" s="130"/>
      <c r="G155" s="122">
        <v>1</v>
      </c>
      <c r="H155" s="119" t="s">
        <v>1020</v>
      </c>
    </row>
    <row r="156" spans="1:8" ht="33.75">
      <c r="A156" s="186"/>
      <c r="B156" s="126">
        <v>30</v>
      </c>
      <c r="C156" s="120" t="s">
        <v>1208</v>
      </c>
      <c r="D156" s="121" t="s">
        <v>139</v>
      </c>
      <c r="E156" s="132" t="s">
        <v>1209</v>
      </c>
      <c r="F156" s="130"/>
      <c r="G156" s="122">
        <v>2</v>
      </c>
      <c r="H156" s="119" t="s">
        <v>1020</v>
      </c>
    </row>
    <row r="157" spans="1:8" ht="56.25">
      <c r="A157" s="186"/>
      <c r="B157" s="126">
        <v>31</v>
      </c>
      <c r="C157" s="120" t="s">
        <v>1281</v>
      </c>
      <c r="D157" s="121" t="s">
        <v>1210</v>
      </c>
      <c r="E157" s="132" t="s">
        <v>1282</v>
      </c>
      <c r="F157" s="130"/>
      <c r="G157" s="122">
        <v>1</v>
      </c>
      <c r="H157" s="119" t="s">
        <v>1020</v>
      </c>
    </row>
    <row r="158" spans="1:8" ht="33.75">
      <c r="A158" s="186"/>
      <c r="B158" s="126">
        <v>32</v>
      </c>
      <c r="C158" s="120" t="s">
        <v>1211</v>
      </c>
      <c r="D158" s="121" t="s">
        <v>139</v>
      </c>
      <c r="E158" s="132" t="s">
        <v>1212</v>
      </c>
      <c r="F158" s="130"/>
      <c r="G158" s="122">
        <v>1</v>
      </c>
      <c r="H158" s="119" t="s">
        <v>1020</v>
      </c>
    </row>
    <row r="159" spans="1:8" ht="33.75">
      <c r="A159" s="186"/>
      <c r="B159" s="126">
        <v>33</v>
      </c>
      <c r="C159" s="120" t="s">
        <v>1213</v>
      </c>
      <c r="D159" s="121" t="s">
        <v>139</v>
      </c>
      <c r="E159" s="132" t="s">
        <v>1214</v>
      </c>
      <c r="F159" s="130"/>
      <c r="G159" s="122">
        <v>1</v>
      </c>
      <c r="H159" s="119" t="s">
        <v>1020</v>
      </c>
    </row>
    <row r="160" spans="1:8" ht="45">
      <c r="A160" s="186"/>
      <c r="B160" s="126">
        <v>35</v>
      </c>
      <c r="C160" s="120" t="s">
        <v>1215</v>
      </c>
      <c r="D160" s="124" t="s">
        <v>285</v>
      </c>
      <c r="E160" s="132" t="s">
        <v>1283</v>
      </c>
      <c r="F160" s="130"/>
      <c r="G160" s="122">
        <v>3</v>
      </c>
      <c r="H160" s="119" t="s">
        <v>1020</v>
      </c>
    </row>
    <row r="161" spans="1:8" ht="33.75">
      <c r="A161" s="186"/>
      <c r="B161" s="126">
        <v>36</v>
      </c>
      <c r="C161" s="120" t="s">
        <v>1216</v>
      </c>
      <c r="D161" s="121" t="s">
        <v>139</v>
      </c>
      <c r="E161" s="132" t="s">
        <v>1217</v>
      </c>
      <c r="F161" s="130"/>
      <c r="G161" s="122">
        <v>1</v>
      </c>
      <c r="H161" s="119" t="s">
        <v>1020</v>
      </c>
    </row>
    <row r="162" spans="1:8" ht="67.5">
      <c r="A162" s="186"/>
      <c r="B162" s="126">
        <v>38</v>
      </c>
      <c r="C162" s="120" t="s">
        <v>1218</v>
      </c>
      <c r="D162" s="121" t="s">
        <v>139</v>
      </c>
      <c r="E162" s="132" t="s">
        <v>1219</v>
      </c>
      <c r="F162" s="130"/>
      <c r="G162" s="122">
        <v>1</v>
      </c>
      <c r="H162" s="119" t="s">
        <v>1020</v>
      </c>
    </row>
    <row r="163" spans="1:8" ht="33.75">
      <c r="A163" s="186"/>
      <c r="B163" s="126">
        <v>39</v>
      </c>
      <c r="C163" s="120" t="s">
        <v>1220</v>
      </c>
      <c r="D163" s="121" t="s">
        <v>285</v>
      </c>
      <c r="E163" s="132" t="s">
        <v>1221</v>
      </c>
      <c r="F163" s="130"/>
      <c r="G163" s="122">
        <v>2</v>
      </c>
      <c r="H163" s="119" t="s">
        <v>1040</v>
      </c>
    </row>
    <row r="164" spans="1:8" ht="45">
      <c r="A164" s="186"/>
      <c r="B164" s="126">
        <v>45</v>
      </c>
      <c r="C164" s="120" t="s">
        <v>1222</v>
      </c>
      <c r="D164" s="121" t="s">
        <v>277</v>
      </c>
      <c r="E164" s="132" t="s">
        <v>271</v>
      </c>
      <c r="F164" s="130"/>
      <c r="G164" s="122">
        <v>7</v>
      </c>
      <c r="H164" s="119" t="s">
        <v>1020</v>
      </c>
    </row>
    <row r="165" spans="1:8" ht="33.75">
      <c r="A165" s="186"/>
      <c r="B165" s="126">
        <v>46</v>
      </c>
      <c r="C165" s="120" t="s">
        <v>1223</v>
      </c>
      <c r="D165" s="121" t="s">
        <v>139</v>
      </c>
      <c r="E165" s="132" t="s">
        <v>1224</v>
      </c>
      <c r="F165" s="130"/>
      <c r="G165" s="122">
        <v>2</v>
      </c>
      <c r="H165" s="119" t="s">
        <v>1020</v>
      </c>
    </row>
    <row r="166" spans="1:8" ht="33.75">
      <c r="A166" s="186"/>
      <c r="B166" s="126">
        <v>47</v>
      </c>
      <c r="C166" s="120" t="s">
        <v>1225</v>
      </c>
      <c r="D166" s="121" t="s">
        <v>139</v>
      </c>
      <c r="E166" s="132" t="s">
        <v>1226</v>
      </c>
      <c r="F166" s="130"/>
      <c r="G166" s="122">
        <v>1</v>
      </c>
      <c r="H166" s="119" t="s">
        <v>1020</v>
      </c>
    </row>
    <row r="167" spans="1:8" ht="45">
      <c r="A167" s="186"/>
      <c r="B167" s="126">
        <v>48</v>
      </c>
      <c r="C167" s="120" t="s">
        <v>1227</v>
      </c>
      <c r="D167" s="124" t="s">
        <v>139</v>
      </c>
      <c r="E167" s="132" t="s">
        <v>1228</v>
      </c>
      <c r="F167" s="130"/>
      <c r="G167" s="122">
        <v>1</v>
      </c>
      <c r="H167" s="119" t="s">
        <v>1020</v>
      </c>
    </row>
    <row r="168" spans="1:8" ht="56.25">
      <c r="A168" s="186"/>
      <c r="B168" s="126">
        <v>49</v>
      </c>
      <c r="C168" s="120" t="s">
        <v>1229</v>
      </c>
      <c r="D168" s="121" t="s">
        <v>139</v>
      </c>
      <c r="E168" s="132" t="s">
        <v>1230</v>
      </c>
      <c r="F168" s="130"/>
      <c r="G168" s="122">
        <v>1</v>
      </c>
      <c r="H168" s="119" t="s">
        <v>1020</v>
      </c>
    </row>
    <row r="169" spans="1:8" ht="56.25">
      <c r="A169" s="186"/>
      <c r="B169" s="126">
        <v>50</v>
      </c>
      <c r="C169" s="120" t="s">
        <v>1231</v>
      </c>
      <c r="D169" s="121" t="s">
        <v>139</v>
      </c>
      <c r="E169" s="132" t="s">
        <v>1230</v>
      </c>
      <c r="F169" s="130"/>
      <c r="G169" s="122">
        <v>1</v>
      </c>
      <c r="H169" s="119" t="s">
        <v>1020</v>
      </c>
    </row>
    <row r="170" spans="1:8" ht="33.75">
      <c r="A170" s="186"/>
      <c r="B170" s="126">
        <v>51</v>
      </c>
      <c r="C170" s="120" t="s">
        <v>1232</v>
      </c>
      <c r="D170" s="124" t="s">
        <v>139</v>
      </c>
      <c r="E170" s="132" t="s">
        <v>1233</v>
      </c>
      <c r="F170" s="130"/>
      <c r="G170" s="122">
        <v>2</v>
      </c>
      <c r="H170" s="119" t="s">
        <v>1020</v>
      </c>
    </row>
    <row r="171" spans="1:8" ht="45">
      <c r="A171" s="186"/>
      <c r="B171" s="126">
        <v>54</v>
      </c>
      <c r="C171" s="120" t="s">
        <v>1234</v>
      </c>
      <c r="D171" s="124" t="s">
        <v>139</v>
      </c>
      <c r="E171" s="133" t="s">
        <v>1235</v>
      </c>
      <c r="F171" s="130"/>
      <c r="G171" s="122">
        <v>3</v>
      </c>
      <c r="H171" s="119" t="s">
        <v>1020</v>
      </c>
    </row>
    <row r="172" spans="1:8" ht="33.75">
      <c r="A172" s="186"/>
      <c r="B172" s="126">
        <v>60</v>
      </c>
      <c r="C172" s="120" t="s">
        <v>1236</v>
      </c>
      <c r="D172" s="124" t="s">
        <v>1237</v>
      </c>
      <c r="E172" s="133" t="s">
        <v>1284</v>
      </c>
      <c r="F172" s="130"/>
      <c r="G172" s="122">
        <v>4</v>
      </c>
      <c r="H172" s="119" t="s">
        <v>1020</v>
      </c>
    </row>
    <row r="173" spans="1:8" ht="33.75">
      <c r="A173" s="186"/>
      <c r="B173" s="126">
        <v>63</v>
      </c>
      <c r="C173" s="120" t="s">
        <v>1238</v>
      </c>
      <c r="D173" s="124" t="s">
        <v>1239</v>
      </c>
      <c r="E173" s="133" t="s">
        <v>1240</v>
      </c>
      <c r="F173" s="130"/>
      <c r="G173" s="122">
        <v>1</v>
      </c>
      <c r="H173" s="119" t="s">
        <v>1020</v>
      </c>
    </row>
    <row r="174" spans="1:8" ht="56.25">
      <c r="A174" s="186"/>
      <c r="B174" s="126">
        <v>66</v>
      </c>
      <c r="C174" s="120" t="s">
        <v>1241</v>
      </c>
      <c r="D174" s="124" t="s">
        <v>1237</v>
      </c>
      <c r="E174" s="133" t="s">
        <v>1285</v>
      </c>
      <c r="F174" s="130"/>
      <c r="G174" s="122">
        <v>1</v>
      </c>
      <c r="H174" s="119" t="s">
        <v>1020</v>
      </c>
    </row>
    <row r="175" spans="1:8" ht="33.75">
      <c r="A175" s="186"/>
      <c r="B175" s="126">
        <v>69</v>
      </c>
      <c r="C175" s="120" t="s">
        <v>1242</v>
      </c>
      <c r="D175" s="124" t="s">
        <v>139</v>
      </c>
      <c r="E175" s="133"/>
      <c r="F175" s="130"/>
      <c r="G175" s="122">
        <v>1</v>
      </c>
      <c r="H175" s="119" t="s">
        <v>1040</v>
      </c>
    </row>
    <row r="176" spans="1:8" ht="33.75">
      <c r="A176" s="186"/>
      <c r="B176" s="126">
        <v>76</v>
      </c>
      <c r="C176" s="120" t="s">
        <v>1243</v>
      </c>
      <c r="D176" s="124" t="s">
        <v>1244</v>
      </c>
      <c r="E176" s="133" t="s">
        <v>1245</v>
      </c>
      <c r="F176" s="130"/>
      <c r="G176" s="122">
        <v>2</v>
      </c>
      <c r="H176" s="119" t="s">
        <v>1040</v>
      </c>
    </row>
    <row r="177" spans="1:8" ht="33.75">
      <c r="A177" s="186"/>
      <c r="B177" s="126">
        <v>80</v>
      </c>
      <c r="C177" s="120" t="s">
        <v>1246</v>
      </c>
      <c r="D177" s="124" t="s">
        <v>139</v>
      </c>
      <c r="E177" s="133" t="s">
        <v>1247</v>
      </c>
      <c r="F177" s="130"/>
      <c r="G177" s="122">
        <v>8</v>
      </c>
      <c r="H177" s="119" t="s">
        <v>1020</v>
      </c>
    </row>
    <row r="178" spans="1:8" ht="45">
      <c r="A178" s="186"/>
      <c r="B178" s="126">
        <v>86</v>
      </c>
      <c r="C178" s="120" t="s">
        <v>1248</v>
      </c>
      <c r="D178" s="124" t="s">
        <v>1249</v>
      </c>
      <c r="E178" s="133" t="s">
        <v>1286</v>
      </c>
      <c r="F178" s="130"/>
      <c r="G178" s="122">
        <v>1</v>
      </c>
      <c r="H178" s="119" t="s">
        <v>1020</v>
      </c>
    </row>
    <row r="179" spans="1:8" ht="22.5">
      <c r="A179" s="186"/>
      <c r="B179" s="126">
        <v>87</v>
      </c>
      <c r="C179" s="120" t="s">
        <v>1250</v>
      </c>
      <c r="D179" s="124" t="s">
        <v>139</v>
      </c>
      <c r="E179" s="133"/>
      <c r="F179" s="130"/>
      <c r="G179" s="122">
        <v>2</v>
      </c>
      <c r="H179" s="119" t="s">
        <v>1040</v>
      </c>
    </row>
    <row r="180" spans="1:8" ht="33.75">
      <c r="A180" s="186"/>
      <c r="B180" s="126">
        <v>88</v>
      </c>
      <c r="C180" s="120" t="s">
        <v>1251</v>
      </c>
      <c r="D180" s="124" t="s">
        <v>139</v>
      </c>
      <c r="E180" s="133"/>
      <c r="F180" s="130"/>
      <c r="G180" s="122">
        <v>4</v>
      </c>
      <c r="H180" s="119" t="s">
        <v>1040</v>
      </c>
    </row>
    <row r="181" spans="1:8" ht="33.75">
      <c r="A181" s="186"/>
      <c r="B181" s="126">
        <v>90</v>
      </c>
      <c r="C181" s="120" t="s">
        <v>1252</v>
      </c>
      <c r="D181" s="124" t="s">
        <v>139</v>
      </c>
      <c r="E181" s="133"/>
      <c r="F181" s="130"/>
      <c r="G181" s="122">
        <v>1</v>
      </c>
      <c r="H181" s="119" t="s">
        <v>1040</v>
      </c>
    </row>
    <row r="182" spans="1:8" ht="22.5">
      <c r="A182" s="186"/>
      <c r="B182" s="126">
        <v>93</v>
      </c>
      <c r="C182" s="120" t="s">
        <v>1253</v>
      </c>
      <c r="D182" s="124" t="s">
        <v>216</v>
      </c>
      <c r="E182" s="133" t="s">
        <v>1254</v>
      </c>
      <c r="F182" s="130"/>
      <c r="G182" s="122">
        <v>2</v>
      </c>
      <c r="H182" s="119" t="s">
        <v>1040</v>
      </c>
    </row>
    <row r="183" spans="1:8" ht="33.75">
      <c r="A183" s="186"/>
      <c r="B183" s="126">
        <v>94</v>
      </c>
      <c r="C183" s="120" t="s">
        <v>1255</v>
      </c>
      <c r="D183" s="124" t="s">
        <v>1256</v>
      </c>
      <c r="E183" s="133" t="s">
        <v>1257</v>
      </c>
      <c r="F183" s="130"/>
      <c r="G183" s="122">
        <v>1</v>
      </c>
      <c r="H183" s="119" t="s">
        <v>1040</v>
      </c>
    </row>
    <row r="184" spans="1:8" ht="33.75">
      <c r="A184" s="186"/>
      <c r="B184" s="126">
        <v>95</v>
      </c>
      <c r="C184" s="120" t="s">
        <v>1258</v>
      </c>
      <c r="D184" s="124" t="s">
        <v>1256</v>
      </c>
      <c r="E184" s="133" t="s">
        <v>1259</v>
      </c>
      <c r="F184" s="130"/>
      <c r="G184" s="122">
        <v>1</v>
      </c>
      <c r="H184" s="119" t="s">
        <v>1040</v>
      </c>
    </row>
    <row r="185" spans="1:8" ht="56.25">
      <c r="A185" s="186"/>
      <c r="B185" s="126">
        <v>96</v>
      </c>
      <c r="C185" s="120" t="s">
        <v>1260</v>
      </c>
      <c r="D185" s="124" t="s">
        <v>139</v>
      </c>
      <c r="E185" s="133" t="s">
        <v>1261</v>
      </c>
      <c r="F185" s="130"/>
      <c r="G185" s="122">
        <v>15</v>
      </c>
      <c r="H185" s="119" t="s">
        <v>1040</v>
      </c>
    </row>
    <row r="186" spans="1:8" ht="56.25">
      <c r="A186" s="186"/>
      <c r="B186" s="126">
        <v>97</v>
      </c>
      <c r="C186" s="120" t="s">
        <v>1262</v>
      </c>
      <c r="D186" s="124" t="s">
        <v>1263</v>
      </c>
      <c r="E186" s="133" t="s">
        <v>1287</v>
      </c>
      <c r="F186" s="130"/>
      <c r="G186" s="122">
        <v>2</v>
      </c>
      <c r="H186" s="119" t="s">
        <v>1020</v>
      </c>
    </row>
    <row r="187" spans="1:8" ht="45">
      <c r="A187" s="186"/>
      <c r="B187" s="126">
        <v>98</v>
      </c>
      <c r="C187" s="120" t="s">
        <v>1264</v>
      </c>
      <c r="D187" s="124" t="s">
        <v>1265</v>
      </c>
      <c r="E187" s="133" t="s">
        <v>1288</v>
      </c>
      <c r="F187" s="130"/>
      <c r="G187" s="122">
        <v>1</v>
      </c>
      <c r="H187" s="119" t="s">
        <v>1020</v>
      </c>
    </row>
    <row r="188" spans="1:8" ht="33.75">
      <c r="A188" s="186"/>
      <c r="B188" s="126">
        <v>99</v>
      </c>
      <c r="C188" s="120" t="s">
        <v>1266</v>
      </c>
      <c r="D188" s="124" t="s">
        <v>1263</v>
      </c>
      <c r="E188" s="133" t="s">
        <v>1289</v>
      </c>
      <c r="F188" s="130"/>
      <c r="G188" s="122">
        <v>1</v>
      </c>
      <c r="H188" s="119" t="s">
        <v>1020</v>
      </c>
    </row>
    <row r="189" spans="1:8" ht="33.75">
      <c r="A189" s="186"/>
      <c r="B189" s="126">
        <v>100</v>
      </c>
      <c r="C189" s="120" t="s">
        <v>1267</v>
      </c>
      <c r="D189" s="124" t="s">
        <v>139</v>
      </c>
      <c r="E189" s="133" t="s">
        <v>1290</v>
      </c>
      <c r="F189" s="130"/>
      <c r="G189" s="122">
        <v>6</v>
      </c>
      <c r="H189" s="119" t="s">
        <v>1020</v>
      </c>
    </row>
    <row r="190" spans="1:8" ht="33.75">
      <c r="A190" s="186"/>
      <c r="B190" s="126">
        <v>101</v>
      </c>
      <c r="C190" s="120" t="s">
        <v>298</v>
      </c>
      <c r="D190" s="124" t="s">
        <v>1268</v>
      </c>
      <c r="E190" s="133" t="s">
        <v>1291</v>
      </c>
      <c r="F190" s="130"/>
      <c r="G190" s="122">
        <v>2</v>
      </c>
      <c r="H190" s="119" t="s">
        <v>1020</v>
      </c>
    </row>
    <row r="191" spans="1:8" ht="45">
      <c r="A191" s="186"/>
      <c r="B191" s="126">
        <v>103</v>
      </c>
      <c r="C191" s="120" t="s">
        <v>298</v>
      </c>
      <c r="D191" s="124" t="s">
        <v>1269</v>
      </c>
      <c r="E191" s="133" t="s">
        <v>1292</v>
      </c>
      <c r="F191" s="130"/>
      <c r="G191" s="122">
        <v>1</v>
      </c>
      <c r="H191" s="119" t="s">
        <v>1020</v>
      </c>
    </row>
  </sheetData>
  <mergeCells count="9">
    <mergeCell ref="A1:K1"/>
    <mergeCell ref="A2:K2"/>
    <mergeCell ref="A4:K4"/>
    <mergeCell ref="A9:A69"/>
    <mergeCell ref="A70:A94"/>
    <mergeCell ref="A95:A141"/>
    <mergeCell ref="A142:A191"/>
    <mergeCell ref="A3:E3"/>
    <mergeCell ref="A5:C5"/>
  </mergeCells>
  <conditionalFormatting sqref="G107">
    <cfRule type="containsText" dxfId="25" priority="5" operator="containsText" text="MATERIAL DE REFERENCIA CERTIFICADO">
      <formula>NOT(ISERROR(SEARCH(("MATERIAL DE REFERENCIA CERTIFICADO"),(G107))))</formula>
    </cfRule>
    <cfRule type="containsText" dxfId="24" priority="6" operator="containsText" text="MATERIAL DE REFERENCIA CERTIFICADO">
      <formula>NOT(ISERROR(SEARCH(("MATERIAL DE REFERENCIA CERTIFICADO"),(G107))))</formula>
    </cfRule>
    <cfRule type="containsText" dxfId="23" priority="7" operator="containsText" text="REACTIVO GRADO ANALÌTICO">
      <formula>NOT(ISERROR(SEARCH(("REACTIVO GRADO ANALÌTICO"),(G107))))</formula>
    </cfRule>
    <cfRule type="containsText" dxfId="22" priority="8" operator="containsText" text="MATERIAL DE REFERENCIA ">
      <formula>NOT(ISERROR(SEARCH(("MATERIAL DE REFERENCIA "),(G107))))</formula>
    </cfRule>
  </conditionalFormatting>
  <conditionalFormatting sqref="F27">
    <cfRule type="containsText" dxfId="21" priority="23" operator="containsText" text="MATERIAL DE REFERENCIA CERTIFICADO">
      <formula>NOT(ISERROR(SEARCH(("MATERIAL DE REFERENCIA CERTIFICADO"),(F27))))</formula>
    </cfRule>
    <cfRule type="containsText" dxfId="20" priority="24" operator="containsText" text="MATERIAL DE REFERENCIA CERTIFICADO">
      <formula>NOT(ISERROR(SEARCH(("MATERIAL DE REFERENCIA CERTIFICADO"),(F27))))</formula>
    </cfRule>
    <cfRule type="containsText" dxfId="19" priority="25" operator="containsText" text="REACTIVO GRADO ANALÌTICO">
      <formula>NOT(ISERROR(SEARCH(("REACTIVO GRADO ANALÌTICO"),(F27))))</formula>
    </cfRule>
    <cfRule type="containsText" dxfId="18" priority="26" operator="containsText" text="MATERIAL DE REFERENCIA ">
      <formula>NOT(ISERROR(SEARCH(("MATERIAL DE REFERENCIA "),(F27))))</formula>
    </cfRule>
  </conditionalFormatting>
  <conditionalFormatting sqref="F40">
    <cfRule type="containsText" dxfId="17" priority="22" operator="containsText" text="MATERIAL DE REFERENCIA CERTIFICADO">
      <formula>NOT(ISERROR(SEARCH(("MATERIAL DE REFERENCIA CERTIFICADO"),(F40))))</formula>
    </cfRule>
  </conditionalFormatting>
  <conditionalFormatting sqref="F51">
    <cfRule type="containsText" dxfId="16" priority="21" operator="containsText" text="MATERIAL DE REFERENCIA CERTIFICADO">
      <formula>NOT(ISERROR(SEARCH(("MATERIAL DE REFERENCIA CERTIFICADO"),(F51))))</formula>
    </cfRule>
  </conditionalFormatting>
  <conditionalFormatting sqref="F90">
    <cfRule type="containsText" dxfId="15" priority="17" operator="containsText" text="MATERIAL DE REFERENCIA CERTIFICADO">
      <formula>NOT(ISERROR(SEARCH(("MATERIAL DE REFERENCIA CERTIFICADO"),(F90))))</formula>
    </cfRule>
    <cfRule type="containsText" dxfId="14" priority="18" operator="containsText" text="MATERIAL DE REFERENCIA CERTIFICADO">
      <formula>NOT(ISERROR(SEARCH(("MATERIAL DE REFERENCIA CERTIFICADO"),(F90))))</formula>
    </cfRule>
    <cfRule type="containsText" dxfId="13" priority="19" operator="containsText" text="REACTIVO GRADO ANALÌTICO">
      <formula>NOT(ISERROR(SEARCH(("REACTIVO GRADO ANALÌTICO"),(F90))))</formula>
    </cfRule>
    <cfRule type="containsText" dxfId="12" priority="20" operator="containsText" text="MATERIAL DE REFERENCIA ">
      <formula>NOT(ISERROR(SEARCH(("MATERIAL DE REFERENCIA "),(F90))))</formula>
    </cfRule>
  </conditionalFormatting>
  <conditionalFormatting sqref="F91">
    <cfRule type="containsText" dxfId="11" priority="13" operator="containsText" text="MATERIAL DE REFERENCIA CERTIFICADO">
      <formula>NOT(ISERROR(SEARCH(("MATERIAL DE REFERENCIA CERTIFICADO"),(F91))))</formula>
    </cfRule>
    <cfRule type="containsText" dxfId="10" priority="14" operator="containsText" text="MATERIAL DE REFERENCIA CERTIFICADO">
      <formula>NOT(ISERROR(SEARCH(("MATERIAL DE REFERENCIA CERTIFICADO"),(F91))))</formula>
    </cfRule>
    <cfRule type="containsText" dxfId="9" priority="15" operator="containsText" text="REACTIVO GRADO ANALÌTICO">
      <formula>NOT(ISERROR(SEARCH(("REACTIVO GRADO ANALÌTICO"),(F91))))</formula>
    </cfRule>
    <cfRule type="containsText" dxfId="8" priority="16" operator="containsText" text="MATERIAL DE REFERENCIA ">
      <formula>NOT(ISERROR(SEARCH(("MATERIAL DE REFERENCIA "),(F91))))</formula>
    </cfRule>
  </conditionalFormatting>
  <conditionalFormatting sqref="F93">
    <cfRule type="containsText" dxfId="7" priority="9" operator="containsText" text="MATERIAL DE REFERENCIA CERTIFICADO">
      <formula>NOT(ISERROR(SEARCH(("MATERIAL DE REFERENCIA CERTIFICADO"),(F93))))</formula>
    </cfRule>
    <cfRule type="containsText" dxfId="6" priority="10" operator="containsText" text="MATERIAL DE REFERENCIA CERTIFICADO">
      <formula>NOT(ISERROR(SEARCH(("MATERIAL DE REFERENCIA CERTIFICADO"),(F93))))</formula>
    </cfRule>
    <cfRule type="containsText" dxfId="5" priority="11" operator="containsText" text="REACTIVO GRADO ANALÌTICO">
      <formula>NOT(ISERROR(SEARCH(("REACTIVO GRADO ANALÌTICO"),(F93))))</formula>
    </cfRule>
    <cfRule type="containsText" dxfId="4" priority="12" operator="containsText" text="MATERIAL DE REFERENCIA ">
      <formula>NOT(ISERROR(SEARCH(("MATERIAL DE REFERENCIA "),(F93))))</formula>
    </cfRule>
  </conditionalFormatting>
  <conditionalFormatting sqref="E172:E173">
    <cfRule type="containsText" dxfId="3" priority="1" operator="containsText" text="MATERIAL DE REFERENCIA CERTIFICADO">
      <formula>NOT(ISERROR(SEARCH(("MATERIAL DE REFERENCIA CERTIFICADO"),(E172))))</formula>
    </cfRule>
    <cfRule type="containsText" dxfId="2" priority="2" operator="containsText" text="MATERIAL DE REFERENCIA CERTIFICADO">
      <formula>NOT(ISERROR(SEARCH(("MATERIAL DE REFERENCIA CERTIFICADO"),(E172))))</formula>
    </cfRule>
    <cfRule type="containsText" dxfId="1" priority="3" operator="containsText" text="REACTIVO GRADO ANALÌTICO">
      <formula>NOT(ISERROR(SEARCH(("REACTIVO GRADO ANALÌTICO"),(E172))))</formula>
    </cfRule>
    <cfRule type="containsText" dxfId="0" priority="4" operator="containsText" text="MATERIAL DE REFERENCIA ">
      <formula>NOT(ISERROR(SEARCH(("MATERIAL DE REFERENCIA "),(E172))))</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Evaluación Preliminar</vt:lpstr>
      <vt:lpstr>Anexo 1- subítems x Proveedor</vt:lpstr>
      <vt:lpstr>Anexo 2 - subítems desiertos</vt:lpstr>
      <vt:lpstr>'Evaluación Preliminar'!Títulos_a_imprimir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2024-07-22T14:27:54Z</cp:lastPrinted>
  <dcterms:created xsi:type="dcterms:W3CDTF">2024-07-18T16:36:17Z</dcterms:created>
  <dcterms:modified xsi:type="dcterms:W3CDTF">2024-07-22T15:56:06Z</dcterms:modified>
</cp:coreProperties>
</file>