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5\INVITACIONES PUBLICAS\REACTIVOS\EVALUACIONES\"/>
    </mc:Choice>
  </mc:AlternateContent>
  <bookViews>
    <workbookView xWindow="0" yWindow="0" windowWidth="54915" windowHeight="10290"/>
  </bookViews>
  <sheets>
    <sheet name="EVALUACION PRELIMINAR" sheetId="1" r:id="rId1"/>
    <sheet name="Anexo 1 - Subítems x Proveedor" sheetId="2" r:id="rId2"/>
    <sheet name="Anexo 2 - Subítems desiertos" sheetId="3" r:id="rId3"/>
  </sheets>
  <definedNames>
    <definedName name="_xlnm.Print_Titles" localSheetId="0">'EVALUACION PRELIMINAR'!$1:$5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63" i="2" l="1"/>
  <c r="J561" i="2"/>
  <c r="J555" i="2" l="1"/>
  <c r="J556" i="2"/>
  <c r="J557" i="2"/>
  <c r="J558" i="2"/>
  <c r="J559" i="2"/>
  <c r="J560" i="2"/>
  <c r="J554" i="2"/>
  <c r="J553" i="2"/>
  <c r="J550" i="2"/>
  <c r="J551" i="2"/>
  <c r="J552"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18" i="2"/>
  <c r="J519" i="2"/>
  <c r="J520" i="2"/>
  <c r="J52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461" i="2"/>
  <c r="J460" i="2"/>
  <c r="J386" i="2"/>
  <c r="J387" i="2"/>
  <c r="J455" i="2"/>
  <c r="J456" i="2"/>
  <c r="J457" i="2"/>
  <c r="J458" i="2"/>
  <c r="J459" i="2"/>
  <c r="J444" i="2"/>
  <c r="J445" i="2"/>
  <c r="J446" i="2"/>
  <c r="J447" i="2"/>
  <c r="J448" i="2"/>
  <c r="J449" i="2"/>
  <c r="J450" i="2"/>
  <c r="J451" i="2"/>
  <c r="J452" i="2"/>
  <c r="J453" i="2"/>
  <c r="J454" i="2"/>
  <c r="J429" i="2"/>
  <c r="J430" i="2"/>
  <c r="J431" i="2"/>
  <c r="J432" i="2"/>
  <c r="J433" i="2"/>
  <c r="J434" i="2"/>
  <c r="J435" i="2"/>
  <c r="J436" i="2"/>
  <c r="J437" i="2"/>
  <c r="J438" i="2"/>
  <c r="J439" i="2"/>
  <c r="J440" i="2"/>
  <c r="J441" i="2"/>
  <c r="J442" i="2"/>
  <c r="J443"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385" i="2"/>
  <c r="J368" i="2"/>
  <c r="J369" i="2"/>
  <c r="J370" i="2"/>
  <c r="J371" i="2"/>
  <c r="J372" i="2"/>
  <c r="J373" i="2"/>
  <c r="J374" i="2"/>
  <c r="J375" i="2"/>
  <c r="J376" i="2"/>
  <c r="J377" i="2"/>
  <c r="J378" i="2"/>
  <c r="J379" i="2"/>
  <c r="J380" i="2"/>
  <c r="J381" i="2"/>
  <c r="J382" i="2"/>
  <c r="J383" i="2"/>
  <c r="J384" i="2"/>
  <c r="J366" i="2"/>
  <c r="J367"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38" i="2"/>
  <c r="J337" i="2"/>
  <c r="J336" i="2"/>
  <c r="J327" i="2"/>
  <c r="J328" i="2"/>
  <c r="J329" i="2"/>
  <c r="J330" i="2"/>
  <c r="J331" i="2"/>
  <c r="J332" i="2"/>
  <c r="J333" i="2"/>
  <c r="J334" i="2"/>
  <c r="J335" i="2"/>
  <c r="J319" i="2"/>
  <c r="J320" i="2"/>
  <c r="J321" i="2"/>
  <c r="J322" i="2"/>
  <c r="J323" i="2"/>
  <c r="J324" i="2"/>
  <c r="J325" i="2"/>
  <c r="J326" i="2"/>
  <c r="J316" i="2"/>
  <c r="J317" i="2"/>
  <c r="J318" i="2"/>
  <c r="J315" i="2"/>
  <c r="J313" i="2"/>
  <c r="J314" i="2" s="1"/>
  <c r="J310" i="2"/>
  <c r="J311" i="2"/>
  <c r="J291" i="2"/>
  <c r="J292" i="2"/>
  <c r="J293" i="2"/>
  <c r="J294" i="2"/>
  <c r="J295" i="2"/>
  <c r="J296" i="2"/>
  <c r="J297" i="2"/>
  <c r="J298" i="2"/>
  <c r="J299" i="2"/>
  <c r="J300" i="2"/>
  <c r="J301" i="2"/>
  <c r="J302" i="2"/>
  <c r="J303" i="2"/>
  <c r="J304" i="2"/>
  <c r="J305" i="2"/>
  <c r="J306" i="2"/>
  <c r="J307" i="2"/>
  <c r="J308" i="2"/>
  <c r="J309" i="2"/>
  <c r="J286" i="2"/>
  <c r="J287" i="2"/>
  <c r="J288" i="2"/>
  <c r="J289" i="2"/>
  <c r="J290" i="2"/>
  <c r="J266" i="2"/>
  <c r="J267" i="2"/>
  <c r="J268" i="2"/>
  <c r="J269" i="2"/>
  <c r="J270" i="2"/>
  <c r="J271" i="2"/>
  <c r="J272" i="2"/>
  <c r="J273" i="2"/>
  <c r="J274" i="2"/>
  <c r="J275" i="2"/>
  <c r="J276" i="2"/>
  <c r="J277" i="2"/>
  <c r="J278" i="2"/>
  <c r="J279" i="2"/>
  <c r="J280" i="2"/>
  <c r="J281" i="2"/>
  <c r="J282" i="2"/>
  <c r="J283" i="2"/>
  <c r="J284" i="2"/>
  <c r="J285" i="2"/>
  <c r="J265" i="2"/>
  <c r="J312" i="2" s="1"/>
  <c r="J263" i="2" l="1"/>
  <c r="J249" i="2"/>
  <c r="J250" i="2"/>
  <c r="J251" i="2"/>
  <c r="J252" i="2"/>
  <c r="J253" i="2"/>
  <c r="J254" i="2"/>
  <c r="J255" i="2"/>
  <c r="J256" i="2"/>
  <c r="J257" i="2"/>
  <c r="J258" i="2"/>
  <c r="J259" i="2"/>
  <c r="J260" i="2"/>
  <c r="J261" i="2"/>
  <c r="J262" i="2"/>
  <c r="J248" i="2"/>
  <c r="J246" i="2"/>
  <c r="J240" i="2"/>
  <c r="J241" i="2"/>
  <c r="J242" i="2"/>
  <c r="J243" i="2"/>
  <c r="J244" i="2"/>
  <c r="J245" i="2"/>
  <c r="J238" i="2"/>
  <c r="J239" i="2"/>
  <c r="J237" i="2"/>
  <c r="J231" i="2"/>
  <c r="J232" i="2"/>
  <c r="J233" i="2"/>
  <c r="J234" i="2"/>
  <c r="J23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173" i="2"/>
  <c r="J174" i="2"/>
  <c r="J175" i="2"/>
  <c r="J163" i="2"/>
  <c r="J164" i="2"/>
  <c r="J165" i="2"/>
  <c r="J166" i="2"/>
  <c r="J167" i="2"/>
  <c r="J168" i="2"/>
  <c r="J169" i="2"/>
  <c r="J170" i="2"/>
  <c r="J171" i="2"/>
  <c r="J156" i="2"/>
  <c r="J157" i="2"/>
  <c r="J158" i="2"/>
  <c r="J159" i="2"/>
  <c r="J160" i="2"/>
  <c r="J161" i="2"/>
  <c r="J162" i="2"/>
  <c r="J148" i="2"/>
  <c r="J149" i="2"/>
  <c r="J150" i="2"/>
  <c r="J151" i="2"/>
  <c r="J152" i="2"/>
  <c r="J153" i="2"/>
  <c r="J154" i="2"/>
  <c r="J147" i="2"/>
  <c r="J136" i="2"/>
  <c r="J137" i="2"/>
  <c r="J138" i="2"/>
  <c r="J139" i="2"/>
  <c r="J140" i="2"/>
  <c r="J141" i="2"/>
  <c r="J142" i="2"/>
  <c r="J143" i="2"/>
  <c r="J144" i="2"/>
  <c r="J145" i="2"/>
  <c r="J134" i="2"/>
  <c r="J135" i="2"/>
  <c r="J125" i="2"/>
  <c r="J126" i="2"/>
  <c r="J127" i="2"/>
  <c r="J128" i="2"/>
  <c r="J129" i="2"/>
  <c r="J130" i="2"/>
  <c r="J131" i="2"/>
  <c r="J132" i="2"/>
  <c r="J112" i="2"/>
  <c r="J113" i="2"/>
  <c r="J114" i="2"/>
  <c r="J115" i="2"/>
  <c r="J116" i="2"/>
  <c r="J117" i="2"/>
  <c r="J118" i="2"/>
  <c r="J119" i="2"/>
  <c r="J120" i="2"/>
  <c r="J121" i="2"/>
  <c r="J122" i="2"/>
  <c r="J123" i="2"/>
  <c r="J124" i="2"/>
  <c r="J111" i="2"/>
  <c r="J109" i="2"/>
  <c r="J110"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81" i="2"/>
  <c r="J79" i="2"/>
  <c r="J80" i="2" s="1"/>
  <c r="J75" i="2"/>
  <c r="J76" i="2"/>
  <c r="J77" i="2"/>
  <c r="J67" i="2"/>
  <c r="J68" i="2"/>
  <c r="J69" i="2"/>
  <c r="J70" i="2"/>
  <c r="J71" i="2"/>
  <c r="J72" i="2"/>
  <c r="J73" i="2"/>
  <c r="J47" i="2"/>
  <c r="J48" i="2"/>
  <c r="J49" i="2"/>
  <c r="J50" i="2"/>
  <c r="J51" i="2"/>
  <c r="J52" i="2"/>
  <c r="J53" i="2"/>
  <c r="J54" i="2"/>
  <c r="J55" i="2"/>
  <c r="J56" i="2"/>
  <c r="J57" i="2"/>
  <c r="J58" i="2"/>
  <c r="J59" i="2"/>
  <c r="J60" i="2"/>
  <c r="J61" i="2"/>
  <c r="J62" i="2"/>
  <c r="J63" i="2"/>
  <c r="J64" i="2"/>
  <c r="J65" i="2"/>
  <c r="J66" i="2"/>
  <c r="J74" i="2" l="1"/>
  <c r="J146" i="2"/>
  <c r="J78" i="2"/>
  <c r="J172" i="2"/>
  <c r="J247" i="2"/>
  <c r="J133" i="2"/>
  <c r="J155" i="2"/>
  <c r="J236" i="2"/>
  <c r="J264" i="2"/>
  <c r="J31" i="2" l="1"/>
  <c r="J32" i="2"/>
  <c r="J33" i="2"/>
  <c r="J34" i="2"/>
  <c r="J35" i="2"/>
  <c r="J36" i="2"/>
  <c r="J37" i="2"/>
  <c r="J38" i="2"/>
  <c r="J39" i="2"/>
  <c r="J40" i="2"/>
  <c r="J41" i="2"/>
  <c r="J42" i="2"/>
  <c r="J43" i="2"/>
  <c r="J44" i="2"/>
  <c r="J45" i="2"/>
  <c r="J30" i="2" l="1"/>
  <c r="J10" i="2" l="1"/>
  <c r="J11" i="2"/>
  <c r="J12" i="2"/>
  <c r="J13" i="2"/>
  <c r="J14" i="2"/>
  <c r="J15" i="2"/>
  <c r="J16" i="2"/>
  <c r="J17" i="2"/>
  <c r="J18" i="2"/>
  <c r="J19" i="2"/>
  <c r="J20" i="2"/>
  <c r="J21" i="2"/>
  <c r="J22" i="2"/>
  <c r="J23" i="2"/>
  <c r="J24" i="2"/>
  <c r="J25" i="2"/>
  <c r="J26" i="2"/>
  <c r="J27" i="2"/>
  <c r="J28" i="2"/>
  <c r="J29" i="2"/>
  <c r="J9" i="2"/>
  <c r="J46" i="2" l="1"/>
</calcChain>
</file>

<file path=xl/sharedStrings.xml><?xml version="1.0" encoding="utf-8"?>
<sst xmlns="http://schemas.openxmlformats.org/spreadsheetml/2006/main" count="2709" uniqueCount="1176">
  <si>
    <t>GESTIÓN FINANCIERA</t>
  </si>
  <si>
    <t>GESTIÓN DE COMPRA DE BIENES Y SUMINISTROS</t>
  </si>
  <si>
    <t>EVALUACIÓN PRELIMINAR</t>
  </si>
  <si>
    <t>1. OBJETO.  COMPRA DE REACTIVOS, REACTIVOS ESPECIALES, MATERIAL DE VIDRIO, REPUESTOS Y ACCESORIOS PARA QUÍMICA, MEDICINA, CIENCIAS AMBIENTALES, CIENCIAS AGRARIAS Y AGROINDUSTRIA Y LABORATORIO DE ANÁLISIS DE AGUAS Y ALIMENTOS</t>
  </si>
  <si>
    <t>Outsourcing Comercial SAS</t>
  </si>
  <si>
    <t>Scientific Products SAS</t>
  </si>
  <si>
    <t>Quimicos y Reactivos SAS</t>
  </si>
  <si>
    <t xml:space="preserve">Innovación Tecnológica SAS - INNOVATEK </t>
  </si>
  <si>
    <t>Instrusupport SAS</t>
  </si>
  <si>
    <t>Instrumentación y Soluciones para Laboratorio SAS - INSOLAB</t>
  </si>
  <si>
    <t>Walter Velasco SAS</t>
  </si>
  <si>
    <t>Avantika Colombia SAS</t>
  </si>
  <si>
    <t>Lab Brands SAS</t>
  </si>
  <si>
    <t>Profinas SAS</t>
  </si>
  <si>
    <t>Filtración Y Análisis SAS</t>
  </si>
  <si>
    <t>Inversiones Jimsa SAS</t>
  </si>
  <si>
    <t>2.  EMPRESAS PARTICIPANTES EN LA INVITACIÓN</t>
  </si>
  <si>
    <t>Adequim SAS</t>
  </si>
  <si>
    <t>Cahoz Inversiones SAS</t>
  </si>
  <si>
    <t>Equipos y Laboratorio de Colombia SAS</t>
  </si>
  <si>
    <t>Filtración y Análisis SAS</t>
  </si>
  <si>
    <t>Inversiones JIMSA SAS</t>
  </si>
  <si>
    <t>KAIKA SAS</t>
  </si>
  <si>
    <t>MR Y CIA SAS</t>
  </si>
  <si>
    <t>Polco SAS</t>
  </si>
  <si>
    <t>Profinas Sociedad por Acciones Simplificada</t>
  </si>
  <si>
    <t>Quimitronica SAS</t>
  </si>
  <si>
    <t>Scientific  Products SAS</t>
  </si>
  <si>
    <t>Suministros Clinicos ISLA SAS</t>
  </si>
  <si>
    <t>3. DOCUMENTOS LEGALES</t>
  </si>
  <si>
    <t>Una vez revisados los documentos legales exigidos en el pliego de condiciones, se tiene el siguiente cuadro resumen:</t>
  </si>
  <si>
    <t>PROVEEDORES</t>
  </si>
  <si>
    <t>RUP ( No Mayor a 30 días)</t>
  </si>
  <si>
    <t>Certificado de Existencía y Representación legal</t>
  </si>
  <si>
    <t>Pólizas de seriedad de la Propuesta</t>
  </si>
  <si>
    <t>Cédula Representante Legal</t>
  </si>
  <si>
    <t>Antecedentes judiciales, fiscales y disciplinarios de la persona Juridica y reperesentante Legal, Rnmc</t>
  </si>
  <si>
    <t>Cumple</t>
  </si>
  <si>
    <t>SI</t>
  </si>
  <si>
    <t>4.  EVALUACIÓN  FINANCIERA</t>
  </si>
  <si>
    <t>Se evalúan los Documentos Financieros solicitados en el Capítulo 2 Ítem 2.1.2 del Pliego de Condiciones.</t>
  </si>
  <si>
    <t>Empresa</t>
  </si>
  <si>
    <t>RUP, Documentos Seguridad Social y RUT</t>
  </si>
  <si>
    <t>CUMPLE</t>
  </si>
  <si>
    <t>Todos los proponentes cumplen con toda la documentación financiera exigida.</t>
  </si>
  <si>
    <t>Determinación de la capacidad Financiera:</t>
  </si>
  <si>
    <t xml:space="preserve">Se analizaron 3 Índices: Capital de Trabajo, Razón Corriente y Nivel de Endeudamiento con el siguiente Resultado: </t>
  </si>
  <si>
    <t>Resultados</t>
  </si>
  <si>
    <t>Todas las empresas  cumplen con los tres índices solicitados, por lo tanto, continuan en el proceso.</t>
  </si>
  <si>
    <t>5.  EVALUACIÓN TÉCNICA</t>
  </si>
  <si>
    <t xml:space="preserve">Se evalúa el cumplimiento de las especificaciones técnicas y documentos solicitados. </t>
  </si>
  <si>
    <t>Los subítems a declarar desiertos se relacionan en el Anexo 2 que hace parte del presente documento, para su adquisición se procederá de acuerdo con el Estatuto de Contratación de la Universidad.</t>
  </si>
  <si>
    <t>CARLOS HUMBERTO MONTOYA NAVARRETE</t>
  </si>
  <si>
    <t>LINA MARÍA GARCÍA MORENO</t>
  </si>
  <si>
    <t>Comité Técnico</t>
  </si>
  <si>
    <t>ANDREA EFIGENIA GARCÍA VIVAS</t>
  </si>
  <si>
    <t>BEATRIZ LOAIZA ALZATE</t>
  </si>
  <si>
    <t>Comité Financiero</t>
  </si>
  <si>
    <t>LUIS ALBERTO ALVAREZ GÓMEZ</t>
  </si>
  <si>
    <t>Comité Jurídico</t>
  </si>
  <si>
    <t>INVITACIÓN  PÚBLICA BS  03 DE 2025</t>
  </si>
  <si>
    <t>Gestión de Compras de Bienes y Suministros de la Universidad Tecnológica de Pereira publicó en la página web de la Universidad y el SECOP el Pliego de Condiciones para la Invitación Pública BS 03 de 2025, además invito a través de correo electrónico las siguientes empresas:</t>
  </si>
  <si>
    <t>Laboratorios Biocol SAS</t>
  </si>
  <si>
    <t>Equipos y Laboratorios SAS</t>
  </si>
  <si>
    <t>Kaika SAS</t>
  </si>
  <si>
    <t>Annar Diagnostica Import SAS</t>
  </si>
  <si>
    <t xml:space="preserve">Innovación Tecnológica SAS </t>
  </si>
  <si>
    <t xml:space="preserve">Instrumentación y Soluciones para Laboratorio SAS </t>
  </si>
  <si>
    <r>
      <t xml:space="preserve">El oferente INSTRUSUPPORT S.A.S no cumple con los requisitos establecidos en el numeral 2.1.1.1 del pliego de condiciones, relacionado con la presentación del Registro Único de Proponentes (RUP). Aunque fue requerido oportunamente para subsanar dicho documento, incumplió con el requerimiento y a la fecha no ha presentado el documento solicitado, incurriendo en incumplimiento de este numeral.
De igual forma, el oferente no cumple con lo establecido en el numeral 2.1.1.3, correspondiente a la presentación de la Póliza de Seriedad de la Propuesta. Pese a haber sido requerido para subsanar este documento, no atendió el requerimiento, y no allegó el soporte exigido dentro del término otorgado para ello.
En virtud del incumplimiento de los numerales 2.1.1.1 y 2.1.1.3 del pliego de condiciones, y ante la inobservancia del requerimiento de subsanación formulado dentro del proceso de selección, se concluye que el oferente INSTRUSUPPORT S.A.S no puede continuar en el proceso, configurándose así causales de rechazo de la propuesta conforme a lo dispuesto en los documentos del proceso y en la normativa aplicable.
Las demás empresas participantes cumplen con los documentos solicitados. </t>
    </r>
    <r>
      <rPr>
        <b/>
        <sz val="11"/>
        <rFont val="Calibri"/>
        <family val="2"/>
      </rPr>
      <t>Ver Evaluación Jurídica publicada con la presente evaluación.</t>
    </r>
  </si>
  <si>
    <t>NO</t>
  </si>
  <si>
    <r>
      <t xml:space="preserve">Se anexa calificación. </t>
    </r>
    <r>
      <rPr>
        <b/>
        <sz val="11"/>
        <rFont val="Calibri"/>
        <family val="2"/>
      </rPr>
      <t>Ver Evaluación Financiera publicada con el presente documento.</t>
    </r>
  </si>
  <si>
    <t>Para visualizar la Evaluación, remitase al archivo Evaluación Técnica publicado en la página web de la Universidad, aquellas empresas que no cumplen técnicamente de acuerdo con la Evaluación no continúan en el proceso para los subítem (s) en los que no cumplen.</t>
  </si>
  <si>
    <r>
      <t>De acuerdo con las ofertas presentadas, las evaluaciones jurídica, financiera y  técnica adjuntas  y el presupuesto oficial asignado para la Invitación,los comités establecen conforme al</t>
    </r>
    <r>
      <rPr>
        <b/>
        <sz val="11"/>
        <rFont val="Calibri"/>
        <family val="2"/>
        <scheme val="minor"/>
      </rPr>
      <t xml:space="preserve"> "Anexo 1 - subítems por proveedor "</t>
    </r>
    <r>
      <rPr>
        <sz val="11"/>
        <rFont val="Calibri"/>
        <family val="2"/>
        <scheme val="minor"/>
      </rPr>
      <t>, el cual hace parte integral de este documento,  las empresas que resultan favorecidas para continuar en el proceso.</t>
    </r>
  </si>
  <si>
    <t>ANA MARÍA LÓPEZ GUTIERREZ</t>
  </si>
  <si>
    <t>LUCÍA CONSTANZA VASCO SEPULVEDA</t>
  </si>
  <si>
    <t>MARTA YESENIA GIRALDO JARAMILLO</t>
  </si>
  <si>
    <t>DIANA MARCELA MURILLO CARMONA</t>
  </si>
  <si>
    <t>UNIVERSIDAD TECNOLÓGICA DE PEREIRA</t>
  </si>
  <si>
    <t>ANEXO 1 - EVALUACIÓN PRELIMINAR</t>
  </si>
  <si>
    <t>PROVEEDOR</t>
  </si>
  <si>
    <t xml:space="preserve">ÍTEM </t>
  </si>
  <si>
    <t xml:space="preserve">N° subítem </t>
  </si>
  <si>
    <t>DESCRIPCION Y ESPECIFICACIONES</t>
  </si>
  <si>
    <t xml:space="preserve">PRESENTACIÓN </t>
  </si>
  <si>
    <t xml:space="preserve">UNIDADES </t>
  </si>
  <si>
    <t xml:space="preserve">MARCA Y/O REFERENCIA OFERTADA </t>
  </si>
  <si>
    <t>CANTIDAD TOTAL</t>
  </si>
  <si>
    <t>MINIMO PRECIO UNITARIO IVA INCLUÍDO</t>
  </si>
  <si>
    <t>MINIMO VALOR TOTAL IVA INCLUIDO</t>
  </si>
  <si>
    <t>TIEMPO DE ENTREGA (DIAS CALENDARIO)</t>
  </si>
  <si>
    <t>COMPRA DE BIENES Y SUMINISTROS - INVITACIÓN  PÚBLICA BS 03 DE 2025</t>
  </si>
  <si>
    <t>ADEQUIM SAS</t>
  </si>
  <si>
    <t>Acetofenona</t>
  </si>
  <si>
    <t>mL</t>
  </si>
  <si>
    <t>Acido Amino Acético (Glicina)</t>
  </si>
  <si>
    <t>gramos</t>
  </si>
  <si>
    <t>ácido ascorbico - grado alimenticio</t>
  </si>
  <si>
    <t>g</t>
  </si>
  <si>
    <t>Ácido Pícrico Saturado</t>
  </si>
  <si>
    <t xml:space="preserve">Azul de lactofenol </t>
  </si>
  <si>
    <t>Ciclohexano</t>
  </si>
  <si>
    <t>L</t>
  </si>
  <si>
    <t>Citrato sódico Dihidratado</t>
  </si>
  <si>
    <t>Cloruro de potasio solución  3M</t>
  </si>
  <si>
    <t>Glicerina Liquida</t>
  </si>
  <si>
    <t>Galón</t>
  </si>
  <si>
    <t>Glucosa-</t>
  </si>
  <si>
    <t>GRASA PARA DESECADORES, BURETAS Y ESMERILADOS</t>
  </si>
  <si>
    <t>Tubo</t>
  </si>
  <si>
    <t>Hidróxido de sodio comercial en escamas</t>
  </si>
  <si>
    <t>Hipoclorito de sodio al 13 % de concentracion.</t>
  </si>
  <si>
    <t>GALON</t>
  </si>
  <si>
    <t>Silica gel con indicador de humedad para desecador</t>
  </si>
  <si>
    <t>Sulfato de cobre pentahidratado. Grado Reactivo
Pureza ≥98%</t>
  </si>
  <si>
    <t>Yoduro de Potasio</t>
  </si>
  <si>
    <t>Estroncio Cloruro</t>
  </si>
  <si>
    <t>Metil Benzoato</t>
  </si>
  <si>
    <t>Formaldehido solución CAS 50-00-0</t>
  </si>
  <si>
    <t>Sulfato de Bario</t>
  </si>
  <si>
    <t>Glutation reducido</t>
  </si>
  <si>
    <t>5 g</t>
  </si>
  <si>
    <t>MERCK</t>
  </si>
  <si>
    <t>LOBA CHEMIE</t>
  </si>
  <si>
    <t>PANREAC</t>
  </si>
  <si>
    <t>MOL LABS</t>
  </si>
  <si>
    <t>NACIONAL</t>
  </si>
  <si>
    <t>COMERCIAL</t>
  </si>
  <si>
    <t>SIGMA 255521-100G</t>
  </si>
  <si>
    <t>SIGMA</t>
  </si>
  <si>
    <t xml:space="preserve">2,3,5 - trifenil tetrazolio cloruro </t>
  </si>
  <si>
    <t>Bolsas plásticas de cierre hermético tamaño grande - Aprox.( 27 x 28 CM)</t>
  </si>
  <si>
    <t xml:space="preserve">Paquete x 30 </t>
  </si>
  <si>
    <t xml:space="preserve">Bolsas plásticas de cierre hermético tamaño mediano (20 X 30 CM) </t>
  </si>
  <si>
    <t xml:space="preserve">Bolsas plásticas de cierre hermético tamaño extra-grande(40 X 50 CM) </t>
  </si>
  <si>
    <t xml:space="preserve">Bomba sumergible para circulación de agua. Altura de columna de agua (Cabeza): 1.10 m </t>
  </si>
  <si>
    <t>UNIDAD</t>
  </si>
  <si>
    <t>Calorímetro de joule. Vaso de aluminio  con tapa, juego de cables para bananas y caimán.</t>
  </si>
  <si>
    <t xml:space="preserve">Campana de Durham. Tubo (campana) Durham. Fondo: Redondo. Cap. (ml): 1,1. Dim. Øxlong. (mm): 6x40. </t>
  </si>
  <si>
    <t>Caja * 100</t>
  </si>
  <si>
    <t>Carro camarero con 4 ruedas de giro 360 °, doble manija, 3 entrepaños con 80 cm de ancho. Medidas aproximadas Medidas: Alto (98 cm) Ancho (50 cm) Largo (103.7 cm)</t>
  </si>
  <si>
    <t>Celdas de plástico de 1 cm de paso de luz para espectrofotómetro. Caja * 100</t>
  </si>
  <si>
    <t xml:space="preserve">Embudo plástico grande. Diametro 8 cm con vastago </t>
  </si>
  <si>
    <t>Escobillones para tetero</t>
  </si>
  <si>
    <t>Tubos cónicos de 15 mL Caja x 100 (Falcon)</t>
  </si>
  <si>
    <t>Caja x 100</t>
  </si>
  <si>
    <t>Cuchilla para bisturí quirúrgica N°20 caja 100 unidades</t>
  </si>
  <si>
    <t>Caja</t>
  </si>
  <si>
    <t>Caja de jeringas estéril de 1ml aguja removible - 27g X 1/2 - Caja X100 Und</t>
  </si>
  <si>
    <t>Tapon de silicona con orificio de 8 mm de diámetro interno, 33 mm de diámetro externo superior,  25 mm de diámetro externo inferior y 28 mm de alto. Resistentes al autoclavado</t>
  </si>
  <si>
    <t>Unidad</t>
  </si>
  <si>
    <t>Tapon de silicona con orificio de 8 mm de diámetro interno, 45 mm de diámetro externo superior,  36 mm de diámetro externo inferior y 37 mm de alto. Resistentes al autoclavado</t>
  </si>
  <si>
    <t>EVANS</t>
  </si>
  <si>
    <t>VIDRIO EQUIPOS</t>
  </si>
  <si>
    <t>RIMAX</t>
  </si>
  <si>
    <t>KARTELL</t>
  </si>
  <si>
    <t>CITOTEST</t>
  </si>
  <si>
    <t>MEDISPO</t>
  </si>
  <si>
    <t>ANNAR DIAGNOSTICA IMPORT S A S</t>
  </si>
  <si>
    <t>Acetato de sodio trihidratado</t>
  </si>
  <si>
    <t>Acetona para análisis (99.5%)</t>
  </si>
  <si>
    <t>ml</t>
  </si>
  <si>
    <t>Acido Clorhídrico 1 N</t>
  </si>
  <si>
    <t>Acido fosfórico. Frasco de vidrio con recubrimiento plástico de seguridad tipo  Safe-Cote</t>
  </si>
  <si>
    <t>Agar Cetrimide Fecha vencimiento mínimo 3 años</t>
  </si>
  <si>
    <t>Agar EMB Fecha vencimiento mínimo 2 años</t>
  </si>
  <si>
    <t>Agar sangre Fecha vencimiento mayor a 2 años</t>
  </si>
  <si>
    <t>Agar MRS</t>
  </si>
  <si>
    <t>Agar Papa Dextrosa</t>
  </si>
  <si>
    <t xml:space="preserve"> gramos</t>
  </si>
  <si>
    <t>Agar Saboraud Fecha vencimiento mínimo 2 años</t>
  </si>
  <si>
    <t>Agar Salt Mannitol Fecha vencimiento mínimo 3 años</t>
  </si>
  <si>
    <t>Agar TSA (Triptona y Soja)</t>
  </si>
  <si>
    <t>Caldo MRS</t>
  </si>
  <si>
    <t>Fructosa - grado alimenticio</t>
  </si>
  <si>
    <t>Hidroxido de calcio</t>
  </si>
  <si>
    <t>Hidróxido de Sodio  0,1 N</t>
  </si>
  <si>
    <t>Hidróxido de Sodio  1 N</t>
  </si>
  <si>
    <t xml:space="preserve">Sodio tiosulfato titrisol 0,1 N </t>
  </si>
  <si>
    <t>Litro</t>
  </si>
  <si>
    <t>Titrisol Nitrato de plata 0,1N</t>
  </si>
  <si>
    <t>Acetonitrilo HPLC grade</t>
  </si>
  <si>
    <t>SCHARLAU</t>
  </si>
  <si>
    <t>3 dias</t>
  </si>
  <si>
    <t>2-3 días</t>
  </si>
  <si>
    <t>60 días</t>
  </si>
  <si>
    <t>VALOR TOTAL ADEQUIM  SAS</t>
  </si>
  <si>
    <t>cepa ATCC o WDCM Bacillus cereus
Control de calidad alimentos y medios</t>
  </si>
  <si>
    <t>Paquete x 2</t>
  </si>
  <si>
    <t>Paquete</t>
  </si>
  <si>
    <t>Cepa Clostridium perfringens ATCC 13124 o WDCM 00007</t>
  </si>
  <si>
    <t>Paquete X 1</t>
  </si>
  <si>
    <t>Escherichia coli ATCC 25922  CRM
CUANTITATIVO - PASE 1-2</t>
  </si>
  <si>
    <t>Kwik-Stik *1 (Cuantitativo)</t>
  </si>
  <si>
    <t>Listeria Monocytogenes ATCC 19114</t>
  </si>
  <si>
    <t>Kwik-Stik * 2</t>
  </si>
  <si>
    <t xml:space="preserve">Saccharomyces cerevisiae ATCC 9763  CRM
CUANTITATIVO </t>
  </si>
  <si>
    <t>Salmonella enterica subsp. ATCC 14028</t>
  </si>
  <si>
    <t>Staphylococcus aureus ATCC 25923</t>
  </si>
  <si>
    <t>Micobiologics</t>
  </si>
  <si>
    <t>20 días</t>
  </si>
  <si>
    <t>VALOR TOTAL ANNAR DIAGNOSTICA IMPORT S A S</t>
  </si>
  <si>
    <t xml:space="preserve">AVANTIKA COLOMBIA S.A.S  </t>
  </si>
  <si>
    <t>Hexano para análisis en Frasco de vidrio.</t>
  </si>
  <si>
    <t>Metanol grado HPLC</t>
  </si>
  <si>
    <t xml:space="preserve">Solución de relleno de electrodo de ISE de fluoruro
(Solution 60 mL REF  Orion 900061) </t>
  </si>
  <si>
    <t>Caja x 5 frascos de 60ml</t>
  </si>
  <si>
    <t>JT BEAKER</t>
  </si>
  <si>
    <t>THERMO SCIENTIFIC</t>
  </si>
  <si>
    <t>5 DÍAS</t>
  </si>
  <si>
    <t>5 DIAS</t>
  </si>
  <si>
    <t>60 DÍAS</t>
  </si>
  <si>
    <t xml:space="preserve">VALOR TOTAL AVANTIKA COLOMBIA S.A.S  </t>
  </si>
  <si>
    <t>EQUIPOS Y LABORATORIOS DE COLOMBIA SAS</t>
  </si>
  <si>
    <t xml:space="preserve">SYBR Safe DNA Gel STAIN </t>
  </si>
  <si>
    <t>uL</t>
  </si>
  <si>
    <t>APPLIED BIOSYSTEMS</t>
  </si>
  <si>
    <t>VALOR TOTAL EQUIPOS Y LABORATORIOS DE COLOMBIA SAS</t>
  </si>
  <si>
    <t>Aluminio Cloruro Anhicro CAS 7646-700</t>
  </si>
  <si>
    <t>Calcio Carbonato Material de referencia Certificado con acreditación ISO 17034</t>
  </si>
  <si>
    <t>Cloruro de Potasio solución de 1,41 mS/cm. El Material debe cumplir  con acreditación  ISO 17034 – Material de Referencia Certificado (MRC).  Fecha de vencimiento no inferior a  2 años y con certificado.</t>
  </si>
  <si>
    <t>Caja x 30 sachet</t>
  </si>
  <si>
    <t>Cloruro de Potasio solución de 12,8 mS/cm. El Material debe cumplir con acreditación  ISO 17034 – Material de Referencia Certificado (MRC). Fecha de vencimiento no inferior a 2 años y con certificado.</t>
  </si>
  <si>
    <t>ESTANDAR DE TURBIEDAD DE FORMAZINA 0,5 NTU
Turbidity 0,5 NTU Calibration Standard - Formazin
Material de Referencia Certificado (MRC) con acreditación  ISO 17034.</t>
  </si>
  <si>
    <t>ESTANDAR DE TURBIEDAD DE FORMAZINA 10 NTU
Turbidity 10 NTU Calibration Standard - Formazin
Material de Referencia Certificado (MRC) con acreditación  ISO 17034.</t>
  </si>
  <si>
    <t>ESTANDAR DE TURBIEDAD DE FORMAZINA 100 NTU
Turbidity 100 NTU Calibration Standard - Formazin
Material de Referencia Certificado (MRC)  con acreditación ISO 17034.</t>
  </si>
  <si>
    <t>ESTANDAR DE TURBIEDAD DE FORMAZINA 1000 NTU
Turbidity 1000 NTU Calibration Standard - Formazin
Material de Referencia Certificado (MRC)  con acreditación ISO 17034.</t>
  </si>
  <si>
    <t>ESTANDAR DE TURBIEDAD DE FORMAZINA 20 NTU
Turbidity 20 NTU Calibration Standard - Formazin
Material de Referencia Certificado (MRC)  con acreditación ISO 17034.</t>
  </si>
  <si>
    <t>Isopropanol ACS</t>
  </si>
  <si>
    <t>Naranja de metilo</t>
  </si>
  <si>
    <t>Negro de Eriocromo T (C.I. 14645) CAS 1787-61-7</t>
  </si>
  <si>
    <t>Nitrito solución patrón, CRM. 
Trazable a SRM de NIST 1000 mg/l NO2-N en H₂O.</t>
  </si>
  <si>
    <t>Papel Indicador Universal. pH 1 - 10. Caja  x 6 rollos</t>
  </si>
  <si>
    <t>Potasio Yodato grado reactivo 99,5 % CAS 7758-05-6</t>
  </si>
  <si>
    <t>Sodio Tiosulfato pentahidrato CAS 10102-17-7</t>
  </si>
  <si>
    <t>Kg</t>
  </si>
  <si>
    <t xml:space="preserve">Solución buffer pH: 10,00 .  </t>
  </si>
  <si>
    <t>Solución buffer pH: 4,00.  Coloreada. Fecha de vencimiento no inferior a 2 años. Material de Referencia Certificado (MRC) según ISO 17034.</t>
  </si>
  <si>
    <t xml:space="preserve">Solución buffer pH: 7,00 .  </t>
  </si>
  <si>
    <t>Solución buffer pH: 7,00 .  Coloreada Fecha de vencimiento no inferior a 2 años. Material de Referencia Certificado (MRC) según ISO 17034.</t>
  </si>
  <si>
    <t xml:space="preserve">Solución de almacenamiento de electrodos de pH
(pH Electrode Storage Solution 475 mL REF 910001) </t>
  </si>
  <si>
    <t>Solución de limpieza de electrodo para enjuague</t>
  </si>
  <si>
    <t>Solución patrón cloruro 
Trazable a SRM de NIST NaCl en H₂O 1000 mg/l Cl 
Fecha de vencimiento superior a 2 años</t>
  </si>
  <si>
    <t>Tabletas Kjeldahl (Exentas de mercurio y selenio)</t>
  </si>
  <si>
    <t>Frasco</t>
  </si>
  <si>
    <t>Frasco x 250 tabletas</t>
  </si>
  <si>
    <t>Magnesio Cloruro Anhidro</t>
  </si>
  <si>
    <t>Zinc Cloruro Anhidro</t>
  </si>
  <si>
    <t>Bálsamo de Canadá</t>
  </si>
  <si>
    <t>Solución tampón (ácido bórico/potasio cloruro/sodio hidróxido), trazable a SRM de NIST y PTB pH 10.00 (20°C)</t>
  </si>
  <si>
    <t>SIGMA ALDRICH</t>
  </si>
  <si>
    <t>FILTRACIÓN Y ANÁLISIS SAS</t>
  </si>
  <si>
    <t>Reactivo de Schiff para detección de aldehidos</t>
  </si>
  <si>
    <t>Sterikon plus bioindicador</t>
  </si>
  <si>
    <t>Caja x 15 ampollas</t>
  </si>
  <si>
    <t>Absorbente de humedad de silica gel, 4 bolsas x 400 gramos</t>
  </si>
  <si>
    <t>Paquete x 4 bolsas</t>
  </si>
  <si>
    <t>Aro Metalico en acero cold - rolled y zincado con nuez para soporte universal, diametro 70 mm</t>
  </si>
  <si>
    <t>CAPSULA DE PORCELANA FONDO REDONDO DE 70 mm ø (50 ml)</t>
  </si>
  <si>
    <t xml:space="preserve">Dedales de extracción de celulosa Soxhlet, 25 x 80 mm. Caja * 25 </t>
  </si>
  <si>
    <t>Envase plástico para muestras fecales paquete x 50</t>
  </si>
  <si>
    <t>GASA NO TEJIDA  ESTERIL 7.5 X 7.5  -  - Empaque individual</t>
  </si>
  <si>
    <t>Caja por 100 Paquetes</t>
  </si>
  <si>
    <t>Guantes de Nitrilo desechables para trabajo con sustancias quimicas. Calibre grueso Talla S .Caja x 50 Pares</t>
  </si>
  <si>
    <t>Guantes latex Talla M</t>
  </si>
  <si>
    <t xml:space="preserve">Caja por 100.
</t>
  </si>
  <si>
    <t>MALLA EN ALAMBRE GALVANIZADO 16x16cm</t>
  </si>
  <si>
    <t>Probeta graduada en vidrio de 10 mL con anillo de seguridad. Base en vidrio o plástico.</t>
  </si>
  <si>
    <t>Recipiente plástico (PE) de 25 litros. Con maniguetas, tapa y contratapa en la parte superior, y con válvula dispensadora en la parte inferior.</t>
  </si>
  <si>
    <t>unidad</t>
  </si>
  <si>
    <t>Tapabocas. Empaque individual. Con Fecha de vencimiento y registro sanitario</t>
  </si>
  <si>
    <t xml:space="preserve"> caja por 50 unidades</t>
  </si>
  <si>
    <t>Tubo de ensayo. diámetro interno 18 mm y 16 cm de largo. Pared de 1,0 a 1,2 mm</t>
  </si>
  <si>
    <t>Tubo tapa amarilla con gel para colectar sangre 5 ml gradilla x 100</t>
  </si>
  <si>
    <t>vacutainer - vaccuete</t>
  </si>
  <si>
    <t>KLEINE</t>
  </si>
  <si>
    <t>LABSCIENT</t>
  </si>
  <si>
    <t>JIPO</t>
  </si>
  <si>
    <t>ADVANTEC</t>
  </si>
  <si>
    <t>MEDICAL SUPPLIES</t>
  </si>
  <si>
    <t>LATEXPORT</t>
  </si>
  <si>
    <t>KRAMER</t>
  </si>
  <si>
    <t>GLASSCO</t>
  </si>
  <si>
    <t>MEDICAL NOVAL</t>
  </si>
  <si>
    <t>DURAN</t>
  </si>
  <si>
    <t>Modulo de ultrapurificación QPAK Ex, contiene resinas de intercambio ionico ymaterial organex para reducción de materia organica.</t>
  </si>
  <si>
    <t>Motor de acuario sumergible.  Altura de cabeza maxima 1.3 metros. Caudal maximo 550 L/hora</t>
  </si>
  <si>
    <t>Sistema individual completo de filtración al vacío de polisulfona esterilizable de 250 mL (Embudo y frasco recibidor)</t>
  </si>
  <si>
    <t>FILTRO DE VENTEO PARA TANQUE DE ALMACENAMIENTO DE AGUA PURIFICADA,</t>
  </si>
  <si>
    <t>UNIDAD DE FILTRACION MILLIPAK 40, 0,22MICRAS</t>
  </si>
  <si>
    <t>Vaso de digestion DAP 100 en TFM sin tapa</t>
  </si>
  <si>
    <t>Lámina de polarización para prisma OPC,</t>
  </si>
  <si>
    <t>Paquete x 24 piezas</t>
  </si>
  <si>
    <t>Relleno adsorbente de marmol para
unidad de neutralización</t>
  </si>
  <si>
    <t>kg</t>
  </si>
  <si>
    <t>MILLIPORE</t>
  </si>
  <si>
    <t>ADVANTEC MFS</t>
  </si>
  <si>
    <t>BERGHOF</t>
  </si>
  <si>
    <t xml:space="preserve">Estándar de plaguicidas organoclorados. Mix 1 (17 componentes) Ampolla por 1 mL </t>
  </si>
  <si>
    <t>Mix estándar interno PHA´s Método EPA 525.3   (500 ug/mL) x 1 mL
(Fecha de vencimiento no menor a 2 años). MRC</t>
  </si>
  <si>
    <t>1mL</t>
  </si>
  <si>
    <t>Restek</t>
  </si>
  <si>
    <t>VALOR TOTAL FILTRACIÓN Y ANÁLISIS SAS</t>
  </si>
  <si>
    <t>INNOVACIÓN TECNOLÓGICA SAS - INNOVATEK</t>
  </si>
  <si>
    <t>35 dias</t>
  </si>
  <si>
    <t>ADPTR FERRULES w/ SSL&amp;FID/TCD/NPD/ECD</t>
  </si>
  <si>
    <t xml:space="preserve">
Presentación: Unidad x Caja
</t>
  </si>
  <si>
    <t>Body Head External O-Ring</t>
  </si>
  <si>
    <t xml:space="preserve"> Paquete por 1 unidad (Guía de partes TRACE 1300 and TRACE 1310 PN 31715004 Revision E March 2015)</t>
  </si>
  <si>
    <t>Body Head Internal O-Ring</t>
  </si>
  <si>
    <t>Kit puerto de inyección - Thermo Scientific SSL MAINTENANCE KIT TRC1300</t>
  </si>
  <si>
    <t>O-ring for Transfer Line for TSQ Duo Mass Spectrometer</t>
  </si>
  <si>
    <t>O-ring Parofluor</t>
  </si>
  <si>
    <t>SSL O-ring kit TRC 1300</t>
  </si>
  <si>
    <t>Tuerca - Retaining Nut, Hexagonal, 1/4-in. (M6) for GC capillary columns</t>
  </si>
  <si>
    <t>Paquete por 5 unidades (Pagina Fisher Scientific)</t>
  </si>
  <si>
    <t>Tuerca de conexión 1/16" nut for connecting 1/16" capillaries</t>
  </si>
  <si>
    <t>Paquete x 5</t>
  </si>
  <si>
    <t>Unidad de filtración Millex-LG; 0,20 µm, PTFE hidrófilo, 13 mm, no estéril</t>
  </si>
  <si>
    <t>Paquete x 1000 unidades</t>
  </si>
  <si>
    <t>Thermo Scientific</t>
  </si>
  <si>
    <t>VALOR TOTAL INNOVACIÓN TECNOLÓGICA SAS - INNOVATEK</t>
  </si>
  <si>
    <t>INSTRUMENTACION Y SOLUCIONES PARA LABORATORIO SAS</t>
  </si>
  <si>
    <t>Aceite Ultragrade 19 Frasco x litro Edwards</t>
  </si>
  <si>
    <t>Frasco x 1 L</t>
  </si>
  <si>
    <t>Fixed Needle Syringes for GC Instruments 10µL Ga 25, cone tip</t>
  </si>
  <si>
    <t>Caja por 1 unidad (Página web de Thermo)</t>
  </si>
  <si>
    <t>O-ring Parafluor 2-006 for SSL manifold</t>
  </si>
  <si>
    <t xml:space="preserve"> Paquete por 3 unidades (Guía de partes TRACE 1300 and TRACE 1310 PN 31715004 Revision E March 2015)</t>
  </si>
  <si>
    <t>O-ring SSL/PTV</t>
  </si>
  <si>
    <t>Paquete X 3</t>
  </si>
  <si>
    <t>TUBOS DE GRAFITO PIROLITICOS PARA HORNO DE GRAFITO GFA-EX7. Paquete x 10 unidades</t>
  </si>
  <si>
    <t>Paquete x 10 unidades</t>
  </si>
  <si>
    <t>Tuerca, SLOTTED, 6 SIDED, CAPILLARY, GC14/17/2010/2014, INJ AND DET CONNECTION</t>
  </si>
  <si>
    <t>Caja X 100 unidades</t>
  </si>
  <si>
    <t>Cartucho de extraccion Strata-X PRO 500mg/6mL PRESENTACION: 30/Pk</t>
  </si>
  <si>
    <t>Caja/30 unidades</t>
  </si>
  <si>
    <t>Agilent</t>
  </si>
  <si>
    <t>Photron</t>
  </si>
  <si>
    <t xml:space="preserve">Agilent </t>
  </si>
  <si>
    <t>SUMINISTROS CLINICOS ISLA SAS</t>
  </si>
  <si>
    <t>Alcohol Acetona de Gram</t>
  </si>
  <si>
    <t>Cristal Violeta de Gram</t>
  </si>
  <si>
    <t>Lugol</t>
  </si>
  <si>
    <t>Proteinasa K solución 20mg/mL</t>
  </si>
  <si>
    <t>Safranina de Gram</t>
  </si>
  <si>
    <t>DirectLoad wide Range DNA Marker electrophoresis. REF. D7058-1VL</t>
  </si>
  <si>
    <t>Vial (500)</t>
  </si>
  <si>
    <t>μl</t>
  </si>
  <si>
    <t>L-3,3′,5-TRIIODOTHYRONINE,
FREE ACID, 100 MG</t>
  </si>
  <si>
    <t>MG</t>
  </si>
  <si>
    <t>ALBOR</t>
  </si>
  <si>
    <t xml:space="preserve">P8107S / PROTEINASE K, MOLECULAR BIOLOGY GRADE - 2 ML - NEW ENGLAND BIOLABS (3 UNDADES = 6 ML)
</t>
  </si>
  <si>
    <t>12215004
SAFRANINA GRAM - FRASCO X 1000 ML - ALBOR</t>
  </si>
  <si>
    <t xml:space="preserve">N0468S
QUICK-LOAD 1 KB DNA LADDER - 125 GEL LANES (1,25 mL)- NEW ENGLAND BIOLABS </t>
  </si>
  <si>
    <t>sc-204035A/  SANTA CRUZ BIOTECHNOLOGY</t>
  </si>
  <si>
    <t>VALOR TOTAL INSTRUMENTACION Y SOLUCIONES PARA LABORATORIO SAS</t>
  </si>
  <si>
    <t>Asas metalicas punta redonda para microbiología</t>
  </si>
  <si>
    <t>Asas metálicas rectas de punta gruesa para micología</t>
  </si>
  <si>
    <t>Gorro o cofia para laboratorio</t>
  </si>
  <si>
    <t xml:space="preserve">Paquete x 100Unidades
</t>
  </si>
  <si>
    <t>Puntas 0,5-10. bolsa x 1000 und.</t>
  </si>
  <si>
    <t>Placa de 6 pozos para cultivo celular, fondo plano en poliestireno. Caja x 50 und</t>
  </si>
  <si>
    <t>Placa de 96 pozos para cultivo celular, fondo plano en poliestireno. Caja x 50 und</t>
  </si>
  <si>
    <t>Placa de 12 pozos para cultivo celular, fondo plano en poliestireno. Caja x 50 und</t>
  </si>
  <si>
    <t>Frascos para cultivo celular 175cm2 tratados, estériles. Caja 5/40</t>
  </si>
  <si>
    <t>Gradillas plásticas para tubos de ensayo de 4 vías, colores surtidos, Apto para tubos de 0,5 ml, tubos cónicos de 15 ml, tubos de 50 ml, microtubos de 2 mL paquete de 5 uds</t>
  </si>
  <si>
    <t>4400280
ASAS PARA BACTERIOLOGIA CURVA EN FERRONIQUEL - UNIDAD - NACIONAL</t>
  </si>
  <si>
    <t>4400282
ASA BACTERIOLOGICA RECTA, EN FERRONIQUEL - UNIDAD - NACIONAL</t>
  </si>
  <si>
    <t xml:space="preserve">00GODEASU
GORRO TIPO ORUGA AZUL - PAQUETE X 50 UND - MEDISPO </t>
  </si>
  <si>
    <t>20-0010
PUNTAS SIN FILTRO 10 UL COLOR NATURAL ESTANDAR GRADUADA. PP. NO ESTERIL. LIBRES DE RNASA, DNASA Y PIROGENOS AUTOCLAVABLES - BOLSA X 1000 UND - BIOLOGIX</t>
  </si>
  <si>
    <t>30006
PLATO PARA CULTIVO CELULAR CON TAPA X 6 POZOS FONDO PLANO PS ESTERIL SUPERFICIE TRATADA, LIBRES DE RNAE, DNASE, PIROGENOS ESTERILES - CAJA X 50 UND - SPL</t>
  </si>
  <si>
    <t>30096
PLATO PARA CULTIVO CELULAR CON TAPA X 96 POZOS, FONDO PLANO, PS ESTERIL SUPERFICIE TRATADA, LIBRES DE RNAE, DNASE, PIROGENOS ESTERILES - CAJA X 50 UND - SPL</t>
  </si>
  <si>
    <t>30012
PLATO PARA CULTIVO CELULAR CON TAPA X 12 POZOS FONDO PLANO PS ESTERIL SUPERFICIE TRATADA, LIBRES DE RNAE, DNASE, PIROGENOS ESTERILES - CAJA X 50 UND - SPL</t>
  </si>
  <si>
    <t>71175
FRASCO PARA CULTIVO CELULAR 175 CM2, PS, TAPA CON FILTRO, ESTERIL, SUPERFICIE TRATADA - PAQUETE X 40 UND - SPL</t>
  </si>
  <si>
    <t>2304-8041
ESTANTE DE 4 VIAS EN POLIPROPILENO, AZUL NEON, PARA: CUATRO TUBOS DE 50 ML, DOCE TUBOS DE 15 ML, TREINTA Y DOS TUBOS DE 1,5 O 2,0 ML, O TREINTA Y DOS TUBOS DE 0,5 ML - UNIDAD - USA SCIENTIFIC</t>
  </si>
  <si>
    <t>BCA (Ácido Bicínconílico, sal disódica hidrato). CAS: 979-88-4</t>
  </si>
  <si>
    <t>Etanol 95%</t>
  </si>
  <si>
    <t>caja</t>
  </si>
  <si>
    <t>INVERSIONES JIMSA SAS</t>
  </si>
  <si>
    <t>SANTA CRUZ BIOTECNOLOGY</t>
  </si>
  <si>
    <t xml:space="preserve">NACIONAL  </t>
  </si>
  <si>
    <t xml:space="preserve">COMERCIAL  </t>
  </si>
  <si>
    <t xml:space="preserve">60 DIAS  </t>
  </si>
  <si>
    <t xml:space="preserve">20 DIAS  </t>
  </si>
  <si>
    <t>VALOR TOTAL SUMINISTROS CLINICOS ISLA SAS</t>
  </si>
  <si>
    <t>Papel de limpieza para lentes de microscopio</t>
  </si>
  <si>
    <t>Atomizadores medianos DE 500 mL de capacidad</t>
  </si>
  <si>
    <t>BALON CON TRES BOCAS CON ESMERILADO 250 mL BOCA DE 29/32</t>
  </si>
  <si>
    <t>BALON DE VIDRIO DE 50 mL FONDO REDONDO CON ESMERILADO 10/19</t>
  </si>
  <si>
    <t xml:space="preserve">Bandeja rectangular plastica. Dimensiones 48.3x35.7x2.5 cm. </t>
  </si>
  <si>
    <t>Beacker de 100 mL forma alta</t>
  </si>
  <si>
    <t>Beacker plástico de 5000 mL</t>
  </si>
  <si>
    <t xml:space="preserve">Bolsas plásticas con cierre hermético pequeña 18x14cm
</t>
  </si>
  <si>
    <t>Caja Organizadora Turin 30 Lts 46.6 × 34 × 28 cm</t>
  </si>
  <si>
    <t>Caja organizadora. Capacidad 55 Litros. 57.3*40.2*37.8. Marca IMUSA</t>
  </si>
  <si>
    <t>Canecas Pedal 20L Negro - No aprovechable</t>
  </si>
  <si>
    <t>Canecas Pedal 20L rojo-Riesgo Biologico</t>
  </si>
  <si>
    <t>Cinta indicadora de esterilización x rollo</t>
  </si>
  <si>
    <t xml:space="preserve">Cristalizador de vidrio con pico. Diámetro de 140 mm y 75 mm de alto. </t>
  </si>
  <si>
    <t xml:space="preserve">Desecador de vidrio con tapa, placa de cerámica, de diametro exterior de 300 mm  </t>
  </si>
  <si>
    <t xml:space="preserve">Embudo Buchner de 11 cm de diametro, en porcelana. </t>
  </si>
  <si>
    <t>Embudo en vidrio de 7 cm de diámetro con vástago</t>
  </si>
  <si>
    <t xml:space="preserve">Embudo plastico pequeño de diametro entre 35 a 40 mm
</t>
  </si>
  <si>
    <t xml:space="preserve">Erlenmeyer con tubuladora lateral en vidrio. </t>
  </si>
  <si>
    <t>Erlenmeyer cuello angosto en vidrio de 125 mL</t>
  </si>
  <si>
    <t>Erlenmeyer de 250 mL con desprendimiento lateral en vidrio de boca de 40 mm de diámetro</t>
  </si>
  <si>
    <t>Erlenmeyer de 500 mL con desprendimiento lateral en vidrio de boca de 40 mm de diámetro</t>
  </si>
  <si>
    <t>Escobillones grandes, para balones</t>
  </si>
  <si>
    <t>Escobillones pequeños de 15 cm de longitud para tubos de ensayo</t>
  </si>
  <si>
    <t>Espátula metálica acanalada</t>
  </si>
  <si>
    <t>Frasco en vidrio claro tapa rosca azul de 1000 mL</t>
  </si>
  <si>
    <t>Frasco lavador plástico de 500mL. Tubular unida a la tapa NO AL TARRO</t>
  </si>
  <si>
    <t>Garrafa plástica x 60 L Hermetica con tapa y agarraderas en los lados</t>
  </si>
  <si>
    <t>Gatos para Laboratorio</t>
  </si>
  <si>
    <t>Gradilla plástica para 40 Tubos de 16 x 160 mm</t>
  </si>
  <si>
    <t>Matraces Aforados en vidrio de 1000 mL Con tapa esmerilada en vidrio o tapa en polipropileno. Clase A</t>
  </si>
  <si>
    <t>Mecheros de Alcohol en vidrio. De 200 mL de capacidad +/- 50 mL con mecha incluida.</t>
  </si>
  <si>
    <t>Microbureta graduada de 10 mL. Clase A.</t>
  </si>
  <si>
    <t>Pinza metálica para tubo de ensayo</t>
  </si>
  <si>
    <t xml:space="preserve">Pinzas metalica para bureta con Nuez. Longitud aproximada de 150mm  </t>
  </si>
  <si>
    <t>Pinzas tipo araña para soporte universal</t>
  </si>
  <si>
    <t>Pipeta Graduada 5 mL Clase A  En VIDRIO</t>
  </si>
  <si>
    <t>Pipeta Graduada en vidrio de 10 mL Clase A</t>
  </si>
  <si>
    <t>Pipeta Graduada en vidrio de 1mL Clase A</t>
  </si>
  <si>
    <t>Pipeta Graduada en vidrio de 2 mL Clase A</t>
  </si>
  <si>
    <t xml:space="preserve">Pipeta Graduada en vidrio de 25mL Clase A
</t>
  </si>
  <si>
    <t>Pipeta Volumétrica de 5 mL VIDRIO Clase A Un solo aforo.</t>
  </si>
  <si>
    <t>Pipeta volumétrica en vidrio de 1 mL</t>
  </si>
  <si>
    <t>Pipeta volumétrica en vidrio de 10 mL. Clase A</t>
  </si>
  <si>
    <t>Pipeteador mecánico , 10 mL</t>
  </si>
  <si>
    <t>Probeta graduadas plásticas de 1000 mL. Polipropileno</t>
  </si>
  <si>
    <t>Recipientes de plástico de 2 Litros con tapa y contratapa</t>
  </si>
  <si>
    <t>Recipientes de plástico de 4 Litros con tapa y contratapa</t>
  </si>
  <si>
    <t>Sabana dacron blanco 1.5m ancho por 2.4m de largo</t>
  </si>
  <si>
    <t>Vidrio Reloj de 10 cm de diámetro</t>
  </si>
  <si>
    <t>Vidrio Reloj de 5-7 cm de diámetro</t>
  </si>
  <si>
    <t>Bolsas plásticas de cierre hermético tamaño mediano (30 X 40 cm)</t>
  </si>
  <si>
    <t xml:space="preserve">Microespatula pala con cabeza de pala (shovel head) - cuchara en acero inoxidable de 20 cm de largo </t>
  </si>
  <si>
    <t>Pinza para termometro</t>
  </si>
  <si>
    <t>Cestos de polipropileno para esterilización en autoclave Nalgene™</t>
  </si>
  <si>
    <t>Matraces Aforados en vidrio de 2000 mL Con tapa esmerilada en vidrio o tapa en polipropileno. Clase A</t>
  </si>
  <si>
    <t xml:space="preserve">GLASSCO  </t>
  </si>
  <si>
    <t xml:space="preserve">VANYPLAS </t>
  </si>
  <si>
    <t>HBG</t>
  </si>
  <si>
    <t>KENDY</t>
  </si>
  <si>
    <t xml:space="preserve">IMUSA </t>
  </si>
  <si>
    <t>ESTRA</t>
  </si>
  <si>
    <t>BIOPHARMA</t>
  </si>
  <si>
    <t>HGB</t>
  </si>
  <si>
    <t xml:space="preserve">FISHER  </t>
  </si>
  <si>
    <t xml:space="preserve">BOECO </t>
  </si>
  <si>
    <t xml:space="preserve">VILAB </t>
  </si>
  <si>
    <t xml:space="preserve">EISCO  </t>
  </si>
  <si>
    <t>LASCCIENT</t>
  </si>
  <si>
    <t xml:space="preserve">NACIONAL </t>
  </si>
  <si>
    <t>FISHER 6000036</t>
  </si>
  <si>
    <t xml:space="preserve">FISHER </t>
  </si>
  <si>
    <t xml:space="preserve">60  DIAS  </t>
  </si>
  <si>
    <t xml:space="preserve">20  DIAS </t>
  </si>
  <si>
    <t>BOLSAS ESTERILES PARA TOMA DE MUESTRA DE AGUA. Bolsas Whirlpak con tiosulfato. cAPACIDAD 10oz (300mL) - Stand Up</t>
  </si>
  <si>
    <t>Paquete x 100 unidades</t>
  </si>
  <si>
    <t>Cinta para marcar -Fisherbrand™ Colored Labeling Tape 0.5 in x 14 yds, 13mm x 13m; Red</t>
  </si>
  <si>
    <t>Paquete x 6</t>
  </si>
  <si>
    <t>Dispensador de volumen analógico ajustable con valvula de recirculación
Bottle-top dispensers Dispensette® S, analog-adjustable, DE-M
Rango Volumen: 2,5 mL - 25 mL
Marca: BRAND GMBH + CO KG
Referencia: 4600151</t>
  </si>
  <si>
    <t>Portamuestras de alumina, 90 microlitros Portamuestras para SDT Q600 / 2960 Especificaciones:- Material: Alumina.- Capacidad: 90 µl.REFERENCIA: TA 960070,901</t>
  </si>
  <si>
    <t>Paquete x 3 unidades</t>
  </si>
  <si>
    <t>Recuperadores de barras agitadoras magnéticas
(Barras Magnéticas)</t>
  </si>
  <si>
    <t xml:space="preserve">NASCO  </t>
  </si>
  <si>
    <t>FISHER</t>
  </si>
  <si>
    <t>BRAND</t>
  </si>
  <si>
    <t xml:space="preserve">COLE PARMER </t>
  </si>
  <si>
    <t>LABSCIENCET</t>
  </si>
  <si>
    <t>VALOR TOTAL INVERSIONES JIMSA SAS</t>
  </si>
  <si>
    <t>Papel Filtro Cuantitativo 589/2
90mm Diámetro - Banda blanca</t>
  </si>
  <si>
    <t>Caja/100</t>
  </si>
  <si>
    <t>CAJA x 100 UNIDADES</t>
  </si>
  <si>
    <t>Papel filtro Whatman 40 110 cm diámetro</t>
  </si>
  <si>
    <t>Papel Filtro Cualitativo 
90mm Diámetro - Porosity: Medium / Flow Rate: Slow</t>
  </si>
  <si>
    <t>SARTORIUS</t>
  </si>
  <si>
    <t>90 dias</t>
  </si>
  <si>
    <t>2 a 5 dias</t>
  </si>
  <si>
    <t>Puntas eppendorff 0,1-10 µL. Bolsa por 500 unidades</t>
  </si>
  <si>
    <t>BOLSA</t>
  </si>
  <si>
    <t>Puntas eppendorff 2-200 µL. Bolsa por 500 unidades</t>
  </si>
  <si>
    <t>Puntas eppendorff 50-1000 µL. Bolsa por 500 unidades</t>
  </si>
  <si>
    <t>Puntas eppendorff esteriles 2-200 µL. Caja x 500 Cat no. 022492039</t>
  </si>
  <si>
    <t>Puntas eppendorff Standard 5 mL. Bolsa por 100 puntas. Para micropipeta eppendorf Research plus 0,5-5 mL.</t>
  </si>
  <si>
    <t>Bolsa</t>
  </si>
  <si>
    <t xml:space="preserve">EPPENDORF </t>
  </si>
  <si>
    <t>Myr</t>
  </si>
  <si>
    <t xml:space="preserve">2 dias </t>
  </si>
  <si>
    <t>Electrodo para pH-metro
HORIBIA MODELO PH1100</t>
  </si>
  <si>
    <t xml:space="preserve">"Epredia™ Hojas de cuchilla para micrótomos de perfil bajo desechables MX35 Premier </t>
  </si>
  <si>
    <t>HORIBA</t>
  </si>
  <si>
    <t>VALOR TOTAL KAIKA SAS</t>
  </si>
  <si>
    <t>LAB BRANDS S.A.S</t>
  </si>
  <si>
    <t>Asas redondas plástica Estéril 10µL</t>
  </si>
  <si>
    <t>Barras agitadoras magnéticas cilíndricas de PTFE juego x 5
30mm x 7mm. 13-620-285</t>
  </si>
  <si>
    <t xml:space="preserve"> Juego x 5
</t>
  </si>
  <si>
    <t>Beaker de vidrio de 100 mL.</t>
  </si>
  <si>
    <t>Beaker de vidrio de 1000 mL</t>
  </si>
  <si>
    <t>Beaker de vidrio de 2000 mL</t>
  </si>
  <si>
    <t>Beaker de vidrio de 25 mL.</t>
  </si>
  <si>
    <t>Beaker de vidrio de 250 mL.</t>
  </si>
  <si>
    <t>Beaker de vidrio de 50 mL.</t>
  </si>
  <si>
    <t>Beaker de vidrio de 600 mL.</t>
  </si>
  <si>
    <t>Caja de petri plástica de 90 mm x 15 mm con división a la mitad</t>
  </si>
  <si>
    <t>Caja por 500 unidades</t>
  </si>
  <si>
    <t>Celdas de cuarzo de 1 cm de paso de luz para espectrofotómetro</t>
  </si>
  <si>
    <t>Celdas de vidrio de 1 cm de paso de luz. Altura 4,5 cm y Volumen 3,5 mL</t>
  </si>
  <si>
    <t>Erlenmeyer en vidrio, cuello Ancho de 250mL</t>
  </si>
  <si>
    <t>Frasco winkler. Capacidad 300 mL Caja x 24</t>
  </si>
  <si>
    <t>CAJA x 24 unidades</t>
  </si>
  <si>
    <t>Pipeteador
BRAND™ Pipeteador macro para pipetas</t>
  </si>
  <si>
    <t xml:space="preserve">
Presentación: Unidad
</t>
  </si>
  <si>
    <t xml:space="preserve">CITOTEST </t>
  </si>
  <si>
    <t>AZLON - REF. SWN664</t>
  </si>
  <si>
    <t>CITOTEST - REF. 4000-0100</t>
  </si>
  <si>
    <t>CITOTEST - REF. 4000-1000</t>
  </si>
  <si>
    <t>CITOTEST - REF. 4000-2000</t>
  </si>
  <si>
    <t>CITOTEST - REF. 4000-0025</t>
  </si>
  <si>
    <t>CITOTEST - REF. 4000-0250</t>
  </si>
  <si>
    <t>CITOTEST - REF. 4000-0050</t>
  </si>
  <si>
    <t>CITOTEST - REF. 4000-0600</t>
  </si>
  <si>
    <t>CITOTEST - 2303-2090</t>
  </si>
  <si>
    <t>MAPADA - REF. 916111</t>
  </si>
  <si>
    <t>MAPADA - REF. 916101</t>
  </si>
  <si>
    <t>SCHOTT - DURAN REF. 212263603</t>
  </si>
  <si>
    <t>WHEATON REF. 227497-00G</t>
  </si>
  <si>
    <t>DLAB - REF. 7033201000</t>
  </si>
  <si>
    <t>INMEDIATA</t>
  </si>
  <si>
    <t xml:space="preserve">90 DÍAS </t>
  </si>
  <si>
    <t>CINCO (5) UNIDADES PARA ENTREGA INMEDIATA, LOS DEMÁS 90 DÍAS</t>
  </si>
  <si>
    <t xml:space="preserve">IMPORTACIÓN 90 DÍAS </t>
  </si>
  <si>
    <t>Barras agitadoras magnéticas cilíndricas de PTFE
30mm x 7mm</t>
  </si>
  <si>
    <t>VALOR TOTAL LAB BRANDS S.A.S</t>
  </si>
  <si>
    <t>1-Propanol ACS 99,5 % CAS 71-23-8</t>
  </si>
  <si>
    <t>Acetonitrilo
Acetonitrile for gas chromatography ECD and FID</t>
  </si>
  <si>
    <t>Ácido etilendiaminotetraacético, sal disódica dihidrato - EDTA
Ethylenedinitrilotetraacetic acid disodium salt dihydrate.</t>
  </si>
  <si>
    <t xml:space="preserve">Agar grado bacteriológico </t>
  </si>
  <si>
    <t>Alcohol Amílico 99 % CAS 71-41-0</t>
  </si>
  <si>
    <t>Benzaldehido para síntesis CAS 100-52-7</t>
  </si>
  <si>
    <t xml:space="preserve">Bicarbonato de sodio </t>
  </si>
  <si>
    <t>Bisulfito de sodio</t>
  </si>
  <si>
    <t>Carbonato de Sodio</t>
  </si>
  <si>
    <t>Detergente excento de fosfatos</t>
  </si>
  <si>
    <t>galón</t>
  </si>
  <si>
    <t>Ferroína solución indicadora
para el análisis de aguas.</t>
  </si>
  <si>
    <t>Fluoruro de Potasio</t>
  </si>
  <si>
    <t>Galactosa</t>
  </si>
  <si>
    <t>Peróxido de Hidrogeno 30 %</t>
  </si>
  <si>
    <t>Peroxido de Hidrogeno al 30%</t>
  </si>
  <si>
    <t>Sulfito de sodio anhidro</t>
  </si>
  <si>
    <t xml:space="preserve">Calcio Carbonato </t>
  </si>
  <si>
    <t>Almidón soluble</t>
  </si>
  <si>
    <t>500 g</t>
  </si>
  <si>
    <t>Sacarosa</t>
  </si>
  <si>
    <t>1000 g</t>
  </si>
  <si>
    <t xml:space="preserve">Ácido nítrico 65% - 
Libre de metales a niveles &lt; ppb
</t>
  </si>
  <si>
    <t>1 L</t>
  </si>
  <si>
    <t>DIFCO,BBL</t>
  </si>
  <si>
    <t>MR Y CIA S.A.S</t>
  </si>
  <si>
    <t>10 A 120 DIAS</t>
  </si>
  <si>
    <t>10 A 90 DIAS</t>
  </si>
  <si>
    <t>15 DIAS</t>
  </si>
  <si>
    <t>Aspergillus Brasiliensis  CRM  EPOWER ATCC 16404
CUANTITATIVO PASE 1-2
Catalogo: N° 0392E3-CRM</t>
  </si>
  <si>
    <t>Cepa Pseudomona aeruginosa ATCC 9027 o equivalente</t>
  </si>
  <si>
    <t>Prueba RPR CARBON</t>
  </si>
  <si>
    <t>kitx 50</t>
  </si>
  <si>
    <t>Kit</t>
  </si>
  <si>
    <t>Test Fenol - Método fotométrico
Standard test for the determination of Phenols</t>
  </si>
  <si>
    <t>Caja de cartón</t>
  </si>
  <si>
    <t>Tiras de uroanálisis, caja por 10 tubos</t>
  </si>
  <si>
    <t>Caja por 10 tubos /100 tirillas</t>
  </si>
  <si>
    <t>MICROBIOLOGICS</t>
  </si>
  <si>
    <t>BIOSYSTEMS</t>
  </si>
  <si>
    <t>MACHEREY NAGEL</t>
  </si>
  <si>
    <t>WIENER LAB.</t>
  </si>
  <si>
    <t>45 DIAS</t>
  </si>
  <si>
    <t>10 A 45 DIAS</t>
  </si>
  <si>
    <t>Asa de siembra Drigalski. De vidrio, varilla de vidrio maciza, long. 20cm, anchura asa 2,5cm.</t>
  </si>
  <si>
    <t xml:space="preserve">Asas de Hockey plástica Estéril. </t>
  </si>
  <si>
    <t>Presentación: Bolsa x 10 Unidades - Asas de Hockey o en forma de "L"</t>
  </si>
  <si>
    <t>Caja de placas para cromatografía en capa fina (TLC)</t>
  </si>
  <si>
    <t>Caja x 20 placas</t>
  </si>
  <si>
    <t>Gradilla para Tubos tipo Falcon 50ml Polipropileno (PP)
Capacidad: 20-25 Tubos de 50 mL (Falcon)</t>
  </si>
  <si>
    <t>Guantes de Nitrilo desechables para trabajo con sustancias quimicas. Calibre grueso Talla L . Caja x 50 Pares</t>
  </si>
  <si>
    <t>Guantes de Nitrilo desechables para trabajo con sustancias quimicas. Calibre grueso Talla M .Caja x 50 Pares</t>
  </si>
  <si>
    <t>Guardianes 0,5 litros o descartadores de agujas x unidad</t>
  </si>
  <si>
    <t>Laminas cubreobjetos 22 x 22 caja x 100 uds</t>
  </si>
  <si>
    <t xml:space="preserve">Martillo De Reflejos Buck 3 Servicios Cromado </t>
  </si>
  <si>
    <t>PINZAS sin GARRA de 10 cm de longitud en Acero inoxidable</t>
  </si>
  <si>
    <t>Probeta graduada en vidrio de 25 mL con anillo de seguridad. Base en vidrio o plástico.</t>
  </si>
  <si>
    <t>Termómetro de laboratorio tallo solido. SIN MERCURIO. Columna de Alcohol rojo no toxico con lomo amarillo. Rango hasta 200 °C</t>
  </si>
  <si>
    <t>Tubo tapa amarilla ACD solución A para colectar sangre 8.5 mL gradilla x 100 Ref. 364606</t>
  </si>
  <si>
    <t>gradilla * 100 unds</t>
  </si>
  <si>
    <t>Tubo tapa lila K2EDTA (K2E) 7.2mg para colectar sangre 4 mL - 13x75mm. Gradilla x 100 Ref. 360057</t>
  </si>
  <si>
    <t>Tubos de microcentrífuga de 5 mL bolsa x 500 libres DNAsa, RNAsa, pirógenos</t>
  </si>
  <si>
    <t>Bolsa x 500 unidades</t>
  </si>
  <si>
    <t>Tubos para PCR de 0,2 mL Caja x 1000</t>
  </si>
  <si>
    <t>VARILLA AGITADORA DE VIDRIO 7 mm diametro X 300 mm largo</t>
  </si>
  <si>
    <t>Tubos cónicos de 15 mL  bolsa x 50 tubos.</t>
  </si>
  <si>
    <t>Mango para bisturí. N° 4 en acero inoxidable.</t>
  </si>
  <si>
    <t>BIOLOGIX</t>
  </si>
  <si>
    <t>NEST</t>
  </si>
  <si>
    <t>GENERICA</t>
  </si>
  <si>
    <t>HOSPITAL</t>
  </si>
  <si>
    <t>BD VACUTAINER - VACCUETE</t>
  </si>
  <si>
    <t>FALCON</t>
  </si>
  <si>
    <t>10 A 30 DIAS</t>
  </si>
  <si>
    <t>10 A 60 DIAS</t>
  </si>
  <si>
    <t>10 DIAS</t>
  </si>
  <si>
    <t xml:space="preserve">Celda de vidrio de 50 mm de paso </t>
  </si>
  <si>
    <t>Micropipeta volúmen variable 1000 - 10000 μL</t>
  </si>
  <si>
    <t>BOECO</t>
  </si>
  <si>
    <t>VALOR TOTAL MR Y CIA S.A.S</t>
  </si>
  <si>
    <t>CAHOZ INVERSIONES S A S</t>
  </si>
  <si>
    <t>Solución eliminadora de RNAsas (RNase AWAY™ Decontamination Reagent) Botella por 250 mL</t>
  </si>
  <si>
    <t>Marca: Thermo Scientific
Ref. 7002PK</t>
  </si>
  <si>
    <t xml:space="preserve">45-60 días </t>
  </si>
  <si>
    <t>VALOR TOTAL CAHOZ INVERSIONES S A S</t>
  </si>
  <si>
    <t>OUTSOURCING COMERCIAL SAS</t>
  </si>
  <si>
    <t>Agar Baird Parker muestra de alimentos
(Con suplemento si lo requiere)</t>
  </si>
  <si>
    <t>Alcohol al 96 %. Incoloro y libre de impotabilizante.</t>
  </si>
  <si>
    <t>DETERGENTE LIQUIDO INDUSTRIAL</t>
  </si>
  <si>
    <t xml:space="preserve">LOBA CHEMIE </t>
  </si>
  <si>
    <t>10-120 DÍAS</t>
  </si>
  <si>
    <t>Estándar AOX. NANOCONTROL Standard AOX 2x5 ml solución estándar para 20 determinaciones.</t>
  </si>
  <si>
    <t>KIT  PARA 20 DETERMINACIONES</t>
  </si>
  <si>
    <t>KIT DE AOX. NANOCOLOR AOX 
AOX SPE columns, CHROMABOND HR-P AOX, 50–100 µm, 6 mL/500 mg</t>
  </si>
  <si>
    <t>KIT PARA ANALISIS DE TOC. RANGO DE 2.0 A 30.0 MG/L NANOCOLOR TOC. KIT PARA 20 DETERMINACIONES</t>
  </si>
  <si>
    <t>Prueba de aglutinación latex para antiestreptolisina O</t>
  </si>
  <si>
    <t>Kit x 50</t>
  </si>
  <si>
    <t>Prueba de aglutinación latex para Factor Reumatoideo</t>
  </si>
  <si>
    <t>Prueba de aglutinación latex para Proteína C Reactiva</t>
  </si>
  <si>
    <t>KIT DE AOX. NANOCOLOR AOX
set de detección AOX cloruro 918073</t>
  </si>
  <si>
    <t>kit</t>
  </si>
  <si>
    <t>KIT DE AOX. NANOCOLOR AOX</t>
  </si>
  <si>
    <t>BIOSYSTEM</t>
  </si>
  <si>
    <t xml:space="preserve">10-120 DÍAS </t>
  </si>
  <si>
    <t>Canasta para tinción de placas microbiológicas. Cubeta de tinción para 8 o 12 laminas autoclavable. Incluye gradilla.</t>
  </si>
  <si>
    <t>PINZAS para crisol en Acero inoxidable</t>
  </si>
  <si>
    <t>Toalla absorbente WYPALL X-70</t>
  </si>
  <si>
    <t>Tubo de ensayo tapa rosa, con tapa. diámetro interno 18 mm y 15 cm de largo. Pared de 1,0 a 1,2 mm</t>
  </si>
  <si>
    <t>Láminas portaobjetos cargada positivamente X72 unidades</t>
  </si>
  <si>
    <t>Bascula Analógica Para Peso Corporal 150 Kg</t>
  </si>
  <si>
    <t xml:space="preserve">Canastilla con agarradera </t>
  </si>
  <si>
    <t>Aplicadores asépticos no estériles</t>
  </si>
  <si>
    <t>Paquete x 100</t>
  </si>
  <si>
    <t>Canecas Pedal 20L Negro - Para residuos No aprovechables</t>
  </si>
  <si>
    <t xml:space="preserve">OSSALUD </t>
  </si>
  <si>
    <t>KYMBERLY Clark</t>
  </si>
  <si>
    <t>DURÁN</t>
  </si>
  <si>
    <t xml:space="preserve">OTRAS OSSALUD </t>
  </si>
  <si>
    <t>GENÉRICA</t>
  </si>
  <si>
    <t>15 días</t>
  </si>
  <si>
    <t>Lampara Halogena para Espectrofootmetro NANOCLOR UV/VIS II</t>
  </si>
  <si>
    <t>10-120 días</t>
  </si>
  <si>
    <t>VALOR TOTAL OUTSOURCING COMERCIAL SAS</t>
  </si>
  <si>
    <t>PROFINAS SAS</t>
  </si>
  <si>
    <t>Aceite Mineral</t>
  </si>
  <si>
    <t>Acetanilida</t>
  </si>
  <si>
    <t>Acetona
Acetone for gas chromatography ECD and FID.</t>
  </si>
  <si>
    <t xml:space="preserve">Acido Acético 0,1 N </t>
  </si>
  <si>
    <t>Ácido clorhidrico 6N</t>
  </si>
  <si>
    <t>Acido Sulfúrico  solución 1,0 N</t>
  </si>
  <si>
    <t>Agar Plate Count con TCC para la diferenciacion de mesolfilos.  Fecha de venc. Mínimo 3 años</t>
  </si>
  <si>
    <t>Alcohol antiséptico de 70 º</t>
  </si>
  <si>
    <t>Galon</t>
  </si>
  <si>
    <t xml:space="preserve">Galón </t>
  </si>
  <si>
    <t>Algodón por rollo. Con Fecha de vencimiento y registro sanitario</t>
  </si>
  <si>
    <t>Paquete x 500 gramos</t>
  </si>
  <si>
    <t>Cloruro de Estaño</t>
  </si>
  <si>
    <t xml:space="preserve">Cloruro de sodio </t>
  </si>
  <si>
    <t>Hidróxido de sodio en lentejas</t>
  </si>
  <si>
    <t>N-Yodosuccinimida 95 % CAS 516-12-1</t>
  </si>
  <si>
    <t>Potasio hidróxido
en lentejas p.a.</t>
  </si>
  <si>
    <t>Potasio tiocianato
p.a.  ACS, ISO, Reag. Ph Eur</t>
  </si>
  <si>
    <t>Reactivo de Fehling A</t>
  </si>
  <si>
    <t>Reactivo Fehling B</t>
  </si>
  <si>
    <t>Solución electrolítica de relleno 3.5M de KCl para electrodos</t>
  </si>
  <si>
    <t>Tartrato de Sodio</t>
  </si>
  <si>
    <t>Yodo</t>
  </si>
  <si>
    <t>Benzoilo Cloruro</t>
  </si>
  <si>
    <t>m-Nitrotolueno</t>
  </si>
  <si>
    <t>n-Butilo Bromuro</t>
  </si>
  <si>
    <t>Metanol para análisis en Frasco de vidrio.</t>
  </si>
  <si>
    <t>n-Octanol</t>
  </si>
  <si>
    <t>Colorante de Wrigth</t>
  </si>
  <si>
    <t>Aceite de inmersión para microscopia Ref. 1046990100</t>
  </si>
  <si>
    <t xml:space="preserve">MERCK </t>
  </si>
  <si>
    <t>MOLLABS</t>
  </si>
  <si>
    <t>JGB</t>
  </si>
  <si>
    <t>SUAVEX</t>
  </si>
  <si>
    <t>15-150 DIAS</t>
  </si>
  <si>
    <t>Benzaldina PLUS</t>
  </si>
  <si>
    <t>Frasco x 4L</t>
  </si>
  <si>
    <t>RIPA lysis buffer, frasco por 250 mL</t>
  </si>
  <si>
    <t xml:space="preserve">HOLANDIA </t>
  </si>
  <si>
    <t>90-150 DIAS</t>
  </si>
  <si>
    <t>Caja de Petri en vidrio de 10 mm X 60 mm o 15 x 60 mm</t>
  </si>
  <si>
    <t>Caja de Petri en vidrio de 100 mm X 20 mm o 100 x 15 mm</t>
  </si>
  <si>
    <t>Capilares para hematocrito no heparinizados, vidrio neutro caja por 100</t>
  </si>
  <si>
    <t>Cubetas plasticas para la fabricacion de hielo</t>
  </si>
  <si>
    <t>Frasco en vidrio boca ancha de 1000 mL, con tapa.</t>
  </si>
  <si>
    <t>Garrafa  plástica de 20  litros  con tapa y contratapa</t>
  </si>
  <si>
    <t>Guardianes 1litro o descartadores de agujas x unidad</t>
  </si>
  <si>
    <t>Lamina porta objetos Medidas:76 mm de largo x 26 mm de ancho. Caja x 50 unidades.</t>
  </si>
  <si>
    <t>Mortero con mazo de 10 cm de diámetro</t>
  </si>
  <si>
    <t>Papel Aluminio por rollo de 30 cm de ancho por 100 metros de largo.</t>
  </si>
  <si>
    <t>Papel Kraft  Rollo 18 " 4 Kg</t>
  </si>
  <si>
    <t>Rollo papel KRAFT Ancho 50 cm x Largo 100 m</t>
  </si>
  <si>
    <t>Rollo</t>
  </si>
  <si>
    <t>Mascarilla quirurgica, Caja x 50</t>
  </si>
  <si>
    <t>Envase plástico para muestras de orina paquete x 50</t>
  </si>
  <si>
    <t>lapices de cera para marcar sobre vidrio color rojo o negro, caja x 12</t>
  </si>
  <si>
    <t>Jeringa Desechable Estéril De 50ml 21g X 1 1/2 Caja X 25uds</t>
  </si>
  <si>
    <t>Jeringa Desechable Estéril De 20ml 21g X 1 1/2 Caja X 50uds</t>
  </si>
  <si>
    <t>NORMAX</t>
  </si>
  <si>
    <t>OSSALUD</t>
  </si>
  <si>
    <t>CLAY</t>
  </si>
  <si>
    <t>SHARPIE</t>
  </si>
  <si>
    <t>PRECISION</t>
  </si>
  <si>
    <t>Electrodo conductividad, pH, Temperatura</t>
  </si>
  <si>
    <t>HANNA</t>
  </si>
  <si>
    <t>1,4-Diclorobenceno 99 % CAS 106-46-7</t>
  </si>
  <si>
    <t xml:space="preserve">Acido Acético  1 N </t>
  </si>
  <si>
    <t xml:space="preserve">Ácido bórico
p.a. </t>
  </si>
  <si>
    <t>Acido cítrico monohidrato</t>
  </si>
  <si>
    <t>Cloruro de Potasio solución de 0,147 mS/cm. El Material debe cumplir con acreditación  ISO 17034 – Material de Referencia Certificado (MRC). Fecha de vencimiento no inferior a 2 años y con certificado.</t>
  </si>
  <si>
    <t>Dicromato de potasio Material de referencia certificado MRC según ISO 17034</t>
  </si>
  <si>
    <t>Estàndar de 1000 mg/L para A.A de: Aluminio.  
Material de referencia certificado
Trazable a SRM de NIST Al(NO₃)₃ en HNO₃ 0,5 mol/l 1000 mg/l Al Certipur®</t>
  </si>
  <si>
    <t>mililitros</t>
  </si>
  <si>
    <t>Estàndar de 1000 mg/L para A.A de: Cd.  Material de referencia certificado MRC según ISO 17034</t>
  </si>
  <si>
    <t>Estàndar de 1000 mg/L para A.A de: Co.  Material de referencia certificado MRC según ISO 17034</t>
  </si>
  <si>
    <t>Estàndar de 1000 mg/L para A.A de: Fe.  Material de referencia certificado MRC según ISO 17034</t>
  </si>
  <si>
    <t>Estàndar de 1000 mg/L para A.A de: Hg.  Material de referencia certificado MRC según ISO 17034</t>
  </si>
  <si>
    <t>Estàndar de 1000 mg/L para A.A de: Mn.  Material de referencia certificado MRC según ISO 17034</t>
  </si>
  <si>
    <t>Estàndar de 1000 mg/L para A.A de: Ni. Material de referencia certificado (MRC) según ISO 17034</t>
  </si>
  <si>
    <t>100 mL</t>
  </si>
  <si>
    <t>Estàndar de 1000 mg/L para A.A de: Pb.  Material de referencia certificado MRC según ISO 17034</t>
  </si>
  <si>
    <t>Estàndar de 1000 mg/L para A.A de: Zn.  Material de referencia certificado MRC según ISO 17034</t>
  </si>
  <si>
    <t>Fenilisotiocianato grado reactivo 98 % CAS 103-72-0</t>
  </si>
  <si>
    <t>Kit - Test Ácido cianúrico método fotométrico 
2 - 160 mg/L</t>
  </si>
  <si>
    <t>Caja x 100 Test</t>
  </si>
  <si>
    <t>n-Hexano
n-Hexane for gas chromatography ECD and FID.</t>
  </si>
  <si>
    <t>Reactivo para cloro libre, DPD</t>
  </si>
  <si>
    <t>Paquete x 1000 sobres</t>
  </si>
  <si>
    <t>Salicilaldehido CAS 90-02-8</t>
  </si>
  <si>
    <t>Solución Buffer pH 10,0. El Material debe cumplir con ISO 17034 – Material de Referencia Certificado (MRC). Bolsas individuales x 30 mL cada una. Fecha de vencimiento no inferior a 2 años</t>
  </si>
  <si>
    <t>Paquete x 30 sobres</t>
  </si>
  <si>
    <t>Solución Buffer pH 4,00. El Material debe cumplir con ISO 17034 – Material de Referencia Certificado (MRC). Bolsas individuales x 30 mL cada una. Fecha de vencimiento no inferior a 2 años</t>
  </si>
  <si>
    <t>Solución Buffer pH 7,00. El Material debe cumplir con ISO 17034 – Material de Referencia Certificado (MRC). Bolsas individuales x 30 mL cada una. Fecha de vencimiento no inferior a 2 años</t>
  </si>
  <si>
    <t>StablCal Calibration Set 0 to 4 000 NTU
(Calibración Interna) del turbidimetro HACH 2100N</t>
  </si>
  <si>
    <t>Tartrazina 85%</t>
  </si>
  <si>
    <t>Tioacetamida</t>
  </si>
  <si>
    <t>Clorobutano</t>
  </si>
  <si>
    <t>Morfolina</t>
  </si>
  <si>
    <t>Nitrobenceno</t>
  </si>
  <si>
    <t>Potasio m-Peryodato</t>
  </si>
  <si>
    <t>Resorcinol</t>
  </si>
  <si>
    <t>Alcohol Alilico</t>
  </si>
  <si>
    <t>Anisol</t>
  </si>
  <si>
    <t>Cuprietilendiamina</t>
  </si>
  <si>
    <t>Fructosa</t>
  </si>
  <si>
    <t>100 g</t>
  </si>
  <si>
    <t>Tween 40</t>
  </si>
  <si>
    <t>1000ml</t>
  </si>
  <si>
    <t xml:space="preserve">Estandar de nitratos  
</t>
  </si>
  <si>
    <t>mg/L</t>
  </si>
  <si>
    <t>Sulfanilamida</t>
  </si>
  <si>
    <t>Calcio carbonato material de referencia
secundario para complexometría, trazable a
material de referencia (SRM) de NIST Reag. USP. Ref 1.02410.0050</t>
  </si>
  <si>
    <t>Sodio Carbonato patrón volumétrico, material de referencia secundario
para acidimetría, trazable a SRM de NIST  Reag. Ph Eur
CAS 497-19-8</t>
  </si>
  <si>
    <t xml:space="preserve">"Oxido de Lantano
Lantano(III) óxido - 
</t>
  </si>
  <si>
    <t>Sodio Fluoruro</t>
  </si>
  <si>
    <t>HACH</t>
  </si>
  <si>
    <t>15-90 Días salvo venta previa</t>
  </si>
  <si>
    <t>QUIMITRONICA SAS</t>
  </si>
  <si>
    <t>Azul de bromotimol</t>
  </si>
  <si>
    <t>Frasco x 25 g</t>
  </si>
  <si>
    <t>Caffeine
Powder, ReagentPlus®</t>
  </si>
  <si>
    <t>Capsulas de POLYSEED para DBO
PolySeed NX</t>
  </si>
  <si>
    <t>Frasco x 50</t>
  </si>
  <si>
    <t>Estándar de BTEX. 
Mix 6 componentes
Ampolla por 1 mL -
2000 µg/mL each in P&amp;T methanol</t>
  </si>
  <si>
    <t>Estandar de Sulfato 
Material de referencia que  cumpla la ISO 17034 Na₂SO₄ en H₂O 1000 mg/L SO₄ 
Fecha de vencimiento superior a 2 años</t>
  </si>
  <si>
    <t>Estándar Fluoruro de Sodio  (1000mg/L)  FECHA DE VENCIMIENTO NO MENOR A 2 AÑOS. Material de Referencia Certificado (MRC) según ISO 17034.</t>
  </si>
  <si>
    <t>Gel Loading Buffer for NA electrophoresis P code 1003309011</t>
  </si>
  <si>
    <t>Floroglucinol de Wisner</t>
  </si>
  <si>
    <t>Mínima</t>
  </si>
  <si>
    <t>Paraplast (Paraffin – polyisobutylene mixture) for tissue embedding</t>
  </si>
  <si>
    <t>KG</t>
  </si>
  <si>
    <t xml:space="preserve">Hematoxilina crist. (C.I. 75290)        </t>
  </si>
  <si>
    <t>G</t>
  </si>
  <si>
    <t>Eosina A (amarillenta) (C.I. 45380)</t>
  </si>
  <si>
    <t>Transferrina humana 100MG</t>
  </si>
  <si>
    <t>Insulina humana  25MG</t>
  </si>
  <si>
    <t>Gelatine Milipore 104070 500G</t>
  </si>
  <si>
    <t>AOX Standard 8-16 controles de
calidad. Patron de 0,2 - 2,0 mg/L</t>
  </si>
  <si>
    <t>1L - 1Kg</t>
  </si>
  <si>
    <t>THOMAS SCIENTIFIC</t>
  </si>
  <si>
    <t>ALFA THERMO</t>
  </si>
  <si>
    <t>MERCK BIOM</t>
  </si>
  <si>
    <t>Asa Driglaski de vidrio. base triangular de 3,7 cm y longitud 14,6 cm</t>
  </si>
  <si>
    <t>Balón de vidrio de 250 mL fondo redondo con esmerilado 29/32</t>
  </si>
  <si>
    <t>Caja Organizadora  20x12x34 cm 6 Lt Transparente</t>
  </si>
  <si>
    <t>Crisol con tapa porcelana de 40 mL de capacidad.  Diametro 4,4 cm, altura 4,4 cm</t>
  </si>
  <si>
    <t>Frascos para cultivo celular 25 cm2 tratados, estériles. Caja 5/200</t>
  </si>
  <si>
    <t>Caja x 200</t>
  </si>
  <si>
    <t>PARAFILM "M"</t>
  </si>
  <si>
    <t>Papel plástico vinipel por rollo de 30 cm de ancho por 100 metros de largo.</t>
  </si>
  <si>
    <t>Probeta graduada en vidrio de 50 mL con anillo de seguridad. Base en vidrio o plástico.</t>
  </si>
  <si>
    <t>Soporte universal  metálico  compuesto por varilla de acero cromado y base de acero. 50 o 60 cm de longitud.</t>
  </si>
  <si>
    <t>Mortero de Porcelana, fondo plano, con pistilo, con pico. Capadidad 200mL . Dimensiones: 100(85)x62x68mm</t>
  </si>
  <si>
    <t>vilab</t>
  </si>
  <si>
    <t>comercial</t>
  </si>
  <si>
    <t>PARAFILM-M</t>
  </si>
  <si>
    <t>brixco</t>
  </si>
  <si>
    <t xml:space="preserve">Modulo de purificación PROGARD para equipo de osmosis inversa, contiene carbon granular, prefiltro de carbón de 1 micra y prefiltro en polipropileno.
</t>
  </si>
  <si>
    <t>Micropipeta volúmen variable entre 100 - 1000 μL</t>
  </si>
  <si>
    <t>Rack sin puntas, caja vacía para puntas, P.P, autoclavable 96 de 200μl (PUNTAS AMARILLAS). Citoplus</t>
  </si>
  <si>
    <t>Rack sin puntas, caja vacía para puntas, P.P, autoclavable 100 de 100μl (PUNTAS AZULES). Citoplus</t>
  </si>
  <si>
    <t>Rack sin puntas, caja vacía para puntas, P.P, autoclavable 96 de 5-10μl (BLANCAS). Citoplus</t>
  </si>
  <si>
    <t>DLAB</t>
  </si>
  <si>
    <t>VALOR TOTAL PROFINAS SAS</t>
  </si>
  <si>
    <t>VALOR TOTAL QUIMITRONICA SAS</t>
  </si>
  <si>
    <t>SCIENTIFIC PRODUCTS SAS</t>
  </si>
  <si>
    <t xml:space="preserve">Acido clorhídrico concentrado, Fumante 37 %. CAS 7647-01-0. Frasco de vidrio con recubrimietno de seguridad. Tipo Safe Cote o  frascos con HDPE. </t>
  </si>
  <si>
    <t>Acido Sulfúrico Concentrado. Frasco de vidrio con recubrimiento de seguridad Safe PTFE o frascos en HDPE</t>
  </si>
  <si>
    <t>Agar base Listeria. *HiCrome L.mono Differential AgarBase</t>
  </si>
  <si>
    <t>LP Enrichment Supplement 1</t>
  </si>
  <si>
    <t>VL</t>
  </si>
  <si>
    <t>CA Selective Supplement</t>
  </si>
  <si>
    <t>Agar Cromogénico para coliformes según ISO 9308</t>
  </si>
  <si>
    <t>Agar Fluorocult VRB Fecha vencimiento mínimo 3 años</t>
  </si>
  <si>
    <t>Agar M-(HPC) Heterotrophic Plate Count Agar</t>
  </si>
  <si>
    <t>PB Selective Supplement</t>
  </si>
  <si>
    <t>Medio Voges-Proskauer</t>
  </si>
  <si>
    <t>AGAR NUTRITIVO</t>
  </si>
  <si>
    <t xml:space="preserve">Agar OGYE. </t>
  </si>
  <si>
    <t>Agar Xilosa-Lisina-Desoxicolato (Agar XLD).  Muestras alimentos 
Fecha vencimiento mayor a 2 años</t>
  </si>
  <si>
    <t>Agar Triple Sugar Iron 
Pruebas bioquímicas</t>
  </si>
  <si>
    <t>Agar SIMMONS CITRATE
Pruebas bioquímicas</t>
  </si>
  <si>
    <t>Agar Lysine Iron
Pruebas bioquímicas</t>
  </si>
  <si>
    <t>Agar S.I.M 
Pruebas bioquímicas</t>
  </si>
  <si>
    <t>Agua grado Cromatográfico.</t>
  </si>
  <si>
    <t>Agua peptona bufferada. Fecha vencimiento mayor a 2 años</t>
  </si>
  <si>
    <t>ALCOHOL METÍLICO CALIDAD HPLC. FRASCO DE VIDRIO</t>
  </si>
  <si>
    <t>Amonio Acetato</t>
  </si>
  <si>
    <t>Caldo BHI Fecha vencimiento mínimo 2 años</t>
  </si>
  <si>
    <t>Caldo LMX modificado según Manafi y Ossmer. Fecha vencimiento mayor a 2 años</t>
  </si>
  <si>
    <t xml:space="preserve">Caldo Muller Kauffmann Tetrationato-Novobiocina (MKTTn) Fecha vencimiento mínimo 3 años, debe incluir el suplemento. </t>
  </si>
  <si>
    <t>Caldo nutritivo</t>
  </si>
  <si>
    <t>Caldo RAPPAPORT-VASSILIADIS (RVS)
(Alimentos)</t>
  </si>
  <si>
    <t>Cloruro de Amonio ACS Reagent 99,5 %. CAS 12125-02-9</t>
  </si>
  <si>
    <t>Cloruro de Bario Dihidrato</t>
  </si>
  <si>
    <t>Cloruro de Magnesio Hexahidrato</t>
  </si>
  <si>
    <t>Diclorometano</t>
  </si>
  <si>
    <t>Egg Yolk Tellurite Emulsion Fecha vencimiento mínimo 2 años</t>
  </si>
  <si>
    <t>Estàndar de 1000 mg/L para A.A de: Ag.  Material de referencia certificado MRC según ISO 17034</t>
  </si>
  <si>
    <t>Estàndar de 1000 mg/L para A.A de: Arsénico.
Material de referencia certificado
Fecha de vencimiento mayor a 2 años</t>
  </si>
  <si>
    <t>Estàndar de 1000 mg/L para A.A de: Ba.  Material de referencia certificado (MRC) según ISO 17034</t>
  </si>
  <si>
    <t>Estàndar de 1000 mg/L para A.A de: Ca.  Material de referencia certificado MRC según ISO 17034</t>
  </si>
  <si>
    <t>Estàndar de 1000 mg/L para A.A de: Cr. Material de referencia certificado según ISO 17034</t>
  </si>
  <si>
    <t>Estàndar de 1000 mg/L para A.A de: Cu.  Material de referencia certificado MRC según ISO 17034</t>
  </si>
  <si>
    <t>Estàndar de 1000 mg/L para A.A de: K.  Material de referencia certificado MRC según ISO 17034</t>
  </si>
  <si>
    <t>Estàndar de 1000 mg/L para A.A de: Mg.  Material de referencia certificado MRC según ISO 17034</t>
  </si>
  <si>
    <t>Estàndar de 1000 mg/L para A.A de: Na. Material de referencia certificado MRC según ISO 17034</t>
  </si>
  <si>
    <t>Papel Filtro Cualitativo 
110mm Diámetro - Porosity: Medium / Flow Rate: Slow</t>
  </si>
  <si>
    <t xml:space="preserve"> Papel Filtro Cualitativo . 
90mm Diámetro - Porosity: Medium / Flow Rate: Slow</t>
  </si>
  <si>
    <t>Membrana 0.45 micras y 47 mm de diámetro. Con cuadricula. Empaque individual SIN PAD 
Debe cumplir con ISO 7704</t>
  </si>
  <si>
    <t>CAJA 100 UNIDADES</t>
  </si>
  <si>
    <t>Listeria Selective Enrichment Broth</t>
  </si>
  <si>
    <t>PBS - Fosfato Buffer Salino (Phosphate-Buffered Saline) (10X) pH 7.4, RNase-free</t>
  </si>
  <si>
    <t xml:space="preserve">Plata Nitrato </t>
  </si>
  <si>
    <t>Silica gel</t>
  </si>
  <si>
    <t>Tiras Oxidasa</t>
  </si>
  <si>
    <t>caja x 50 unidades</t>
  </si>
  <si>
    <t>Tryptic Soy Broth (TSB)</t>
  </si>
  <si>
    <t>Acido Acetico Glacial</t>
  </si>
  <si>
    <t>Potasio Cloruro</t>
  </si>
  <si>
    <t>Agar Citrato de Simons. fecha de vencimiento minimo 3 años</t>
  </si>
  <si>
    <t>TSI triple sugar iron</t>
  </si>
  <si>
    <t>LIA lysine iron agar</t>
  </si>
  <si>
    <t>Tween 80</t>
  </si>
  <si>
    <t xml:space="preserve">Etanol grado HPLC </t>
  </si>
  <si>
    <t xml:space="preserve">Diclorometano grado HPLC </t>
  </si>
  <si>
    <t>HONEYWELL-FLUKA</t>
  </si>
  <si>
    <t>HIMEDIA</t>
  </si>
  <si>
    <t>HONEYWELL RIEDEL-DE HAEN</t>
  </si>
  <si>
    <t xml:space="preserve">HIMEDIA </t>
  </si>
  <si>
    <t>VHG</t>
  </si>
  <si>
    <t>FISHERBRAND</t>
  </si>
  <si>
    <t>QLS</t>
  </si>
  <si>
    <t xml:space="preserve">30 - 45 días </t>
  </si>
  <si>
    <t xml:space="preserve">90 - 120 días </t>
  </si>
  <si>
    <t xml:space="preserve">3 - 5 días </t>
  </si>
  <si>
    <t xml:space="preserve">90 - 120 dias </t>
  </si>
  <si>
    <t xml:space="preserve">60 - 90 días </t>
  </si>
  <si>
    <t>60 -90 días</t>
  </si>
  <si>
    <t>Emulsión Yema de Huevo</t>
  </si>
  <si>
    <t xml:space="preserve">Estándar de plaguicidas organofosforados. Mix A (20 componentes) Ampolla por 1 mL </t>
  </si>
  <si>
    <t>Prueba bioquimica para Listeria Monocytogenes</t>
  </si>
  <si>
    <t>Reactivo de Kovacs</t>
  </si>
  <si>
    <t>Frasco x 100 mL</t>
  </si>
  <si>
    <t>DR Ehrenstorfer</t>
  </si>
  <si>
    <t>3 - 5 días</t>
  </si>
  <si>
    <t>90 - 120 días</t>
  </si>
  <si>
    <t>60 - 90 días</t>
  </si>
  <si>
    <t>Beaker de vidrio de 10 mL.</t>
  </si>
  <si>
    <t>Bureta Graduada llave Recta con llave de paso (Macho PTFE) 25 mL. División de escala 0.1 mL. Clase A.</t>
  </si>
  <si>
    <t>Caja de Petri desechable plástica ESTERIL.
90-100 mm x 15 mm.</t>
  </si>
  <si>
    <t xml:space="preserve"> Caja x 500 unidades</t>
  </si>
  <si>
    <t>Cartuchos para grasas. Diámetro interno 25 mm x 80 mm de diámetro externo. Grado N° 84. Caja x 25 Unidades</t>
  </si>
  <si>
    <t>Cono de sedimentación según Imhoff, SAN, transparente, Tapón a rosca para vaciar el contenido, Resistencia térmica hasta Max. 85°C Graduación 1000 ml, div. 50 ml, limite de error ± 10 ml. 
Conos Imhoff x 1 Litro. Especificaciones: 
Vol. &lt; 2 mL (0,1 mL división escala)
Vol. 2-10 mL (0,5 mL división escala)
Vol. 10-40 mL (1 mL división escala)
Vol. 40-100 mL (2 mL división escala)
Vol. 100-1000 mL (50 mL división escala) con soporte</t>
  </si>
  <si>
    <t>Embudo de Separación en vidrio de 100 mL tapón con llave de paso en teflón recta no punzón. Forma de pera.</t>
  </si>
  <si>
    <t>Erlenmeyer  en vidrio de 500 mL</t>
  </si>
  <si>
    <t>Erlenmeyer cuello angosto en vidrio de 250 mL.</t>
  </si>
  <si>
    <t>Erlenmeyer de vidrio de 25 mL</t>
  </si>
  <si>
    <t>Erlenmeyer de vidrio de 50 mL</t>
  </si>
  <si>
    <t>Frasco en vidrio claro tapa rosca azul de 100 mL</t>
  </si>
  <si>
    <t>Frasco en vidrio claro tapa rosca azul de 250 mL</t>
  </si>
  <si>
    <t>Frasco en vidrio claro tapa rosca azul de 500 mL</t>
  </si>
  <si>
    <t>Frascos cuentagotas
PTFE flexibles x 25 mL</t>
  </si>
  <si>
    <t>Matraces Aforados en vidrio de 10 mL Con tapa esmerilada en vidrio o tapa en polipropileno. Clase A</t>
  </si>
  <si>
    <t>Matraces Aforados en vidrio de 100 mL Con tapa esmerilada en vidrio o tapa en polipropileno. Clase A</t>
  </si>
  <si>
    <t>Matraces Aforados en vidrio de 25 mL Con tapa esmerilada en vidrio o tapa en polipropileno. Clase A</t>
  </si>
  <si>
    <t>Matraces Aforados en vidrio de 250 mL Con tapa esmerilada en vidrio o tapa en polipropileno. Clase A</t>
  </si>
  <si>
    <t>Matraces Aforados en vidrio de 50 mL Con tapa esmerilada en vidrio o tapa en polipropileno. Clase A</t>
  </si>
  <si>
    <t>Matraces Aforados en vidrio de 500 mL Con tapa esmerilada en vidrio o tapa en polipropileno. Clase A</t>
  </si>
  <si>
    <t>Pipeta Volumétrica de 20 mL VIDRIO Clase A Un solo aforo.</t>
  </si>
  <si>
    <t>Tubo de ensayo tapa rosca con tapa 100x13 mm</t>
  </si>
  <si>
    <t>Frasco en vidrio claro tapa rosca azul de 50 mL</t>
  </si>
  <si>
    <t>Cámara de recuento Neubauer</t>
  </si>
  <si>
    <t>Johannes Lieder Mitosis y Meiosis Set I. No de Catalogo S02817</t>
  </si>
  <si>
    <t>Set</t>
  </si>
  <si>
    <t>Johannes Lieder Mitosis y Meiosis Set II. 
No de Catalogo S02816</t>
  </si>
  <si>
    <t>Tubos plásticos cónicos de 50 mL estériles. Bolsa por 25 tubos.</t>
  </si>
  <si>
    <t>Matraces Aforados en vidrio de 200 mL Con tapa esmerilada en vidrio o tapa en polipropileno. Clase A</t>
  </si>
  <si>
    <t xml:space="preserve">Whatman </t>
  </si>
  <si>
    <t>Johannes Liender 5150</t>
  </si>
  <si>
    <t>Johannes Liender 5151</t>
  </si>
  <si>
    <t xml:space="preserve">3 - 5 día </t>
  </si>
  <si>
    <t>ACCUMENT GLASS AgCl pH ELECTRODE W/30´´ CABLE, BNC CONNECTOR</t>
  </si>
  <si>
    <t>Bureta Digital con valvula de recirculación
Bottle-top burettes Titrette®
Volumen Nominal: 50 mL
Marca: BRAND GMBH + CO KG
Referencia: 4760161</t>
  </si>
  <si>
    <t xml:space="preserve">Dispensette S, Analog, DE-M, 1-10 ml, con RDV. </t>
  </si>
  <si>
    <t>Fisher Scientific</t>
  </si>
  <si>
    <t>VALOR TOTAL SCIENTIFIC PRODUCTS SAS</t>
  </si>
  <si>
    <t>WALTER VELASCO SAS</t>
  </si>
  <si>
    <t>Adaptador tipo cabezal de 3 esmerilados 10/19 (Adaptador para destilacion de 3 esmerilados : 2 macho y uno hembra 10/19</t>
  </si>
  <si>
    <t>CODO DE VIDRIO ESMERILADO 29/32</t>
  </si>
  <si>
    <t>Condensador recto esmerilados 29/32 de 32 cm de longitud</t>
  </si>
  <si>
    <t>Embudo de Separación en vidrio de 250 mL tapón con llave de paso en teflón recta no punzón. Forma de pera.</t>
  </si>
  <si>
    <t xml:space="preserve">Tubo de Thiele </t>
  </si>
  <si>
    <t xml:space="preserve">Adaptador para destilación en vidrio esmerilado 29/32 </t>
  </si>
  <si>
    <t xml:space="preserve">PROBETA BOUYUCO CON 2 AFOROS A 1130 Y 1205
DIAMETRO 75MM
</t>
  </si>
  <si>
    <t xml:space="preserve">WALTE VELASCO </t>
  </si>
  <si>
    <t xml:space="preserve">WALTER VELASCO </t>
  </si>
  <si>
    <t>PYREX</t>
  </si>
  <si>
    <t xml:space="preserve">TOTAL </t>
  </si>
  <si>
    <t>VALOR TOTAL WALTER VELASCO SAS</t>
  </si>
  <si>
    <t>ANEXO 2  SUBÍTEMS DESIERTOS</t>
  </si>
  <si>
    <t>MARCA Y REFERENCIA SOLICITADA</t>
  </si>
  <si>
    <t>2-Metilciclohexanol 99 % CAS 583-59-5</t>
  </si>
  <si>
    <t>MERCK, CARLO ERBA. JTBAKER, MAKRON, PANREAC, FLUKA, RIEDEL-DE HAEN, EM SCIENCE, ALDRICH, EMD, SIGMA, ACROS, FISHER, ALFA AESAR, BURDICK &amp; JACKSON, SCHARLAU, HONEYWELL; LOBA CHEMIE; SANTA CRUZ BIOTECHNOLOGY</t>
  </si>
  <si>
    <t>Absorbente en polvo para líquidos derramados. Tipo Chemizorb.</t>
  </si>
  <si>
    <t>MERCK, CARLO ERBA. JTBAKER, MAKRON, PANREAC, FLUKA, RIEDEL-DE HAEN, EM SCIENCE, ALDRICH, EMD, SIGMA, ACROS, FISHER, ALFA AESAR, BURDICK &amp; JACKSON, SCHARLAU, HONEYWELL; LOBA CHEMIE; SANTA CRUZ BIOTECHNOLOGY, MOL LABS</t>
  </si>
  <si>
    <t>Acido nítrico concentrado (68%). Frasco de vidrio con recubrimietno plástico de seguridad tipo Safe-Cote.</t>
  </si>
  <si>
    <t>Agar brillance salmonella
(Alimentos)</t>
  </si>
  <si>
    <t xml:space="preserve">Marca: OXOID Referencia: CM1092
</t>
  </si>
  <si>
    <t>Oxoid™ Salmonella Selective Supplement</t>
  </si>
  <si>
    <t xml:space="preserve">Marca: OXOID Referencia: SR0194E
</t>
  </si>
  <si>
    <t>Agar Mannitol Egg Yolk Polymyxin  (Agar MYP), (Agar Cromogénico). Fecha vencimiento mayor a 2 años
Con suplementos si es el caso.</t>
  </si>
  <si>
    <t xml:space="preserve">Marca: OXOID Referencia: CM0929, HIMEDIA Con suplemento (M1651),
MERCK
</t>
  </si>
  <si>
    <t>Anaerogen 2.5 lts</t>
  </si>
  <si>
    <t>Caja x 10 sobres</t>
  </si>
  <si>
    <t>Marca: THERMO SCIENTIFIC Referencia: AN0025A, MERCK</t>
  </si>
  <si>
    <t>Benzoato de sodio - grado alimenticio</t>
  </si>
  <si>
    <t>Caldo One Broth Salmonella. Fecha vencimiento mayor a 2 años</t>
  </si>
  <si>
    <t xml:space="preserve">Marca: OXOID Referencia:  CM1091
</t>
  </si>
  <si>
    <t>ONE Broth-Salmonella Supplement</t>
  </si>
  <si>
    <t xml:space="preserve">Marca: OXOID Referencia:  SR0242E
</t>
  </si>
  <si>
    <t>DETERGENTE CONCENTRADO PARA LABORATORIO pH NEUTRO
Detergente pH neutro libre de fofatos</t>
  </si>
  <si>
    <t>COMERCIAL, PQP, MERCK, SUPELCO, CARLO ERBA. JTBAKER, MAKRON, PANREAC, FLUKA, RIEDEL-DE HAEN, EM SCIENCE, ALDRICH, EMD, SIGMA, ACROS, FISHER, ALFA AESAR, BURDICK &amp; JACKSON, SCHARLAU, HONEYWELL; LOBA CHEMIE; SANTA CRUZ BIOTECHNOLOGY, Thermo Scientific</t>
  </si>
  <si>
    <t>Nitrato de potasio (sal Nitro)</t>
  </si>
  <si>
    <t>MERCK, CARLO ERBA. JTBAKER, MAKRON, PANREAC, FLUKA, RIEDEL-DE HAEN, EM SCIENCE, ALDRICH, EMD, SIGMA, ACROS, FISHER, ALFA AESAR, BURDICK &amp; JACKSON, SCHARLAU, HONEYWELL; LOBA CHEMIE. SANTA CRUZ BIOTECHNOLOGY</t>
  </si>
  <si>
    <t>Reactivo de Benedict</t>
  </si>
  <si>
    <t>Reactivo de Biuret</t>
  </si>
  <si>
    <t>Solución de Tisab II</t>
  </si>
  <si>
    <t>Caja con cuatro botellas de galon (4 x 3.7 L)</t>
  </si>
  <si>
    <t>Thermo Fisher Scientific. Cat. No. 940999 is packaged as four 1 gallon (4 x 3.7L) bottles; Fisherbrand</t>
  </si>
  <si>
    <t>Sodio Cianuro</t>
  </si>
  <si>
    <t>Sodio Bicarbonato comercial</t>
  </si>
  <si>
    <t>Zinc Granallas</t>
  </si>
  <si>
    <t>Bradford Reactivo Quick Satrt 1X</t>
  </si>
  <si>
    <t>BIORAD</t>
  </si>
  <si>
    <t>Acetato cúprico</t>
  </si>
  <si>
    <t>THERMO SCIENTIFIC, MERCK, CARLO ERBA. JTBAKER, MAKRON, PANREAC, FLUKA, RIEDEL-DE HAEN, EM SCIENCE, ALDRICH, EMD, SIGMA, ACROS, FISHER, ALFA AESAR, BURDICK &amp; JACKSON, SCHARLAU, HONEYWELL; LOBA CHEMIE; SANTA CRUZ BIOTECHNOLOGY</t>
  </si>
  <si>
    <t>Dodecilsulfatosódico 500 g</t>
  </si>
  <si>
    <t>RPMI 1640 w/ L-Glutamine</t>
  </si>
  <si>
    <t>500mL</t>
  </si>
  <si>
    <t>BIOWEST Ref. L0500-500, SIGMA</t>
  </si>
  <si>
    <t>DMEM Low Glucose w/ L-Glutamine w/ Sodium Pyruvate w/ 25 mM Hepes</t>
  </si>
  <si>
    <t>BIOWEST Ref.L0065-500, SIGMA</t>
  </si>
  <si>
    <t>DMEM High Glucose w/stable glutamine w/sodium pyruvate</t>
  </si>
  <si>
    <t>BIOWEST Ref.L0103-500, SIGMA</t>
  </si>
  <si>
    <t>Water HPLC grade</t>
  </si>
  <si>
    <t>MERCK, CARLO ERBA. JTBAKER, MAKRON, PANREAC, FLUKA, RIEDEL-DE HAEN, EM SCIENCE, ALDRICH, EMD, SIGMA, ACROS, FISHER, ALFA AESAR, BURDICK &amp; JACKSON, SCHARLAU, HONEYWELL</t>
  </si>
  <si>
    <t>Permanganato de Potasio</t>
  </si>
  <si>
    <t>MERCK, CARLO ERBA. JTBAKER, MAKRON, PANREAC, FLUKA, 
RIEDEL-DE HAEN, EM SCIENCE, ALDRICH, EMD, SIGMA, ACROS, FISHER, ALFA AESAR, 
BURDICK &amp; JACKSON, SCHARLAU, HONEYWELL</t>
  </si>
  <si>
    <t>Acido Ciclohexanodiaminoacetico trihidrato. Sal de magnesio disodica  CDTA trihidrato</t>
  </si>
  <si>
    <t>HACH, MERCK, CARLO ERBA. JTBAKER, MAKRON, PANREAC, FLUKA, 
RIEDEL-DE HAEN, EM SCIENCE, ALDRICH, EMD, SIGMA, ACROS, FISHER, ALFA AESAR, 
BURDICK &amp; JACKSON, SCHARLAU, HONEYWELL</t>
  </si>
  <si>
    <t>Acetato de etilo grado HPLC</t>
  </si>
  <si>
    <t>Litros</t>
  </si>
  <si>
    <t>DESIERTO NO SE PRESENTARON OFERTAS</t>
  </si>
  <si>
    <t>DESIERTO LAS OFERTAS PRESENTADAS SUPERAN EL PRESUPUESTO ESTABLECIDO PARA EL SUBÍTEM</t>
  </si>
  <si>
    <t xml:space="preserve">Anhidrido acético </t>
  </si>
  <si>
    <t>Crioperlas para la conservación de cepas microbiologicas 1 x 16 viales</t>
  </si>
  <si>
    <t>Paquete surtido de 1 x 16 viales colores  surtidos.</t>
  </si>
  <si>
    <t>COPAN REFERENCIA 8CRYO/M</t>
  </si>
  <si>
    <t>KIT DE AOX. NANOCOLOR AOX
AOX tubo de prueba 3 Rango de medición:0,1-3,0 mg / L AOX 0,01-0,30 mg / L  AOX  para 20
determinaciones</t>
  </si>
  <si>
    <t>MACHEREY NAGEL. 
REF. 985007</t>
  </si>
  <si>
    <t>Kit para la detección de adulterantes en leche</t>
  </si>
  <si>
    <t>TUBO X 50 TIRILLAS</t>
  </si>
  <si>
    <t xml:space="preserve">TUBO </t>
  </si>
  <si>
    <t>Lactoscan, HIMEDIA</t>
  </si>
  <si>
    <t>Kit para la detección de antibióticos en leche</t>
  </si>
  <si>
    <t xml:space="preserve">I TUBO X 8 TIRILLAS </t>
  </si>
  <si>
    <t>Ballya</t>
  </si>
  <si>
    <t>Klebsiella aerogenes  CRM EPOWER ATCC 13048
CUANTITATIVO PASE 1-2
Catalogo: N° 0306E3-CRM</t>
  </si>
  <si>
    <t>Marca: Thermo SIENTIFIC, Microkit, Microbiologics; OXOID, LABCARE</t>
  </si>
  <si>
    <t>Marcador de peso molecular para ADN de 100pb Ref. N3231L</t>
  </si>
  <si>
    <t>New England Biolabs</t>
  </si>
  <si>
    <t>Oxoid Biochemical Identification System - MONO
(O.B.I.S.)
The Oxoid Biochemical Identification System (O.B.I.S.) mono is a rapid colourimetric test for the determination of D-alanyl aminopeptidase (DALAase).</t>
  </si>
  <si>
    <t>Referencia: ID0600
Presentación: Caja x 30 Test
Marca: OXOID
Fecha de vencimiento superior a 1 año</t>
  </si>
  <si>
    <t>Staphilasa Latex Test</t>
  </si>
  <si>
    <t>Caja por 100 pruebas</t>
  </si>
  <si>
    <t xml:space="preserve">Oxoid DR5951;  Thermo Scientific™ R54004 </t>
  </si>
  <si>
    <t xml:space="preserve">Taq PCRx DNA Polimerasa, enzima termoestable, (conc. 5Und/ul) X 500 Und. </t>
  </si>
  <si>
    <t>Invitrogen (Ref.10342020) , bioline, New England Biolabs, APPLIED BIOSYSTEM</t>
  </si>
  <si>
    <t>Test salmonella. Prueba latex de confirmación.</t>
  </si>
  <si>
    <t>Kit x 100 pruebas</t>
  </si>
  <si>
    <t>Oxoid</t>
  </si>
  <si>
    <t>Perfect Protein Markers, 10-225 kDa</t>
  </si>
  <si>
    <t>THERMO SCIENTIFIC, MERCK, CARLO ERBA. JTBAKER, MAKRON, PANREAC, FLUKA, RIEDEL-DE HAEN, EM SCIENCE, ALDRICH, EMD, SIGMA, ACROS, FISHER, ALFA AESAR, BURDICK &amp; JACKSON, SCHARLAU, HONEYWELL; LOBA CHEMIE; SANTA CRUZ BIOTECHNOLOGY, SUPELCO, HIMEDIA,  New England Biolabs</t>
  </si>
  <si>
    <t>Coagulasa test</t>
  </si>
  <si>
    <t>caja x 50</t>
  </si>
  <si>
    <t>Merck, Sharlau, Oxoid</t>
  </si>
  <si>
    <t>Marcador de peso molecular para proteínas 10-225 kDa</t>
  </si>
  <si>
    <t>Vial</t>
  </si>
  <si>
    <t>HYDROCORTISONE,5 G</t>
  </si>
  <si>
    <t>SC-300810 -Santa Cruz Biotecnolog
Sigma - Merck</t>
  </si>
  <si>
    <t>Perclorato de Magnesio perlas (desecante) MVU
malla de 20 - 30. Presentación por 500 gramos</t>
  </si>
  <si>
    <t>Thermo 11371738</t>
  </si>
  <si>
    <t>Alcholimetro Gay Lussac de 0 a 10 % volumen, Temperatura 20 °C</t>
  </si>
  <si>
    <t>Bajalenguas De Madera Asépticos Pqt * 20 uds</t>
  </si>
  <si>
    <t>Paquete x 20 unidades</t>
  </si>
  <si>
    <t>AlfaSafe</t>
  </si>
  <si>
    <t>BARRA MAGNETICA DE 20 X 6 mm EN TEFLON</t>
  </si>
  <si>
    <t>Fisher Scientific, Brand, AZLON</t>
  </si>
  <si>
    <t>BARRA MAGNETICA DE 50 X 7 mm EN TEFLON</t>
  </si>
  <si>
    <t>Canasta plástica de supermercado, cerrada. Dimensiones: 40 cm de largo; 25 cm de ancho y 18 cm de alto</t>
  </si>
  <si>
    <t>Vaniplast; Imusa;</t>
  </si>
  <si>
    <t>Rack vacío para puntas de pipeta - azules de 1000 uL</t>
  </si>
  <si>
    <t>Axygen Scientific</t>
  </si>
  <si>
    <t>Embudo plastico pequeño
FUNNEL MICRO PP 35MM TOP ID</t>
  </si>
  <si>
    <t>HACH
 MODELO: HA2584335
 FUNNEL MICRO PP 35MM TOP ID; NACIONAL</t>
  </si>
  <si>
    <t>Espátula plástica acanalada</t>
  </si>
  <si>
    <t>Comercial</t>
  </si>
  <si>
    <t>Glass plates Mini-Protean with 0.75 mm spacers REF. 1553310. Caja x5</t>
  </si>
  <si>
    <t>Biorad</t>
  </si>
  <si>
    <t>Guantes de carnaza para protección frente a superficies calientes. Paquete por par. Talla M</t>
  </si>
  <si>
    <t>Nacional - 1 Par 
Caña Media-Alta (Al codo)</t>
  </si>
  <si>
    <t>Guantes latex Talla S</t>
  </si>
  <si>
    <t>Marca:Kramer - NDX, EXAMTEX</t>
  </si>
  <si>
    <t>PANEL DE ESCURRIDO EN POLIESTIRENO, 72 VASTAGOS</t>
  </si>
  <si>
    <t>kartell, BRAND</t>
  </si>
  <si>
    <t>Papel Indicador de pH  1 -14 (1.10962.0003)</t>
  </si>
  <si>
    <t>Merck</t>
  </si>
  <si>
    <t>Pera de goma modelo Flip. Para pipetas hasta 100 mL</t>
  </si>
  <si>
    <t>Ref 25400. Brand</t>
  </si>
  <si>
    <t>Pipetas Pasteur desechable de 3 mL, Plástico 
Caja x 500</t>
  </si>
  <si>
    <t>Brand Ref: 7477 50.  LMS, OSS</t>
  </si>
  <si>
    <t>Pipeteador mecánico de 50 mL</t>
  </si>
  <si>
    <t xml:space="preserve">Puntas amarillas 2-200, </t>
  </si>
  <si>
    <t>Bolsa x 1000 und.</t>
  </si>
  <si>
    <t>TipOne Usa Scientific, BIOLOGIX-200-, Axygen</t>
  </si>
  <si>
    <t>Puntas azules 100 - 1000, bolsa x1000 und.</t>
  </si>
  <si>
    <t>TipOne Usa Scientific, BIOLOGIX-1000-, Axygen</t>
  </si>
  <si>
    <t>Refractometro analogo portatil Proteinas y densidad urinaria, Proteinas: 0-12 g/dl, 1,000-1,040 sg x 0,002 sg, No, Calculo con tabla, Ø 29 x 160 mm, zhifong, 
283039
FG-301</t>
  </si>
  <si>
    <t>Zhifong, KRUSS</t>
  </si>
  <si>
    <t>Termómetro de laboratorio tallo solido. SIN MERCURIO. Columna de Alcohol rojo no toxico con lomo amarillo. Rango de - 10 a 110 °C</t>
  </si>
  <si>
    <t>BRIXCO</t>
  </si>
  <si>
    <t>Tubos de microcentrífuga de 2 mL bolsa x 1000</t>
  </si>
  <si>
    <t>Bolsa x 1000 unidades</t>
  </si>
  <si>
    <t>BD Falcon Ref. 352070,  Corning, Greiner, Ambion.; USA SCIENTIFIC, QLS, TRUELINE, OSSALUD, CITOTEST, BRAND</t>
  </si>
  <si>
    <t xml:space="preserve">Mazo de mortero </t>
  </si>
  <si>
    <t>JIPO, Comercial</t>
  </si>
  <si>
    <t>Bureta compacta silverbrand con tira schellbach. 25 mL</t>
  </si>
  <si>
    <t>Brand. Ref 10552063</t>
  </si>
  <si>
    <t>Tubos de microcentrífuga  de 1,5 mL bolsa x 1000</t>
  </si>
  <si>
    <t>SPL - Usa Scientific - Axygen-  Biologix</t>
  </si>
  <si>
    <t>Tubos de microcentrífuga  de 0,5 mL bolsa x 500</t>
  </si>
  <si>
    <t>Puntas amarillas 2-200. bolsa x 1000 und.</t>
  </si>
  <si>
    <t>TipOne Usa Scientific o BIOLOGIX- Axygen-</t>
  </si>
  <si>
    <t>GRADILLA PARA TUBOS CÓNICOS 15ML PLÁSTICA PP</t>
  </si>
  <si>
    <t>Caja petri estéril de 35 x 10 mm bolsa x 10 und</t>
  </si>
  <si>
    <t>QLS, Usa scientific</t>
  </si>
  <si>
    <t>Sutura Normal no absorbible 3/0 SILK con Aguja X CAJA 12 SOBRES</t>
  </si>
  <si>
    <t>Nacional - Genérica</t>
  </si>
  <si>
    <t>Catéter Intravenoso 26G x 19 Mm Caja Con 50 Unds</t>
  </si>
  <si>
    <t xml:space="preserve"> AlfaSafe
Nubenco
Medispo
Precision Care </t>
  </si>
  <si>
    <t>Pipeta serológica de 10 ml, envuelta individualmente en papel/plástico, tapada y estéril.</t>
  </si>
  <si>
    <t>Nunc, Fisher</t>
  </si>
  <si>
    <t>Tubo de bomba de precisión Masterflex® L/S®, PharMed® BPT, L/S 16</t>
  </si>
  <si>
    <t>Masterflex MFLX06508-16</t>
  </si>
  <si>
    <t xml:space="preserve">DESIERTO NO SE PRESENTARON OFERTAS </t>
  </si>
  <si>
    <t>Adaptador - ADAPTER FOR CAPILLARY, DETECTOR SIDE GC-2014A</t>
  </si>
  <si>
    <t>Shimadzu Part Number:221-33193-91</t>
  </si>
  <si>
    <t>Adaptador de columna al puerto de inyeccion - NIPPLE,MF TO CAP SPL-17V2</t>
  </si>
  <si>
    <t>Shimadzu Part Number:221-42998-00, RESTEK</t>
  </si>
  <si>
    <t>CartuCho SPE
Strata® C18-E (55 µm, 70 Å), 500 mg / 3 mL, Tubes , 200/Pk</t>
  </si>
  <si>
    <t xml:space="preserve">
Presentación: Paquete x 200 cartuchos
</t>
  </si>
  <si>
    <t>Referencia: 8B-S001-HBL
Marca: PHENOMENEX, THERMO, Agilent P/N 12102028</t>
  </si>
  <si>
    <t>Celda de absorción en cuarzo para generador de hidruros HVG-1</t>
  </si>
  <si>
    <t>SHIMADZU; SCP Science</t>
  </si>
  <si>
    <t>Disco de ruptura de aluminio para DAP-60/80/100</t>
  </si>
  <si>
    <t>paquete por 25</t>
  </si>
  <si>
    <t xml:space="preserve">Berghof Referencia BE5303065 </t>
  </si>
  <si>
    <t>Dispensette S Orgánico, Analog, DE-M, 1-10 ml, con RDV.  (Para HNO3 y HCl)</t>
  </si>
  <si>
    <t>Ref 4630141. Brand</t>
  </si>
  <si>
    <t>Ferula adjuster/jig FID/FTD-2014</t>
  </si>
  <si>
    <t>Shimadzu 221-41532-98</t>
  </si>
  <si>
    <t>Ferula adjuster/jig SPL-2014</t>
  </si>
  <si>
    <t>Shimadzu 221-41532-91</t>
  </si>
  <si>
    <t>Filtro de jeringa de PVDF 0.22 um estériles en empaque individual. Caja x 30</t>
  </si>
  <si>
    <t>Caja x 30 unidades</t>
  </si>
  <si>
    <t>Santa Cruz, Sartorius, Millipore, MFS, BIOLOGIX</t>
  </si>
  <si>
    <t>Lámpara de Cátodo hueco Ca  para AA  Shimadzu</t>
  </si>
  <si>
    <t xml:space="preserve">Photron P809. Altura max 15cm.
</t>
  </si>
  <si>
    <t>Lámpara de Cátodo hueco Cd  para AA  Shimadzu</t>
  </si>
  <si>
    <t xml:space="preserve">Photron, Restek, SCP Science
</t>
  </si>
  <si>
    <t xml:space="preserve">Sellos para DAP 80/100 (TFM) </t>
  </si>
  <si>
    <t xml:space="preserve"> paquete por 5</t>
  </si>
  <si>
    <t xml:space="preserve">Berghof Referencia BE5300005 </t>
  </si>
  <si>
    <t>TUBO DE GRAFITO ALTA DENSIDAD. Paquete x 10 unidades.</t>
  </si>
  <si>
    <t>Reflex 
206-50587-00 PAQUETE x 10, PHOTRON P361</t>
  </si>
  <si>
    <t>Tuerca de retención, Hexagonal, 1/4-in. (M6) para columna capilar de GC</t>
  </si>
  <si>
    <t>Shimadzu 221-32705-00, RESTEK, Agilent 8001-0311</t>
  </si>
  <si>
    <t>Paquete X 1000</t>
  </si>
  <si>
    <t>Millipore SLLGH13NL, Agilent 5191-5916</t>
  </si>
  <si>
    <t xml:space="preserve">Paquete de reemplazo para purificador de agua - ECO-S (UP). El Kit de reemplazo contiene:
-5 micras + carbón activado granular.
-Kinetic degradation fluxion cartridge
-Granular active carbon cartridge
-100 GPD RO membrane filter
-Low organic carbon cartridge
-Ultrapure polishing resin cartridge x 4
-(0.45+0.1)µm terminal filter
</t>
  </si>
  <si>
    <t>Infitek. Referencia: ITK-K-HH-PA-0531D</t>
  </si>
  <si>
    <t>Barras agitadoras magnéticas cilíndricas de PTFEDE 10 mm de longitud x 2 mm de diametro</t>
  </si>
  <si>
    <t xml:space="preserve">Fisher Scientific </t>
  </si>
  <si>
    <t>Barras agitadoras magnéticas cilíndricas de PTFE DE 5 mm de longitud x 2 mm de diametro</t>
  </si>
  <si>
    <t>Juego de mortero y mano de mortero de ágata</t>
  </si>
  <si>
    <t>Cole Parmer 63101-32</t>
  </si>
  <si>
    <t>Lámpara de Cátodo hueco 
Manganeso-Mn para AA  Shimadzu</t>
  </si>
  <si>
    <t xml:space="preserve">Photron P832. Altura max 15 cm
</t>
  </si>
  <si>
    <t>Lámpara de Cátodo hueco 
Molibdeno-Mo para AA  Shimadzu</t>
  </si>
  <si>
    <t xml:space="preserve">Photron P834. Altura max 15cm.
</t>
  </si>
  <si>
    <t>Lámpara de Cátodo hueco 
Niquel-Ni
 para AA  Shimadzu</t>
  </si>
  <si>
    <t xml:space="preserve">Photron P836. Altura max 15 cm
</t>
  </si>
  <si>
    <t>Lámpara de Cátodo hueco 
Zinc-Zn para AA  Shimadzu</t>
  </si>
  <si>
    <t xml:space="preserve">Photron P867.Altura max 15cm
</t>
  </si>
  <si>
    <t>Lámpara de Cátodo hueco 
Cobre-Cu para AA  Shimadzu</t>
  </si>
  <si>
    <t xml:space="preserve">Photron P814
Altura max 15cm
</t>
  </si>
  <si>
    <t>Tubo de secado U MVU</t>
  </si>
  <si>
    <t>S200-34853 shimadzu</t>
  </si>
  <si>
    <t>Lampara para Turbidimetro Marca Hach 2100N</t>
  </si>
  <si>
    <t>HACH2100 N y 2100 AN Ref: 4708900</t>
  </si>
  <si>
    <t xml:space="preserve">Flap motor P/N 221-47652  </t>
  </si>
  <si>
    <t>SHIMADZU 221-47652-00</t>
  </si>
  <si>
    <t xml:space="preserve"> Gear Motor P/N 221-49480</t>
  </si>
  <si>
    <t>SHIMADZU 221-49480-00</t>
  </si>
  <si>
    <t>6.  RESULTADOS EVALUACIONES JURÍDICA, FINANCIERA Y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</si>
</sst>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5" formatCode="_-* #,##0_-;\-* #,##0_-;_-* &quot;-&quot;??_-;_-@_-"/>
  </numFmts>
  <fonts count="19">
    <font>
      <sz val="11"/>
      <color theme="1"/>
      <name val="Calibri"/>
      <family val="2"/>
      <scheme val="minor"/>
    </font>
    <font>
      <b/>
      <sz val="11"/>
      <color rgb="FF000000"/>
      <name val="Calibri"/>
      <family val="2"/>
    </font>
    <font>
      <b/>
      <sz val="11"/>
      <name val="Calibri"/>
      <family val="2"/>
    </font>
    <font>
      <sz val="11"/>
      <color rgb="FF000000"/>
      <name val="Calibri"/>
      <family val="2"/>
    </font>
    <font>
      <sz val="11"/>
      <name val="Calibri"/>
      <family val="2"/>
    </font>
    <font>
      <b/>
      <sz val="12"/>
      <name val="Calibri"/>
      <family val="2"/>
      <scheme val="minor"/>
    </font>
    <font>
      <sz val="10"/>
      <name val="Helv"/>
      <charset val="204"/>
    </font>
    <font>
      <sz val="11"/>
      <name val="Calibri"/>
      <family val="2"/>
      <scheme val="minor"/>
    </font>
    <font>
      <sz val="10"/>
      <name val="Arial"/>
      <family val="2"/>
    </font>
    <font>
      <b/>
      <sz val="11"/>
      <name val="Calibri"/>
      <family val="2"/>
      <scheme val="minor"/>
    </font>
    <font>
      <b/>
      <sz val="8"/>
      <name val="Calibri"/>
      <family val="2"/>
      <scheme val="minor"/>
    </font>
    <font>
      <sz val="12"/>
      <name val="Calibri"/>
      <family val="2"/>
      <scheme val="minor"/>
    </font>
    <font>
      <b/>
      <sz val="12"/>
      <name val="Calibri"/>
      <family val="2"/>
    </font>
    <font>
      <sz val="12"/>
      <name val="Calibri"/>
      <family val="2"/>
    </font>
    <font>
      <sz val="11"/>
      <color theme="1"/>
      <name val="Calibri"/>
      <family val="2"/>
      <scheme val="minor"/>
    </font>
    <font>
      <sz val="8"/>
      <name val="Calibri"/>
      <family val="2"/>
      <scheme val="minor"/>
    </font>
    <font>
      <b/>
      <u/>
      <sz val="8"/>
      <name val="Calibri"/>
      <family val="2"/>
      <scheme val="minor"/>
    </font>
    <font>
      <sz val="8"/>
      <color theme="1"/>
      <name val="Calibri"/>
      <family val="2"/>
      <scheme val="minor"/>
    </font>
    <font>
      <b/>
      <sz val="8"/>
      <color theme="1"/>
      <name val="Calibri"/>
      <family val="2"/>
      <scheme val="minor"/>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FF"/>
        <bgColor rgb="FFFFFFFF"/>
      </patternFill>
    </fill>
    <fill>
      <patternFill patternType="solid">
        <fgColor theme="0"/>
        <bgColor theme="4" tint="0.79998168889431442"/>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6" fillId="0" borderId="0"/>
    <xf numFmtId="0" fontId="8" fillId="0" borderId="0"/>
    <xf numFmtId="43" fontId="14" fillId="0" borderId="0" applyFont="0" applyFill="0" applyBorder="0" applyAlignment="0" applyProtection="0"/>
    <xf numFmtId="0" fontId="3" fillId="0" borderId="0"/>
  </cellStyleXfs>
  <cellXfs count="153">
    <xf numFmtId="0" fontId="0" fillId="0" borderId="0" xfId="0"/>
    <xf numFmtId="0" fontId="1"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3" fontId="4" fillId="0" borderId="0" xfId="0" applyNumberFormat="1" applyFont="1" applyAlignment="1">
      <alignment vertical="center"/>
    </xf>
    <xf numFmtId="0" fontId="2" fillId="0" borderId="0" xfId="0" applyFont="1" applyAlignment="1">
      <alignment horizontal="left" vertical="center"/>
    </xf>
    <xf numFmtId="3" fontId="4" fillId="0" borderId="0" xfId="0" applyNumberFormat="1" applyFont="1" applyAlignment="1">
      <alignment horizontal="left" vertical="center"/>
    </xf>
    <xf numFmtId="3" fontId="2" fillId="0" borderId="0" xfId="0" applyNumberFormat="1"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Fill="1" applyAlignment="1">
      <alignment horizontal="left" vertical="center"/>
    </xf>
    <xf numFmtId="0" fontId="3" fillId="0" borderId="0" xfId="0" applyFont="1" applyAlignment="1">
      <alignment wrapText="1"/>
    </xf>
    <xf numFmtId="3" fontId="4" fillId="0" borderId="0" xfId="0" applyNumberFormat="1" applyFont="1" applyAlignment="1">
      <alignment horizontal="left" vertical="center" wrapText="1"/>
    </xf>
    <xf numFmtId="0" fontId="3" fillId="0" borderId="0" xfId="0" applyFont="1" applyAlignment="1"/>
    <xf numFmtId="0" fontId="4" fillId="0" borderId="0" xfId="0" applyFont="1" applyAlignment="1">
      <alignment horizontal="right" vertical="center" wrapText="1"/>
    </xf>
    <xf numFmtId="0" fontId="5" fillId="0" borderId="0" xfId="0" applyFont="1" applyAlignment="1"/>
    <xf numFmtId="0" fontId="7" fillId="0" borderId="0" xfId="1" applyFont="1" applyBorder="1"/>
    <xf numFmtId="3" fontId="7" fillId="0" borderId="0" xfId="1" applyNumberFormat="1" applyFont="1" applyBorder="1"/>
    <xf numFmtId="0" fontId="5" fillId="0" borderId="0" xfId="0" applyFont="1" applyAlignment="1">
      <alignment horizontal="left"/>
    </xf>
    <xf numFmtId="0" fontId="10" fillId="2" borderId="2" xfId="2" applyFont="1" applyFill="1" applyBorder="1" applyAlignment="1">
      <alignment horizontal="center" vertical="center" wrapText="1"/>
    </xf>
    <xf numFmtId="3" fontId="10" fillId="2" borderId="2" xfId="2" applyNumberFormat="1" applyFont="1" applyFill="1" applyBorder="1" applyAlignment="1">
      <alignment horizontal="center" vertical="center" wrapText="1"/>
    </xf>
    <xf numFmtId="0" fontId="10" fillId="0" borderId="0" xfId="2" applyFont="1" applyFill="1" applyBorder="1" applyAlignment="1">
      <alignment horizontal="center" vertical="center" wrapText="1"/>
    </xf>
    <xf numFmtId="0" fontId="9" fillId="2" borderId="2" xfId="2" applyFont="1" applyFill="1" applyBorder="1" applyAlignment="1">
      <alignment horizontal="center" vertical="center" wrapText="1"/>
    </xf>
    <xf numFmtId="3" fontId="9" fillId="2" borderId="2" xfId="2" applyNumberFormat="1" applyFont="1" applyFill="1" applyBorder="1" applyAlignment="1">
      <alignment horizontal="center" vertical="center" wrapText="1"/>
    </xf>
    <xf numFmtId="0" fontId="9" fillId="0" borderId="0" xfId="2" applyFont="1" applyFill="1" applyBorder="1" applyAlignment="1">
      <alignment horizontal="center" vertical="center" wrapText="1"/>
    </xf>
    <xf numFmtId="0" fontId="7" fillId="0" borderId="2" xfId="2"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0" xfId="0" applyBorder="1" applyAlignment="1">
      <alignment horizontal="center" vertical="center"/>
    </xf>
    <xf numFmtId="0" fontId="11" fillId="0" borderId="0" xfId="0" applyFont="1"/>
    <xf numFmtId="0" fontId="5" fillId="0" borderId="2" xfId="1" applyFont="1" applyBorder="1" applyAlignment="1">
      <alignment horizontal="center" vertical="center" wrapText="1"/>
    </xf>
    <xf numFmtId="0" fontId="4" fillId="0" borderId="7" xfId="0" applyFont="1" applyBorder="1" applyAlignment="1">
      <alignment horizontal="center" vertical="center"/>
    </xf>
    <xf numFmtId="3" fontId="4" fillId="0" borderId="6" xfId="0" applyNumberFormat="1"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3" fontId="4" fillId="0" borderId="0" xfId="0" applyNumberFormat="1" applyFont="1" applyBorder="1" applyAlignment="1">
      <alignment horizontal="center" vertical="center"/>
    </xf>
    <xf numFmtId="0" fontId="11" fillId="0" borderId="0" xfId="0" applyFont="1" applyFill="1" applyBorder="1" applyAlignment="1">
      <alignment horizontal="left" wrapText="1"/>
    </xf>
    <xf numFmtId="0" fontId="11" fillId="0" borderId="0" xfId="0" applyFont="1" applyAlignment="1">
      <alignment horizontal="left" wrapText="1"/>
    </xf>
    <xf numFmtId="0" fontId="4" fillId="0" borderId="2" xfId="0" applyFont="1" applyBorder="1" applyAlignment="1">
      <alignment horizontal="center" vertical="center"/>
    </xf>
    <xf numFmtId="3" fontId="4" fillId="0" borderId="2" xfId="0" applyNumberFormat="1" applyFont="1" applyBorder="1" applyAlignment="1">
      <alignment horizontal="center" vertical="center"/>
    </xf>
    <xf numFmtId="49" fontId="4" fillId="0" borderId="0" xfId="0" applyNumberFormat="1" applyFont="1" applyBorder="1" applyAlignment="1">
      <alignment horizontal="left" vertical="center" wrapText="1"/>
    </xf>
    <xf numFmtId="0" fontId="12" fillId="0" borderId="0" xfId="0" applyFont="1" applyAlignment="1">
      <alignment horizontal="left"/>
    </xf>
    <xf numFmtId="0" fontId="13" fillId="0" borderId="0" xfId="0" applyFont="1"/>
    <xf numFmtId="3" fontId="13" fillId="0" borderId="0" xfId="0" applyNumberFormat="1" applyFont="1" applyAlignment="1">
      <alignment horizontal="right"/>
    </xf>
    <xf numFmtId="0" fontId="2" fillId="0" borderId="0" xfId="0" applyFont="1" applyAlignment="1">
      <alignment vertical="center"/>
    </xf>
    <xf numFmtId="0" fontId="4" fillId="0" borderId="0" xfId="0" applyFont="1"/>
    <xf numFmtId="0" fontId="3" fillId="0" borderId="0" xfId="0" applyFont="1"/>
    <xf numFmtId="3" fontId="4" fillId="0" borderId="0" xfId="0" applyNumberFormat="1" applyFont="1" applyAlignment="1">
      <alignment wrapText="1"/>
    </xf>
    <xf numFmtId="0" fontId="4" fillId="0" borderId="0" xfId="0" applyFont="1" applyAlignment="1">
      <alignment wrapText="1"/>
    </xf>
    <xf numFmtId="3" fontId="3" fillId="0" borderId="0" xfId="0" applyNumberFormat="1" applyFont="1"/>
    <xf numFmtId="3" fontId="4" fillId="0" borderId="0" xfId="0" applyNumberFormat="1" applyFont="1"/>
    <xf numFmtId="0" fontId="7" fillId="0" borderId="1" xfId="1" applyFont="1" applyBorder="1" applyAlignment="1">
      <alignment horizontal="left" vertical="center" wrapText="1"/>
    </xf>
    <xf numFmtId="0" fontId="7" fillId="0" borderId="0" xfId="1" applyFont="1" applyBorder="1" applyAlignment="1">
      <alignment horizontal="left" vertical="center" wrapText="1"/>
    </xf>
    <xf numFmtId="0" fontId="0" fillId="0" borderId="0" xfId="0" applyFill="1"/>
    <xf numFmtId="0" fontId="4" fillId="0" borderId="0" xfId="0" applyFont="1" applyAlignment="1">
      <alignment horizontal="left" wrapText="1"/>
    </xf>
    <xf numFmtId="0" fontId="3" fillId="0" borderId="0" xfId="0" applyFont="1" applyAlignment="1"/>
    <xf numFmtId="0" fontId="0" fillId="0" borderId="1" xfId="0" applyBorder="1" applyAlignment="1">
      <alignment horizontal="center"/>
    </xf>
    <xf numFmtId="0" fontId="3" fillId="0" borderId="1" xfId="0" applyFont="1" applyBorder="1" applyAlignment="1">
      <alignment horizontal="center"/>
    </xf>
    <xf numFmtId="0" fontId="7" fillId="3" borderId="0" xfId="1"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12" fillId="0" borderId="0" xfId="0" applyFont="1" applyAlignment="1">
      <alignment horizontal="left"/>
    </xf>
    <xf numFmtId="0" fontId="13" fillId="0" borderId="0" xfId="0" applyFont="1" applyAlignment="1">
      <alignment vertical="center" wrapText="1"/>
    </xf>
    <xf numFmtId="0" fontId="11" fillId="0" borderId="0" xfId="0" applyFont="1" applyFill="1" applyBorder="1" applyAlignment="1">
      <alignment horizontal="left" wrapText="1"/>
    </xf>
    <xf numFmtId="0" fontId="5" fillId="0" borderId="0" xfId="0" applyFont="1" applyAlignment="1">
      <alignment horizontal="left" wrapText="1"/>
    </xf>
    <xf numFmtId="0" fontId="11" fillId="0" borderId="0" xfId="0" applyFont="1" applyAlignment="1">
      <alignment horizontal="left" wrapText="1"/>
    </xf>
    <xf numFmtId="0" fontId="5" fillId="3" borderId="5"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5" fillId="3" borderId="2" xfId="1" applyFont="1" applyFill="1" applyBorder="1" applyAlignment="1">
      <alignment horizontal="center" vertical="center" wrapText="1"/>
    </xf>
    <xf numFmtId="49" fontId="4" fillId="0" borderId="5"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0" fontId="5" fillId="0" borderId="0" xfId="0" applyFont="1" applyAlignment="1">
      <alignment horizontal="left"/>
    </xf>
    <xf numFmtId="0" fontId="7" fillId="0" borderId="0" xfId="1" applyFont="1" applyBorder="1" applyAlignment="1">
      <alignment horizontal="left" vertical="center" wrapText="1"/>
    </xf>
    <xf numFmtId="0" fontId="9" fillId="2" borderId="2" xfId="2" applyFont="1" applyFill="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center" wrapText="1"/>
    </xf>
    <xf numFmtId="49" fontId="4" fillId="0" borderId="8" xfId="0" applyNumberFormat="1" applyFont="1" applyBorder="1" applyAlignment="1">
      <alignment horizontal="left" vertical="center" wrapText="1"/>
    </xf>
    <xf numFmtId="3" fontId="10" fillId="0" borderId="0" xfId="0" applyNumberFormat="1" applyFont="1" applyFill="1" applyAlignment="1">
      <alignment horizontal="center"/>
    </xf>
    <xf numFmtId="0" fontId="15" fillId="0" borderId="0" xfId="0" applyFont="1" applyFill="1" applyAlignment="1">
      <alignment horizontal="center"/>
    </xf>
    <xf numFmtId="0" fontId="15" fillId="0" borderId="0" xfId="0" applyFont="1" applyFill="1"/>
    <xf numFmtId="3" fontId="16" fillId="0" borderId="0" xfId="0" applyNumberFormat="1" applyFont="1" applyFill="1" applyAlignment="1" applyProtection="1"/>
    <xf numFmtId="3" fontId="10" fillId="0" borderId="0" xfId="0" applyNumberFormat="1" applyFont="1" applyFill="1" applyAlignment="1">
      <alignment horizontal="center" wrapText="1"/>
    </xf>
    <xf numFmtId="3" fontId="10" fillId="0" borderId="0" xfId="0" applyNumberFormat="1" applyFont="1" applyFill="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wrapText="1"/>
    </xf>
    <xf numFmtId="3"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3" fontId="10" fillId="0" borderId="2" xfId="4" applyNumberFormat="1" applyFont="1" applyFill="1" applyBorder="1" applyAlignment="1" applyProtection="1">
      <alignment horizontal="center" vertical="center" wrapText="1"/>
      <protection locked="0"/>
    </xf>
    <xf numFmtId="0" fontId="17" fillId="0" borderId="0" xfId="0" applyFont="1"/>
    <xf numFmtId="0" fontId="17" fillId="0" borderId="0" xfId="0" applyFont="1" applyAlignment="1">
      <alignment horizontal="center"/>
    </xf>
    <xf numFmtId="3" fontId="16" fillId="0" borderId="0" xfId="0" applyNumberFormat="1" applyFont="1" applyFill="1" applyAlignment="1" applyProtection="1">
      <alignment horizontal="center"/>
    </xf>
    <xf numFmtId="0" fontId="17" fillId="0" borderId="2" xfId="0" applyFont="1" applyBorder="1" applyAlignment="1">
      <alignment horizontal="center"/>
    </xf>
    <xf numFmtId="0" fontId="17" fillId="0" borderId="2" xfId="0" applyFont="1" applyBorder="1" applyAlignment="1">
      <alignment wrapText="1"/>
    </xf>
    <xf numFmtId="0" fontId="15" fillId="0" borderId="0" xfId="0" applyFont="1" applyFill="1" applyAlignment="1">
      <alignment vertical="center"/>
    </xf>
    <xf numFmtId="0" fontId="17" fillId="0" borderId="4"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17" fillId="0" borderId="0" xfId="0" applyFont="1" applyAlignment="1">
      <alignment horizontal="center" vertical="center"/>
    </xf>
    <xf numFmtId="3" fontId="15" fillId="0" borderId="0" xfId="0" applyNumberFormat="1" applyFont="1" applyFill="1" applyAlignment="1">
      <alignment horizontal="center" vertical="center"/>
    </xf>
    <xf numFmtId="0" fontId="17" fillId="0" borderId="2" xfId="0" applyFont="1" applyBorder="1" applyAlignment="1">
      <alignment horizontal="center" vertical="center"/>
    </xf>
    <xf numFmtId="0" fontId="17" fillId="0" borderId="0" xfId="0" applyFont="1" applyAlignment="1">
      <alignment vertical="center"/>
    </xf>
    <xf numFmtId="3" fontId="15" fillId="0" borderId="0" xfId="0" applyNumberFormat="1" applyFont="1" applyFill="1" applyAlignment="1">
      <alignment vertical="center"/>
    </xf>
    <xf numFmtId="165" fontId="17" fillId="0" borderId="2" xfId="3" applyNumberFormat="1" applyFont="1" applyBorder="1" applyAlignment="1">
      <alignment vertical="center"/>
    </xf>
    <xf numFmtId="165" fontId="17" fillId="0" borderId="2" xfId="0" applyNumberFormat="1" applyFont="1" applyBorder="1" applyAlignment="1">
      <alignment vertical="center"/>
    </xf>
    <xf numFmtId="0" fontId="18" fillId="0" borderId="5" xfId="0" applyFont="1" applyBorder="1" applyAlignment="1">
      <alignment horizontal="center" vertical="center"/>
    </xf>
    <xf numFmtId="0" fontId="18" fillId="0" borderId="8" xfId="0" applyFont="1" applyBorder="1" applyAlignment="1">
      <alignment horizontal="center" vertical="center"/>
    </xf>
    <xf numFmtId="0" fontId="18" fillId="0" borderId="6" xfId="0" applyFont="1" applyBorder="1" applyAlignment="1">
      <alignment horizontal="center" vertical="center"/>
    </xf>
    <xf numFmtId="0" fontId="17" fillId="0" borderId="4"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0" xfId="0" applyFont="1" applyBorder="1" applyAlignment="1">
      <alignment horizontal="center" vertical="center"/>
    </xf>
    <xf numFmtId="165" fontId="18" fillId="0" borderId="2" xfId="3" applyNumberFormat="1" applyFont="1" applyBorder="1" applyAlignment="1">
      <alignment horizontal="center" vertical="center"/>
    </xf>
    <xf numFmtId="0" fontId="17" fillId="0" borderId="2" xfId="0" applyFont="1" applyBorder="1" applyAlignment="1">
      <alignment vertical="center" wrapText="1"/>
    </xf>
    <xf numFmtId="0" fontId="17" fillId="0" borderId="6" xfId="0" applyFont="1" applyBorder="1" applyAlignment="1">
      <alignment horizontal="center" vertical="center" wrapText="1"/>
    </xf>
    <xf numFmtId="0" fontId="18" fillId="0" borderId="11" xfId="0" applyFont="1" applyBorder="1" applyAlignment="1">
      <alignment horizontal="center" vertical="center"/>
    </xf>
    <xf numFmtId="0" fontId="18" fillId="0" borderId="4" xfId="0" applyFont="1" applyBorder="1" applyAlignment="1">
      <alignment horizontal="center" vertical="center"/>
    </xf>
    <xf numFmtId="165" fontId="18" fillId="0" borderId="12" xfId="3" applyNumberFormat="1" applyFont="1" applyBorder="1" applyAlignment="1">
      <alignment horizontal="center" vertical="center"/>
    </xf>
    <xf numFmtId="0" fontId="17" fillId="0" borderId="0" xfId="0" applyFont="1" applyBorder="1" applyAlignment="1">
      <alignment horizontal="center" vertical="center" wrapText="1"/>
    </xf>
    <xf numFmtId="165" fontId="17" fillId="0" borderId="2" xfId="3" applyNumberFormat="1" applyFont="1" applyBorder="1" applyAlignment="1">
      <alignment vertical="center" wrapText="1"/>
    </xf>
    <xf numFmtId="165" fontId="18" fillId="0" borderId="2" xfId="3" applyNumberFormat="1" applyFont="1" applyBorder="1" applyAlignment="1">
      <alignment vertical="center"/>
    </xf>
    <xf numFmtId="0" fontId="17" fillId="0" borderId="13" xfId="0" applyFont="1" applyBorder="1" applyAlignment="1">
      <alignment horizontal="center" vertical="center"/>
    </xf>
    <xf numFmtId="0" fontId="17" fillId="0" borderId="13" xfId="0" applyFont="1" applyBorder="1" applyAlignment="1">
      <alignment horizontal="center" vertical="center" wrapText="1"/>
    </xf>
    <xf numFmtId="0" fontId="17" fillId="0" borderId="13" xfId="0" applyFont="1" applyBorder="1" applyAlignment="1">
      <alignment vertical="center" wrapText="1"/>
    </xf>
    <xf numFmtId="165" fontId="17" fillId="0" borderId="13" xfId="3" applyNumberFormat="1" applyFont="1" applyBorder="1" applyAlignment="1">
      <alignment vertical="center" wrapText="1"/>
    </xf>
    <xf numFmtId="0" fontId="18" fillId="0" borderId="2" xfId="0" applyFont="1" applyBorder="1" applyAlignment="1">
      <alignment horizontal="center" vertical="center" wrapText="1"/>
    </xf>
    <xf numFmtId="0" fontId="17" fillId="0" borderId="0" xfId="0" applyFont="1" applyAlignment="1">
      <alignment horizontal="center" vertical="center" wrapText="1"/>
    </xf>
    <xf numFmtId="0" fontId="17" fillId="0" borderId="10" xfId="0" applyFont="1" applyBorder="1" applyAlignment="1">
      <alignment horizontal="center" vertical="center" wrapText="1"/>
    </xf>
    <xf numFmtId="0" fontId="17" fillId="5" borderId="2" xfId="0" applyFont="1" applyFill="1" applyBorder="1" applyAlignment="1" applyProtection="1">
      <alignment horizontal="center" vertical="center" wrapText="1"/>
    </xf>
    <xf numFmtId="0" fontId="17" fillId="0" borderId="2" xfId="0" applyFont="1" applyBorder="1" applyAlignment="1">
      <alignment horizontal="left" vertical="center" wrapText="1"/>
    </xf>
    <xf numFmtId="3" fontId="10" fillId="0" borderId="0" xfId="0" applyNumberFormat="1" applyFont="1" applyFill="1" applyAlignment="1">
      <alignment horizontal="center" vertical="center" wrapText="1"/>
    </xf>
    <xf numFmtId="0" fontId="15" fillId="0" borderId="0" xfId="0" applyFont="1" applyFill="1" applyAlignment="1">
      <alignment horizontal="center" vertical="center" wrapText="1"/>
    </xf>
    <xf numFmtId="0" fontId="10" fillId="0" borderId="2" xfId="0" applyFont="1" applyFill="1" applyBorder="1" applyAlignment="1">
      <alignment horizontal="center"/>
    </xf>
    <xf numFmtId="43" fontId="18" fillId="0" borderId="2" xfId="0" applyNumberFormat="1" applyFont="1" applyBorder="1"/>
    <xf numFmtId="3" fontId="10" fillId="3" borderId="0" xfId="0" applyNumberFormat="1" applyFont="1" applyFill="1" applyAlignment="1">
      <alignment horizontal="center"/>
    </xf>
    <xf numFmtId="3" fontId="16" fillId="3" borderId="0" xfId="0" applyNumberFormat="1" applyFont="1" applyFill="1" applyAlignment="1" applyProtection="1">
      <alignment horizontal="center"/>
    </xf>
    <xf numFmtId="3" fontId="10" fillId="3" borderId="0" xfId="0" applyNumberFormat="1" applyFont="1" applyFill="1" applyAlignment="1">
      <alignment horizontal="left" wrapText="1"/>
    </xf>
    <xf numFmtId="3" fontId="15" fillId="3" borderId="0" xfId="0" applyNumberFormat="1" applyFont="1" applyFill="1" applyAlignment="1">
      <alignment horizontal="center"/>
    </xf>
    <xf numFmtId="3" fontId="10" fillId="0" borderId="2" xfId="0" applyNumberFormat="1" applyFont="1" applyBorder="1" applyAlignment="1">
      <alignment horizontal="center" vertical="center" wrapText="1"/>
    </xf>
    <xf numFmtId="0" fontId="15" fillId="0" borderId="2" xfId="0" applyFont="1" applyBorder="1" applyAlignment="1">
      <alignment horizontal="left" vertical="center" wrapText="1"/>
    </xf>
    <xf numFmtId="0" fontId="15" fillId="0" borderId="0" xfId="0" applyFont="1" applyAlignment="1">
      <alignment horizontal="left"/>
    </xf>
    <xf numFmtId="0" fontId="15" fillId="0" borderId="0" xfId="0" applyFont="1"/>
    <xf numFmtId="0" fontId="15" fillId="0" borderId="0" xfId="0" applyFont="1" applyAlignment="1">
      <alignment wrapText="1"/>
    </xf>
    <xf numFmtId="0" fontId="15" fillId="0" borderId="0" xfId="0" applyFont="1" applyAlignment="1">
      <alignment horizontal="center"/>
    </xf>
    <xf numFmtId="0" fontId="15" fillId="0" borderId="0" xfId="0" applyFont="1" applyAlignment="1">
      <alignment horizontal="center" vertical="center" wrapText="1"/>
    </xf>
    <xf numFmtId="0" fontId="15" fillId="0" borderId="0" xfId="0" applyFont="1" applyAlignment="1">
      <alignment horizontal="center" vertical="center"/>
    </xf>
    <xf numFmtId="0" fontId="7" fillId="0" borderId="0" xfId="2" applyFont="1" applyFill="1" applyBorder="1" applyAlignment="1">
      <alignment horizontal="center" vertical="center"/>
    </xf>
    <xf numFmtId="0" fontId="12" fillId="0" borderId="0" xfId="0" applyFont="1" applyAlignment="1">
      <alignment vertical="center"/>
    </xf>
  </cellXfs>
  <cellStyles count="5">
    <cellStyle name="Estilo 1" xfId="2"/>
    <cellStyle name="Millares" xfId="3" builtinId="3"/>
    <cellStyle name="Normal" xfId="0" builtinId="0"/>
    <cellStyle name="Normal 2" xfId="4"/>
    <cellStyle name="Normal_Hoja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7</xdr:row>
      <xdr:rowOff>0</xdr:rowOff>
    </xdr:to>
    <xdr:sp macro="" textlink="">
      <xdr:nvSpPr>
        <xdr:cNvPr id="10" name="AutoShape 10">
          <a:extLst>
            <a:ext uri="{FF2B5EF4-FFF2-40B4-BE49-F238E27FC236}">
              <a16:creationId xmlns:a16="http://schemas.microsoft.com/office/drawing/2014/main" id="{00000000-0008-0000-0100-000002000000}"/>
            </a:ext>
          </a:extLst>
        </xdr:cNvPr>
        <xdr:cNvSpPr>
          <a:spLocks noChangeArrowheads="1"/>
        </xdr:cNvSpPr>
      </xdr:nvSpPr>
      <xdr:spPr bwMode="auto">
        <a:xfrm>
          <a:off x="0" y="0"/>
          <a:ext cx="7534275" cy="10001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7</xdr:row>
      <xdr:rowOff>0</xdr:rowOff>
    </xdr:to>
    <xdr:sp macro="" textlink="">
      <xdr:nvSpPr>
        <xdr:cNvPr id="11" name="AutoShape 10">
          <a:extLst>
            <a:ext uri="{FF2B5EF4-FFF2-40B4-BE49-F238E27FC236}">
              <a16:creationId xmlns:a16="http://schemas.microsoft.com/office/drawing/2014/main" id="{00000000-0008-0000-0100-000003000000}"/>
            </a:ext>
          </a:extLst>
        </xdr:cNvPr>
        <xdr:cNvSpPr>
          <a:spLocks noChangeArrowheads="1"/>
        </xdr:cNvSpPr>
      </xdr:nvSpPr>
      <xdr:spPr bwMode="auto">
        <a:xfrm>
          <a:off x="0" y="0"/>
          <a:ext cx="7534275" cy="1000125"/>
        </a:xfrm>
        <a:custGeom>
          <a:avLst/>
          <a:gdLst/>
          <a:ahLst/>
          <a:cxnLst/>
          <a:rect l="0" t="0" r="0" b="0"/>
          <a:pathLst/>
        </a:custGeom>
        <a:solidFill>
          <a:srgbClr val="FFFFFF"/>
        </a:solidFill>
        <a:ln w="9525">
          <a:solidFill>
            <a:srgbClr val="000000"/>
          </a:solidFill>
          <a:round/>
          <a:headEnd/>
          <a:tailEnd/>
        </a:ln>
      </xdr:spPr>
    </xdr:sp>
    <xdr:clientData/>
  </xdr:twoCellAnchor>
  <xdr:oneCellAnchor>
    <xdr:from>
      <xdr:col>3</xdr:col>
      <xdr:colOff>0</xdr:colOff>
      <xdr:row>7</xdr:row>
      <xdr:rowOff>0</xdr:rowOff>
    </xdr:from>
    <xdr:ext cx="47625" cy="9525"/>
    <xdr:pic>
      <xdr:nvPicPr>
        <xdr:cNvPr id="12" name="1 Imagen" descr="http://appserver.utp.edu.co/SolicNec/adf/images/t.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0" y="10001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xdr:row>
      <xdr:rowOff>0</xdr:rowOff>
    </xdr:from>
    <xdr:ext cx="47625" cy="9525"/>
    <xdr:pic>
      <xdr:nvPicPr>
        <xdr:cNvPr id="13" name="2 Imagen" descr="http://appserver.utp.edu.co/SolicNec/adf/images/t.gif">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53125" y="10001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xdr:row>
      <xdr:rowOff>0</xdr:rowOff>
    </xdr:from>
    <xdr:ext cx="47625" cy="9525"/>
    <xdr:pic>
      <xdr:nvPicPr>
        <xdr:cNvPr id="14" name="3 Imagen" descr="http://appserver.utp.edu.co/SolicNec/adf/images/t.gif">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53125" y="10001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xdr:row>
      <xdr:rowOff>0</xdr:rowOff>
    </xdr:from>
    <xdr:ext cx="47625" cy="9525"/>
    <xdr:pic>
      <xdr:nvPicPr>
        <xdr:cNvPr id="15" name="4 Imagen" descr="http://appserver.utp.edu.co/SolicNec/adf/images/t.gif">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53125" y="10001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xdr:row>
      <xdr:rowOff>0</xdr:rowOff>
    </xdr:from>
    <xdr:ext cx="47625" cy="9525"/>
    <xdr:pic>
      <xdr:nvPicPr>
        <xdr:cNvPr id="16" name="3 Imagen" descr="http://appserver.utp.edu.co/SolicNec/adf/images/t.gif">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95775" y="10001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xdr:row>
      <xdr:rowOff>0</xdr:rowOff>
    </xdr:from>
    <xdr:ext cx="47625" cy="9525"/>
    <xdr:pic>
      <xdr:nvPicPr>
        <xdr:cNvPr id="17" name="4 Imagen" descr="http://appserver.utp.edu.co/SolicNec/adf/images/t.gif">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95775" y="10001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7</xdr:row>
      <xdr:rowOff>0</xdr:rowOff>
    </xdr:to>
    <xdr:sp macro="" textlink="">
      <xdr:nvSpPr>
        <xdr:cNvPr id="13" name="AutoShape 10">
          <a:extLst>
            <a:ext uri="{FF2B5EF4-FFF2-40B4-BE49-F238E27FC236}">
              <a16:creationId xmlns:a16="http://schemas.microsoft.com/office/drawing/2014/main" id="{00000000-0008-0000-0200-00000A000000}"/>
            </a:ext>
          </a:extLst>
        </xdr:cNvPr>
        <xdr:cNvSpPr>
          <a:spLocks noChangeArrowheads="1"/>
        </xdr:cNvSpPr>
      </xdr:nvSpPr>
      <xdr:spPr bwMode="auto">
        <a:xfrm>
          <a:off x="0" y="0"/>
          <a:ext cx="2990850" cy="133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7</xdr:row>
      <xdr:rowOff>0</xdr:rowOff>
    </xdr:to>
    <xdr:sp macro="" textlink="">
      <xdr:nvSpPr>
        <xdr:cNvPr id="14" name="AutoShape 10">
          <a:extLst>
            <a:ext uri="{FF2B5EF4-FFF2-40B4-BE49-F238E27FC236}">
              <a16:creationId xmlns:a16="http://schemas.microsoft.com/office/drawing/2014/main" id="{00000000-0008-0000-0200-00000B000000}"/>
            </a:ext>
          </a:extLst>
        </xdr:cNvPr>
        <xdr:cNvSpPr>
          <a:spLocks noChangeArrowheads="1"/>
        </xdr:cNvSpPr>
      </xdr:nvSpPr>
      <xdr:spPr bwMode="auto">
        <a:xfrm>
          <a:off x="0" y="0"/>
          <a:ext cx="2990850" cy="1333500"/>
        </a:xfrm>
        <a:custGeom>
          <a:avLst/>
          <a:gdLst/>
          <a:ahLst/>
          <a:cxnLst/>
          <a:rect l="0" t="0" r="0" b="0"/>
          <a:pathLst/>
        </a:custGeom>
        <a:solidFill>
          <a:srgbClr val="FFFFFF"/>
        </a:solidFill>
        <a:ln w="9525">
          <a:solidFill>
            <a:srgbClr val="000000"/>
          </a:solidFill>
          <a:round/>
          <a:headEnd/>
          <a:tailEnd/>
        </a:ln>
      </xdr:spPr>
    </xdr:sp>
    <xdr:clientData/>
  </xdr:twoCellAnchor>
  <xdr:oneCellAnchor>
    <xdr:from>
      <xdr:col>1</xdr:col>
      <xdr:colOff>0</xdr:colOff>
      <xdr:row>7</xdr:row>
      <xdr:rowOff>0</xdr:rowOff>
    </xdr:from>
    <xdr:ext cx="47625" cy="9525"/>
    <xdr:pic>
      <xdr:nvPicPr>
        <xdr:cNvPr id="15" name="1 Imagen" descr="http://appserver.utp.edu.co/SolicNec/adf/images/t.gif">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3335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xdr:row>
      <xdr:rowOff>0</xdr:rowOff>
    </xdr:from>
    <xdr:ext cx="47625" cy="9525"/>
    <xdr:pic>
      <xdr:nvPicPr>
        <xdr:cNvPr id="16" name="2 Imagen" descr="http://appserver.utp.edu.co/SolicNec/adf/images/t.gif">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5" y="13335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xdr:row>
      <xdr:rowOff>0</xdr:rowOff>
    </xdr:from>
    <xdr:ext cx="47625" cy="9525"/>
    <xdr:pic>
      <xdr:nvPicPr>
        <xdr:cNvPr id="17" name="3 Imagen" descr="http://appserver.utp.edu.co/SolicNec/adf/images/t.gif">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5" y="13335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xdr:row>
      <xdr:rowOff>0</xdr:rowOff>
    </xdr:from>
    <xdr:ext cx="47625" cy="9525"/>
    <xdr:pic>
      <xdr:nvPicPr>
        <xdr:cNvPr id="18" name="4 Imagen" descr="http://appserver.utp.edu.co/SolicNec/adf/images/t.gif">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5" y="13335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xdr:row>
      <xdr:rowOff>0</xdr:rowOff>
    </xdr:from>
    <xdr:ext cx="47625" cy="9525"/>
    <xdr:pic>
      <xdr:nvPicPr>
        <xdr:cNvPr id="19" name="3 Imagen" descr="http://appserver.utp.edu.co/SolicNec/adf/images/t.gif">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5" y="13335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xdr:row>
      <xdr:rowOff>0</xdr:rowOff>
    </xdr:from>
    <xdr:ext cx="47625" cy="9525"/>
    <xdr:pic>
      <xdr:nvPicPr>
        <xdr:cNvPr id="20" name="4 Imagen" descr="http://appserver.utp.edu.co/SolicNec/adf/images/t.gif">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5" y="13335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xdr:row>
      <xdr:rowOff>0</xdr:rowOff>
    </xdr:from>
    <xdr:ext cx="47625" cy="9525"/>
    <xdr:pic>
      <xdr:nvPicPr>
        <xdr:cNvPr id="21" name="1 Imagen" descr="http://appserver.utp.edu.co/SolicNec/adf/images/t.gif">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5" y="13335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xdr:row>
      <xdr:rowOff>0</xdr:rowOff>
    </xdr:from>
    <xdr:ext cx="47625" cy="9525"/>
    <xdr:pic>
      <xdr:nvPicPr>
        <xdr:cNvPr id="22" name="3 Imagen" descr="http://appserver.utp.edu.co/SolicNec/adf/images/t.gif">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3335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xdr:row>
      <xdr:rowOff>0</xdr:rowOff>
    </xdr:from>
    <xdr:ext cx="47625" cy="9525"/>
    <xdr:pic>
      <xdr:nvPicPr>
        <xdr:cNvPr id="23" name="4 Imagen" descr="http://appserver.utp.edu.co/SolicNec/adf/images/t.gif">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3335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2"/>
  <sheetViews>
    <sheetView tabSelected="1" view="pageBreakPreview" topLeftCell="A128" zoomScale="60" zoomScaleNormal="100" workbookViewId="0">
      <selection sqref="A1:J172"/>
    </sheetView>
  </sheetViews>
  <sheetFormatPr baseColWidth="10" defaultRowHeight="15"/>
  <cols>
    <col min="1" max="1" width="14.85546875" customWidth="1"/>
    <col min="2" max="2" width="28.28515625" customWidth="1"/>
    <col min="3" max="3" width="7.85546875" customWidth="1"/>
    <col min="4" max="4" width="19.7109375" customWidth="1"/>
    <col min="5" max="5" width="34.140625" bestFit="1" customWidth="1"/>
    <col min="6" max="6" width="13.5703125" customWidth="1"/>
    <col min="7" max="7" width="15.42578125" customWidth="1"/>
    <col min="8" max="8" width="25" customWidth="1"/>
    <col min="9" max="9" width="13" customWidth="1"/>
  </cols>
  <sheetData>
    <row r="1" spans="1:9">
      <c r="A1" s="1"/>
      <c r="B1" s="1"/>
      <c r="C1" s="1"/>
      <c r="D1" s="1"/>
      <c r="E1" s="1"/>
      <c r="F1" s="1"/>
      <c r="G1" s="1"/>
      <c r="H1" s="1"/>
    </row>
    <row r="2" spans="1:9">
      <c r="A2" s="79" t="s">
        <v>0</v>
      </c>
      <c r="B2" s="79"/>
      <c r="C2" s="79"/>
      <c r="D2" s="79"/>
      <c r="E2" s="79"/>
      <c r="F2" s="79"/>
      <c r="G2" s="79"/>
      <c r="H2" s="79"/>
      <c r="I2" s="79"/>
    </row>
    <row r="3" spans="1:9">
      <c r="A3" s="79" t="s">
        <v>1</v>
      </c>
      <c r="B3" s="79"/>
      <c r="C3" s="79"/>
      <c r="D3" s="79"/>
      <c r="E3" s="79"/>
      <c r="F3" s="79"/>
      <c r="G3" s="79"/>
      <c r="H3" s="79"/>
      <c r="I3" s="79"/>
    </row>
    <row r="4" spans="1:9">
      <c r="A4" s="79" t="s">
        <v>2</v>
      </c>
      <c r="B4" s="79"/>
      <c r="C4" s="79"/>
      <c r="D4" s="79"/>
      <c r="E4" s="79"/>
      <c r="F4" s="79"/>
      <c r="G4" s="79"/>
      <c r="H4" s="79"/>
      <c r="I4" s="79"/>
    </row>
    <row r="5" spans="1:9">
      <c r="A5" s="79" t="s">
        <v>60</v>
      </c>
      <c r="B5" s="79"/>
      <c r="C5" s="79"/>
      <c r="D5" s="79"/>
      <c r="E5" s="79"/>
      <c r="F5" s="79"/>
      <c r="G5" s="79"/>
      <c r="H5" s="79"/>
      <c r="I5" s="79"/>
    </row>
    <row r="6" spans="1:9">
      <c r="A6" s="3"/>
      <c r="B6" s="3"/>
      <c r="C6" s="3"/>
      <c r="D6" s="2"/>
      <c r="E6" s="4"/>
      <c r="F6" s="2"/>
      <c r="G6" s="2"/>
      <c r="H6" s="2"/>
    </row>
    <row r="7" spans="1:9">
      <c r="A7" s="5"/>
      <c r="B7" s="5"/>
      <c r="C7" s="5"/>
      <c r="D7" s="3"/>
      <c r="E7" s="6"/>
      <c r="F7" s="2"/>
      <c r="G7" s="2"/>
      <c r="H7" s="2"/>
    </row>
    <row r="8" spans="1:9" ht="57.75" customHeight="1">
      <c r="A8" s="80" t="s">
        <v>3</v>
      </c>
      <c r="B8" s="80"/>
      <c r="C8" s="80"/>
      <c r="D8" s="80"/>
      <c r="E8" s="80"/>
      <c r="F8" s="80"/>
      <c r="G8" s="80"/>
      <c r="H8" s="80"/>
      <c r="I8" s="80"/>
    </row>
    <row r="9" spans="1:9">
      <c r="A9" s="5"/>
      <c r="B9" s="5"/>
      <c r="C9" s="5"/>
      <c r="D9" s="5"/>
      <c r="E9" s="7"/>
      <c r="F9" s="2"/>
      <c r="G9" s="2"/>
      <c r="H9" s="2"/>
    </row>
    <row r="10" spans="1:9" ht="37.5" customHeight="1">
      <c r="A10" s="62" t="s">
        <v>61</v>
      </c>
      <c r="B10" s="62"/>
      <c r="C10" s="62"/>
      <c r="D10" s="62"/>
      <c r="E10" s="62"/>
      <c r="F10" s="62"/>
      <c r="G10" s="62"/>
      <c r="H10" s="62"/>
      <c r="I10" s="62"/>
    </row>
    <row r="11" spans="1:9">
      <c r="A11" s="8"/>
      <c r="B11" s="8"/>
      <c r="C11" s="8"/>
      <c r="D11" s="8"/>
      <c r="E11" s="8"/>
      <c r="F11" s="8"/>
      <c r="G11" s="8"/>
      <c r="H11" s="8"/>
      <c r="I11" s="8"/>
    </row>
    <row r="12" spans="1:9">
      <c r="A12" s="9">
        <v>1</v>
      </c>
      <c r="B12" s="54" t="s">
        <v>17</v>
      </c>
      <c r="C12" s="11"/>
      <c r="D12" s="8"/>
      <c r="E12" s="12"/>
      <c r="G12" s="2"/>
      <c r="H12" s="2"/>
    </row>
    <row r="13" spans="1:9">
      <c r="A13" s="9">
        <v>2</v>
      </c>
      <c r="B13" s="10" t="s">
        <v>11</v>
      </c>
      <c r="C13" s="11"/>
      <c r="D13" s="8"/>
      <c r="E13" s="12"/>
      <c r="G13" s="2"/>
      <c r="H13" s="2"/>
    </row>
    <row r="14" spans="1:9">
      <c r="A14" s="9">
        <v>3</v>
      </c>
      <c r="B14" s="10" t="s">
        <v>63</v>
      </c>
      <c r="C14" s="11"/>
      <c r="D14" s="8"/>
      <c r="E14" s="12"/>
      <c r="G14" s="2"/>
      <c r="H14" s="2"/>
    </row>
    <row r="15" spans="1:9">
      <c r="A15" s="9">
        <v>4</v>
      </c>
      <c r="B15" s="10" t="s">
        <v>14</v>
      </c>
      <c r="C15" s="11"/>
      <c r="D15" s="8"/>
      <c r="E15" s="12"/>
      <c r="G15" s="2"/>
      <c r="H15" s="2"/>
    </row>
    <row r="16" spans="1:9">
      <c r="A16" s="9">
        <v>5</v>
      </c>
      <c r="B16" s="10" t="s">
        <v>7</v>
      </c>
      <c r="C16" s="11"/>
      <c r="D16" s="8"/>
      <c r="E16" s="12"/>
      <c r="G16" s="2"/>
      <c r="H16" s="2"/>
    </row>
    <row r="17" spans="1:8">
      <c r="A17" s="9">
        <v>6</v>
      </c>
      <c r="B17" s="10" t="s">
        <v>9</v>
      </c>
      <c r="C17" s="11"/>
      <c r="D17" s="8"/>
      <c r="E17" s="12"/>
      <c r="G17" s="2"/>
      <c r="H17" s="2"/>
    </row>
    <row r="18" spans="1:8">
      <c r="A18" s="9">
        <v>7</v>
      </c>
      <c r="B18" s="10" t="s">
        <v>15</v>
      </c>
      <c r="C18" s="13"/>
      <c r="D18" s="8"/>
      <c r="E18" s="12"/>
      <c r="F18" s="8"/>
      <c r="G18" s="2"/>
      <c r="H18" s="2"/>
    </row>
    <row r="19" spans="1:8">
      <c r="A19" s="9">
        <v>8</v>
      </c>
      <c r="B19" s="10" t="s">
        <v>64</v>
      </c>
      <c r="C19" s="13"/>
      <c r="D19" s="8"/>
      <c r="E19" s="12"/>
      <c r="F19" s="8"/>
      <c r="G19" s="2"/>
      <c r="H19" s="2"/>
    </row>
    <row r="20" spans="1:8">
      <c r="A20" s="9">
        <v>9</v>
      </c>
      <c r="B20" s="10" t="s">
        <v>12</v>
      </c>
      <c r="C20" s="13"/>
      <c r="D20" s="8"/>
      <c r="E20" s="12"/>
      <c r="F20" s="8"/>
      <c r="G20" s="2"/>
      <c r="H20" s="2"/>
    </row>
    <row r="21" spans="1:8">
      <c r="A21" s="9">
        <v>10</v>
      </c>
      <c r="B21" s="10" t="s">
        <v>62</v>
      </c>
      <c r="C21" s="13"/>
      <c r="D21" s="8"/>
      <c r="E21" s="12"/>
      <c r="F21" s="8"/>
      <c r="G21" s="2"/>
      <c r="H21" s="2"/>
    </row>
    <row r="22" spans="1:8">
      <c r="A22" s="9">
        <v>11</v>
      </c>
      <c r="B22" s="10" t="s">
        <v>4</v>
      </c>
      <c r="C22" s="13"/>
      <c r="D22" s="8"/>
      <c r="E22" s="12"/>
      <c r="F22" s="8"/>
      <c r="G22" s="2"/>
      <c r="H22" s="2"/>
    </row>
    <row r="23" spans="1:8">
      <c r="A23" s="9">
        <v>12</v>
      </c>
      <c r="B23" s="10" t="s">
        <v>24</v>
      </c>
      <c r="C23" s="13"/>
      <c r="D23" s="8"/>
      <c r="E23" s="12"/>
      <c r="F23" s="8"/>
      <c r="G23" s="2"/>
      <c r="H23" s="2"/>
    </row>
    <row r="24" spans="1:8">
      <c r="A24" s="9">
        <v>13</v>
      </c>
      <c r="B24" s="10" t="s">
        <v>13</v>
      </c>
      <c r="C24" s="13"/>
      <c r="D24" s="8"/>
      <c r="E24" s="12"/>
      <c r="F24" s="8"/>
      <c r="G24" s="2"/>
      <c r="H24" s="2"/>
    </row>
    <row r="25" spans="1:8">
      <c r="A25" s="9">
        <v>14</v>
      </c>
      <c r="B25" s="10" t="s">
        <v>6</v>
      </c>
      <c r="C25" s="13"/>
      <c r="D25" s="8"/>
      <c r="E25" s="12"/>
      <c r="F25" s="8"/>
      <c r="G25" s="2"/>
      <c r="H25" s="2"/>
    </row>
    <row r="26" spans="1:8">
      <c r="A26" s="9">
        <v>15</v>
      </c>
      <c r="B26" s="10" t="s">
        <v>5</v>
      </c>
      <c r="C26" s="13"/>
      <c r="D26" s="8"/>
      <c r="E26" s="12"/>
      <c r="F26" s="8"/>
      <c r="G26" s="2"/>
      <c r="H26" s="2"/>
    </row>
    <row r="27" spans="1:8">
      <c r="A27" s="9">
        <v>16</v>
      </c>
      <c r="B27" s="10" t="s">
        <v>28</v>
      </c>
      <c r="C27" s="13"/>
      <c r="D27" s="8"/>
      <c r="E27" s="12"/>
      <c r="F27" s="8"/>
      <c r="G27" s="2"/>
      <c r="H27" s="2"/>
    </row>
    <row r="28" spans="1:8">
      <c r="A28" s="9">
        <v>17</v>
      </c>
      <c r="B28" s="10" t="s">
        <v>10</v>
      </c>
      <c r="C28" s="13"/>
      <c r="D28" s="8"/>
      <c r="E28" s="12"/>
      <c r="F28" s="8"/>
      <c r="G28" s="2"/>
      <c r="H28" s="2"/>
    </row>
    <row r="29" spans="1:8">
      <c r="A29" s="14"/>
      <c r="B29" s="2"/>
      <c r="C29" s="13"/>
      <c r="D29" s="8"/>
      <c r="E29" s="12"/>
      <c r="F29" s="8"/>
      <c r="G29" s="2"/>
      <c r="H29" s="2"/>
    </row>
    <row r="30" spans="1:8" ht="15.75">
      <c r="A30" s="15" t="s">
        <v>16</v>
      </c>
      <c r="B30" s="15"/>
      <c r="C30" s="2"/>
      <c r="D30" s="2"/>
      <c r="E30" s="4"/>
      <c r="F30" s="2"/>
      <c r="G30" s="2"/>
      <c r="H30" s="2"/>
    </row>
    <row r="31" spans="1:8">
      <c r="A31" s="5"/>
      <c r="B31" s="5"/>
      <c r="C31" s="2"/>
      <c r="D31" s="2"/>
      <c r="E31" s="4"/>
      <c r="F31" s="2"/>
      <c r="G31" s="2"/>
      <c r="H31" s="2"/>
    </row>
    <row r="32" spans="1:8">
      <c r="A32" s="9">
        <v>1</v>
      </c>
      <c r="B32" s="10" t="s">
        <v>17</v>
      </c>
      <c r="C32" s="2"/>
      <c r="D32" s="2"/>
      <c r="E32" s="4"/>
      <c r="F32" s="2"/>
      <c r="G32" s="2"/>
      <c r="H32" s="2"/>
    </row>
    <row r="33" spans="1:8">
      <c r="A33" s="9">
        <v>2</v>
      </c>
      <c r="B33" s="10" t="s">
        <v>65</v>
      </c>
      <c r="C33" s="2"/>
      <c r="D33" s="2"/>
      <c r="E33" s="4"/>
      <c r="F33" s="2"/>
      <c r="G33" s="2"/>
      <c r="H33" s="2"/>
    </row>
    <row r="34" spans="1:8">
      <c r="A34" s="9">
        <v>3</v>
      </c>
      <c r="B34" s="10" t="s">
        <v>11</v>
      </c>
      <c r="C34" s="2"/>
      <c r="D34" s="2"/>
      <c r="E34" s="4"/>
      <c r="F34" s="2"/>
      <c r="G34" s="2"/>
      <c r="H34" s="2"/>
    </row>
    <row r="35" spans="1:8">
      <c r="A35" s="9">
        <v>4</v>
      </c>
      <c r="B35" s="10" t="s">
        <v>18</v>
      </c>
      <c r="C35" s="2"/>
      <c r="D35" s="2"/>
      <c r="E35" s="4"/>
      <c r="F35" s="2"/>
      <c r="G35" s="2"/>
      <c r="H35" s="2"/>
    </row>
    <row r="36" spans="1:8">
      <c r="A36" s="9">
        <v>5</v>
      </c>
      <c r="B36" s="10" t="s">
        <v>19</v>
      </c>
      <c r="C36" s="2"/>
      <c r="D36" s="2"/>
      <c r="E36" s="4"/>
      <c r="F36" s="2"/>
      <c r="G36" s="2"/>
      <c r="H36" s="2"/>
    </row>
    <row r="37" spans="1:8">
      <c r="A37" s="9">
        <v>6</v>
      </c>
      <c r="B37" s="10" t="s">
        <v>20</v>
      </c>
      <c r="C37" s="2"/>
      <c r="D37" s="2"/>
      <c r="E37" s="4"/>
      <c r="F37" s="2"/>
      <c r="G37" s="2"/>
      <c r="H37" s="2"/>
    </row>
    <row r="38" spans="1:8">
      <c r="A38" s="9">
        <v>7</v>
      </c>
      <c r="B38" s="10" t="s">
        <v>66</v>
      </c>
      <c r="C38" s="2"/>
      <c r="D38" s="2"/>
      <c r="E38" s="4"/>
      <c r="F38" s="2"/>
      <c r="G38" s="2"/>
      <c r="H38" s="2"/>
    </row>
    <row r="39" spans="1:8">
      <c r="A39" s="9">
        <v>8</v>
      </c>
      <c r="B39" s="10" t="s">
        <v>67</v>
      </c>
      <c r="C39" s="2"/>
      <c r="D39" s="2"/>
      <c r="E39" s="4"/>
      <c r="F39" s="2"/>
      <c r="G39" s="2"/>
      <c r="H39" s="2"/>
    </row>
    <row r="40" spans="1:8">
      <c r="A40" s="9">
        <v>9</v>
      </c>
      <c r="B40" s="10" t="s">
        <v>8</v>
      </c>
      <c r="C40" s="2"/>
      <c r="D40" s="2"/>
      <c r="E40" s="4"/>
      <c r="F40" s="2"/>
      <c r="G40" s="2"/>
      <c r="H40" s="2"/>
    </row>
    <row r="41" spans="1:8">
      <c r="A41" s="9">
        <v>10</v>
      </c>
      <c r="B41" s="10" t="s">
        <v>21</v>
      </c>
      <c r="C41" s="2"/>
      <c r="D41" s="2"/>
      <c r="E41" s="4"/>
      <c r="F41" s="2"/>
      <c r="G41" s="2"/>
      <c r="H41" s="2"/>
    </row>
    <row r="42" spans="1:8">
      <c r="A42" s="9">
        <v>11</v>
      </c>
      <c r="B42" s="10" t="s">
        <v>22</v>
      </c>
      <c r="C42" s="2"/>
      <c r="D42" s="2"/>
      <c r="E42" s="4"/>
      <c r="F42" s="2"/>
      <c r="G42" s="2"/>
      <c r="H42" s="2"/>
    </row>
    <row r="43" spans="1:8">
      <c r="A43" s="9">
        <v>12</v>
      </c>
      <c r="B43" s="10" t="s">
        <v>12</v>
      </c>
      <c r="C43" s="2"/>
      <c r="D43" s="2"/>
      <c r="E43" s="4"/>
      <c r="F43" s="2"/>
      <c r="G43" s="2"/>
      <c r="H43" s="2"/>
    </row>
    <row r="44" spans="1:8">
      <c r="A44" s="9">
        <v>13</v>
      </c>
      <c r="B44" s="10" t="s">
        <v>23</v>
      </c>
      <c r="C44" s="2"/>
      <c r="D44" s="2"/>
      <c r="E44" s="4"/>
      <c r="F44" s="2"/>
      <c r="G44" s="2"/>
      <c r="H44" s="2"/>
    </row>
    <row r="45" spans="1:8">
      <c r="A45" s="9">
        <v>14</v>
      </c>
      <c r="B45" s="10" t="s">
        <v>4</v>
      </c>
      <c r="C45" s="2"/>
      <c r="D45" s="2"/>
      <c r="E45" s="4"/>
      <c r="F45" s="2"/>
      <c r="G45" s="2"/>
      <c r="H45" s="2"/>
    </row>
    <row r="46" spans="1:8">
      <c r="A46" s="9">
        <v>15</v>
      </c>
      <c r="B46" s="10" t="s">
        <v>25</v>
      </c>
      <c r="C46" s="2"/>
      <c r="D46" s="2"/>
      <c r="E46" s="4"/>
      <c r="F46" s="2"/>
      <c r="G46" s="2"/>
      <c r="H46" s="2"/>
    </row>
    <row r="47" spans="1:8">
      <c r="A47" s="9">
        <v>16</v>
      </c>
      <c r="B47" s="10" t="s">
        <v>26</v>
      </c>
      <c r="C47" s="2"/>
      <c r="D47" s="2"/>
      <c r="E47" s="4"/>
      <c r="F47" s="2"/>
      <c r="G47" s="2"/>
      <c r="H47" s="2"/>
    </row>
    <row r="48" spans="1:8">
      <c r="A48" s="9">
        <v>17</v>
      </c>
      <c r="B48" s="10" t="s">
        <v>27</v>
      </c>
      <c r="C48" s="2"/>
      <c r="D48" s="2"/>
      <c r="E48" s="4"/>
      <c r="F48" s="2"/>
      <c r="G48" s="2"/>
      <c r="H48" s="2"/>
    </row>
    <row r="49" spans="1:10">
      <c r="A49" s="9">
        <v>18</v>
      </c>
      <c r="B49" s="10" t="s">
        <v>28</v>
      </c>
      <c r="C49" s="2"/>
      <c r="D49" s="2"/>
      <c r="E49" s="4"/>
      <c r="F49" s="2"/>
      <c r="G49" s="2"/>
      <c r="H49" s="2"/>
    </row>
    <row r="50" spans="1:10">
      <c r="A50" s="9">
        <v>19</v>
      </c>
      <c r="B50" s="10" t="s">
        <v>10</v>
      </c>
      <c r="C50" s="2"/>
      <c r="D50" s="2"/>
      <c r="E50" s="4"/>
      <c r="F50" s="2"/>
      <c r="G50" s="2"/>
      <c r="H50" s="2"/>
    </row>
    <row r="51" spans="1:10">
      <c r="A51" s="9"/>
      <c r="B51" s="10"/>
      <c r="C51" s="2"/>
      <c r="D51" s="2"/>
      <c r="E51" s="4"/>
      <c r="F51" s="2"/>
      <c r="G51" s="2"/>
      <c r="H51" s="2"/>
    </row>
    <row r="52" spans="1:10">
      <c r="A52" s="9"/>
      <c r="B52" s="3"/>
      <c r="C52" s="2"/>
      <c r="D52" s="2"/>
      <c r="E52" s="4"/>
      <c r="F52" s="2"/>
      <c r="G52" s="2"/>
      <c r="H52" s="2"/>
    </row>
    <row r="53" spans="1:10" ht="15.75">
      <c r="A53" s="76" t="s">
        <v>29</v>
      </c>
      <c r="B53" s="76"/>
      <c r="C53" s="15"/>
      <c r="D53" s="16"/>
      <c r="E53" s="17"/>
      <c r="F53" s="16"/>
      <c r="G53" s="2"/>
      <c r="H53" s="2"/>
    </row>
    <row r="54" spans="1:10" ht="15.75">
      <c r="A54" s="18"/>
      <c r="B54" s="18"/>
      <c r="C54" s="15"/>
      <c r="D54" s="16"/>
      <c r="E54" s="17"/>
      <c r="F54" s="16"/>
      <c r="G54" s="2"/>
      <c r="H54" s="2"/>
    </row>
    <row r="55" spans="1:10">
      <c r="A55" s="77" t="s">
        <v>30</v>
      </c>
      <c r="B55" s="77"/>
      <c r="C55" s="77"/>
      <c r="D55" s="77"/>
      <c r="E55" s="77"/>
      <c r="F55" s="77"/>
      <c r="G55" s="77"/>
      <c r="H55" s="77"/>
      <c r="I55" s="77"/>
      <c r="J55" s="77"/>
    </row>
    <row r="56" spans="1:10">
      <c r="A56" s="52"/>
      <c r="B56" s="52"/>
      <c r="C56" s="52"/>
      <c r="D56" s="52"/>
      <c r="E56" s="52"/>
      <c r="F56" s="52"/>
      <c r="G56" s="52"/>
      <c r="H56" s="52"/>
      <c r="I56" s="53"/>
      <c r="J56" s="53"/>
    </row>
    <row r="57" spans="1:10" ht="73.5" customHeight="1">
      <c r="A57" s="78" t="s">
        <v>31</v>
      </c>
      <c r="B57" s="78"/>
      <c r="C57" s="78"/>
      <c r="D57" s="19" t="s">
        <v>32</v>
      </c>
      <c r="E57" s="20" t="s">
        <v>33</v>
      </c>
      <c r="F57" s="19" t="s">
        <v>34</v>
      </c>
      <c r="G57" s="19" t="s">
        <v>35</v>
      </c>
      <c r="H57" s="19" t="s">
        <v>36</v>
      </c>
      <c r="I57" s="21"/>
      <c r="J57" s="21"/>
    </row>
    <row r="58" spans="1:10" ht="31.5" customHeight="1">
      <c r="A58" s="78"/>
      <c r="B58" s="78"/>
      <c r="C58" s="78"/>
      <c r="D58" s="22" t="s">
        <v>37</v>
      </c>
      <c r="E58" s="23" t="s">
        <v>37</v>
      </c>
      <c r="F58" s="22" t="s">
        <v>37</v>
      </c>
      <c r="G58" s="22" t="s">
        <v>37</v>
      </c>
      <c r="H58" s="22" t="s">
        <v>37</v>
      </c>
      <c r="I58" s="24"/>
      <c r="J58" s="24"/>
    </row>
    <row r="59" spans="1:10">
      <c r="A59" s="25">
        <v>1</v>
      </c>
      <c r="B59" s="74" t="s">
        <v>17</v>
      </c>
      <c r="C59" s="75"/>
      <c r="D59" s="26" t="s">
        <v>38</v>
      </c>
      <c r="E59" s="26" t="s">
        <v>38</v>
      </c>
      <c r="F59" s="26" t="s">
        <v>38</v>
      </c>
      <c r="G59" s="26" t="s">
        <v>38</v>
      </c>
      <c r="H59" s="26" t="s">
        <v>38</v>
      </c>
      <c r="I59" s="27"/>
      <c r="J59" s="28"/>
    </row>
    <row r="60" spans="1:10">
      <c r="A60" s="25">
        <v>2</v>
      </c>
      <c r="B60" s="74" t="s">
        <v>65</v>
      </c>
      <c r="C60" s="75"/>
      <c r="D60" s="26" t="s">
        <v>38</v>
      </c>
      <c r="E60" s="26" t="s">
        <v>38</v>
      </c>
      <c r="F60" s="26" t="s">
        <v>38</v>
      </c>
      <c r="G60" s="26" t="s">
        <v>38</v>
      </c>
      <c r="H60" s="26" t="s">
        <v>38</v>
      </c>
      <c r="I60" s="27"/>
      <c r="J60" s="28"/>
    </row>
    <row r="61" spans="1:10">
      <c r="A61" s="25">
        <v>3</v>
      </c>
      <c r="B61" s="74" t="s">
        <v>11</v>
      </c>
      <c r="C61" s="75"/>
      <c r="D61" s="26" t="s">
        <v>38</v>
      </c>
      <c r="E61" s="26" t="s">
        <v>38</v>
      </c>
      <c r="F61" s="26" t="s">
        <v>38</v>
      </c>
      <c r="G61" s="26" t="s">
        <v>38</v>
      </c>
      <c r="H61" s="26" t="s">
        <v>38</v>
      </c>
      <c r="I61" s="27"/>
      <c r="J61" s="28"/>
    </row>
    <row r="62" spans="1:10">
      <c r="A62" s="25">
        <v>4</v>
      </c>
      <c r="B62" s="74" t="s">
        <v>18</v>
      </c>
      <c r="C62" s="75"/>
      <c r="D62" s="26" t="s">
        <v>38</v>
      </c>
      <c r="E62" s="26" t="s">
        <v>38</v>
      </c>
      <c r="F62" s="26" t="s">
        <v>38</v>
      </c>
      <c r="G62" s="26"/>
      <c r="H62" s="26" t="s">
        <v>38</v>
      </c>
      <c r="I62" s="27"/>
      <c r="J62" s="28"/>
    </row>
    <row r="63" spans="1:10">
      <c r="A63" s="25">
        <v>5</v>
      </c>
      <c r="B63" s="74" t="s">
        <v>19</v>
      </c>
      <c r="C63" s="75"/>
      <c r="D63" s="26" t="s">
        <v>38</v>
      </c>
      <c r="E63" s="26" t="s">
        <v>38</v>
      </c>
      <c r="F63" s="26" t="s">
        <v>38</v>
      </c>
      <c r="G63" s="26" t="s">
        <v>38</v>
      </c>
      <c r="H63" s="26" t="s">
        <v>38</v>
      </c>
      <c r="I63" s="27"/>
      <c r="J63" s="28"/>
    </row>
    <row r="64" spans="1:10">
      <c r="A64" s="25">
        <v>6</v>
      </c>
      <c r="B64" s="74" t="s">
        <v>20</v>
      </c>
      <c r="C64" s="75"/>
      <c r="D64" s="26" t="s">
        <v>38</v>
      </c>
      <c r="E64" s="26" t="s">
        <v>38</v>
      </c>
      <c r="F64" s="26" t="s">
        <v>38</v>
      </c>
      <c r="G64" s="26" t="s">
        <v>38</v>
      </c>
      <c r="H64" s="26" t="s">
        <v>38</v>
      </c>
      <c r="I64" s="27"/>
      <c r="J64" s="28"/>
    </row>
    <row r="65" spans="1:10">
      <c r="A65" s="25">
        <v>7</v>
      </c>
      <c r="B65" s="74" t="s">
        <v>66</v>
      </c>
      <c r="C65" s="75"/>
      <c r="D65" s="26" t="s">
        <v>38</v>
      </c>
      <c r="E65" s="26" t="s">
        <v>38</v>
      </c>
      <c r="F65" s="26" t="s">
        <v>38</v>
      </c>
      <c r="G65" s="26" t="s">
        <v>38</v>
      </c>
      <c r="H65" s="26" t="s">
        <v>38</v>
      </c>
      <c r="I65" s="27"/>
      <c r="J65" s="28"/>
    </row>
    <row r="66" spans="1:10" ht="30" customHeight="1">
      <c r="A66" s="25">
        <v>8</v>
      </c>
      <c r="B66" s="74" t="s">
        <v>67</v>
      </c>
      <c r="C66" s="75"/>
      <c r="D66" s="26" t="s">
        <v>38</v>
      </c>
      <c r="E66" s="26" t="s">
        <v>38</v>
      </c>
      <c r="F66" s="26" t="s">
        <v>38</v>
      </c>
      <c r="G66" s="26" t="s">
        <v>38</v>
      </c>
      <c r="H66" s="26" t="s">
        <v>38</v>
      </c>
      <c r="I66" s="27"/>
      <c r="J66" s="28"/>
    </row>
    <row r="67" spans="1:10">
      <c r="A67" s="25">
        <v>9</v>
      </c>
      <c r="B67" s="74" t="s">
        <v>8</v>
      </c>
      <c r="C67" s="75"/>
      <c r="D67" s="26" t="s">
        <v>69</v>
      </c>
      <c r="E67" s="26" t="s">
        <v>38</v>
      </c>
      <c r="F67" s="26" t="s">
        <v>69</v>
      </c>
      <c r="G67" s="26" t="s">
        <v>38</v>
      </c>
      <c r="H67" s="26" t="s">
        <v>38</v>
      </c>
      <c r="I67" s="27"/>
      <c r="J67" s="28"/>
    </row>
    <row r="68" spans="1:10">
      <c r="A68" s="25">
        <v>10</v>
      </c>
      <c r="B68" s="74" t="s">
        <v>21</v>
      </c>
      <c r="C68" s="75"/>
      <c r="D68" s="26" t="s">
        <v>38</v>
      </c>
      <c r="E68" s="26" t="s">
        <v>38</v>
      </c>
      <c r="F68" s="26" t="s">
        <v>38</v>
      </c>
      <c r="G68" s="26" t="s">
        <v>38</v>
      </c>
      <c r="H68" s="26" t="s">
        <v>38</v>
      </c>
      <c r="I68" s="27"/>
      <c r="J68" s="28"/>
    </row>
    <row r="69" spans="1:10">
      <c r="A69" s="25">
        <v>11</v>
      </c>
      <c r="B69" s="74" t="s">
        <v>22</v>
      </c>
      <c r="C69" s="75"/>
      <c r="D69" s="26" t="s">
        <v>38</v>
      </c>
      <c r="E69" s="26" t="s">
        <v>38</v>
      </c>
      <c r="F69" s="26" t="s">
        <v>38</v>
      </c>
      <c r="G69" s="26" t="s">
        <v>38</v>
      </c>
      <c r="H69" s="26" t="s">
        <v>38</v>
      </c>
      <c r="I69" s="27"/>
      <c r="J69" s="28"/>
    </row>
    <row r="70" spans="1:10">
      <c r="A70" s="25">
        <v>12</v>
      </c>
      <c r="B70" s="72" t="s">
        <v>12</v>
      </c>
      <c r="C70" s="73"/>
      <c r="D70" s="26" t="s">
        <v>38</v>
      </c>
      <c r="E70" s="26" t="s">
        <v>38</v>
      </c>
      <c r="F70" s="26" t="s">
        <v>38</v>
      </c>
      <c r="G70" s="26" t="s">
        <v>38</v>
      </c>
      <c r="H70" s="26" t="s">
        <v>38</v>
      </c>
      <c r="I70" s="27"/>
      <c r="J70" s="28"/>
    </row>
    <row r="71" spans="1:10">
      <c r="A71" s="25">
        <v>13</v>
      </c>
      <c r="B71" s="72" t="s">
        <v>23</v>
      </c>
      <c r="C71" s="73"/>
      <c r="D71" s="26" t="s">
        <v>38</v>
      </c>
      <c r="E71" s="26" t="s">
        <v>38</v>
      </c>
      <c r="F71" s="26" t="s">
        <v>38</v>
      </c>
      <c r="G71" s="26" t="s">
        <v>38</v>
      </c>
      <c r="H71" s="26" t="s">
        <v>38</v>
      </c>
      <c r="I71" s="27"/>
      <c r="J71" s="28"/>
    </row>
    <row r="72" spans="1:10">
      <c r="A72" s="25">
        <v>14</v>
      </c>
      <c r="B72" s="72" t="s">
        <v>4</v>
      </c>
      <c r="C72" s="73"/>
      <c r="D72" s="26" t="s">
        <v>38</v>
      </c>
      <c r="E72" s="26" t="s">
        <v>38</v>
      </c>
      <c r="F72" s="26" t="s">
        <v>38</v>
      </c>
      <c r="G72" s="26" t="s">
        <v>38</v>
      </c>
      <c r="H72" s="26" t="s">
        <v>38</v>
      </c>
      <c r="I72" s="27"/>
      <c r="J72" s="28"/>
    </row>
    <row r="73" spans="1:10" ht="29.25" customHeight="1">
      <c r="A73" s="25">
        <v>15</v>
      </c>
      <c r="B73" s="72" t="s">
        <v>25</v>
      </c>
      <c r="C73" s="73"/>
      <c r="D73" s="26" t="s">
        <v>38</v>
      </c>
      <c r="E73" s="26" t="s">
        <v>38</v>
      </c>
      <c r="F73" s="26" t="s">
        <v>38</v>
      </c>
      <c r="G73" s="26" t="s">
        <v>38</v>
      </c>
      <c r="H73" s="26" t="s">
        <v>38</v>
      </c>
      <c r="I73" s="27"/>
      <c r="J73" s="28"/>
    </row>
    <row r="74" spans="1:10">
      <c r="A74" s="25">
        <v>16</v>
      </c>
      <c r="B74" s="72" t="s">
        <v>26</v>
      </c>
      <c r="C74" s="73"/>
      <c r="D74" s="26" t="s">
        <v>38</v>
      </c>
      <c r="E74" s="26" t="s">
        <v>38</v>
      </c>
      <c r="F74" s="26" t="s">
        <v>38</v>
      </c>
      <c r="G74" s="26" t="s">
        <v>38</v>
      </c>
      <c r="H74" s="26" t="s">
        <v>38</v>
      </c>
      <c r="I74" s="27"/>
      <c r="J74" s="28"/>
    </row>
    <row r="75" spans="1:10">
      <c r="A75" s="25">
        <v>17</v>
      </c>
      <c r="B75" s="72" t="s">
        <v>27</v>
      </c>
      <c r="C75" s="73"/>
      <c r="D75" s="26" t="s">
        <v>38</v>
      </c>
      <c r="E75" s="26" t="s">
        <v>38</v>
      </c>
      <c r="F75" s="26" t="s">
        <v>38</v>
      </c>
      <c r="G75" s="26" t="s">
        <v>38</v>
      </c>
      <c r="H75" s="26" t="s">
        <v>38</v>
      </c>
      <c r="I75" s="27"/>
      <c r="J75" s="28"/>
    </row>
    <row r="76" spans="1:10">
      <c r="A76" s="25">
        <v>18</v>
      </c>
      <c r="B76" s="72" t="s">
        <v>28</v>
      </c>
      <c r="C76" s="73"/>
      <c r="D76" s="26" t="s">
        <v>38</v>
      </c>
      <c r="E76" s="26" t="s">
        <v>38</v>
      </c>
      <c r="F76" s="26" t="s">
        <v>38</v>
      </c>
      <c r="G76" s="26" t="s">
        <v>38</v>
      </c>
      <c r="H76" s="26" t="s">
        <v>38</v>
      </c>
      <c r="I76" s="27"/>
      <c r="J76" s="28"/>
    </row>
    <row r="77" spans="1:10">
      <c r="A77" s="25">
        <v>19</v>
      </c>
      <c r="B77" s="72" t="s">
        <v>10</v>
      </c>
      <c r="C77" s="73"/>
      <c r="D77" s="26" t="s">
        <v>38</v>
      </c>
      <c r="E77" s="26" t="s">
        <v>38</v>
      </c>
      <c r="F77" s="26" t="s">
        <v>38</v>
      </c>
      <c r="G77" s="26" t="s">
        <v>38</v>
      </c>
      <c r="H77" s="26" t="s">
        <v>38</v>
      </c>
      <c r="I77" s="27"/>
      <c r="J77" s="28"/>
    </row>
    <row r="78" spans="1:10">
      <c r="A78" s="151"/>
      <c r="B78" s="41"/>
      <c r="C78" s="41"/>
      <c r="D78" s="27"/>
      <c r="E78" s="27"/>
      <c r="F78" s="27"/>
      <c r="G78" s="27"/>
      <c r="H78" s="27"/>
      <c r="I78" s="27"/>
      <c r="J78" s="28"/>
    </row>
    <row r="79" spans="1:10">
      <c r="A79" s="151"/>
      <c r="B79" s="41"/>
      <c r="C79" s="41"/>
      <c r="D79" s="27"/>
      <c r="E79" s="27"/>
      <c r="F79" s="27"/>
      <c r="G79" s="27"/>
      <c r="H79" s="27"/>
      <c r="I79" s="27"/>
      <c r="J79" s="28"/>
    </row>
    <row r="80" spans="1:10">
      <c r="A80" s="3"/>
      <c r="B80" s="2"/>
      <c r="C80" s="2"/>
      <c r="D80" s="2"/>
      <c r="E80" s="4"/>
      <c r="F80" s="2"/>
      <c r="G80" s="2"/>
      <c r="H80" s="2"/>
    </row>
    <row r="81" spans="1:8" ht="166.5" customHeight="1">
      <c r="A81" s="62" t="s">
        <v>68</v>
      </c>
      <c r="B81" s="62"/>
      <c r="C81" s="62"/>
      <c r="D81" s="62"/>
      <c r="E81" s="62"/>
      <c r="F81" s="62"/>
      <c r="G81" s="62"/>
      <c r="H81" s="62"/>
    </row>
    <row r="82" spans="1:8">
      <c r="A82" s="3"/>
      <c r="B82" s="2"/>
      <c r="C82" s="2"/>
      <c r="D82" s="2"/>
      <c r="E82" s="4"/>
      <c r="F82" s="2"/>
      <c r="G82" s="2"/>
      <c r="H82" s="2"/>
    </row>
    <row r="83" spans="1:8" ht="15.75">
      <c r="A83" s="15" t="s">
        <v>39</v>
      </c>
      <c r="B83" s="15"/>
      <c r="C83" s="29"/>
      <c r="D83" s="29"/>
      <c r="E83" s="29"/>
      <c r="F83" s="2"/>
      <c r="G83" s="2"/>
      <c r="H83" s="2"/>
    </row>
    <row r="84" spans="1:8" ht="15.75">
      <c r="A84" s="15"/>
      <c r="B84" s="15"/>
      <c r="C84" s="29"/>
      <c r="D84" s="29"/>
      <c r="E84" s="29"/>
      <c r="F84" s="2"/>
      <c r="G84" s="2"/>
      <c r="H84" s="2"/>
    </row>
    <row r="85" spans="1:8" ht="15.75">
      <c r="A85" s="67" t="s">
        <v>40</v>
      </c>
      <c r="B85" s="67"/>
      <c r="C85" s="67"/>
      <c r="D85" s="67"/>
      <c r="E85" s="67"/>
      <c r="F85" s="67"/>
      <c r="G85" s="67"/>
      <c r="H85" s="67"/>
    </row>
    <row r="86" spans="1:8">
      <c r="A86" s="3"/>
      <c r="B86" s="2"/>
      <c r="C86" s="2"/>
      <c r="D86" s="2"/>
      <c r="E86" s="4"/>
      <c r="F86" s="2"/>
      <c r="G86" s="2"/>
      <c r="H86" s="2"/>
    </row>
    <row r="87" spans="1:8" ht="40.5" customHeight="1">
      <c r="A87" s="71" t="s">
        <v>41</v>
      </c>
      <c r="B87" s="71"/>
      <c r="C87" s="71"/>
      <c r="D87" s="71"/>
      <c r="E87" s="30" t="s">
        <v>42</v>
      </c>
      <c r="F87" s="2"/>
      <c r="G87" s="2"/>
      <c r="H87" s="2"/>
    </row>
    <row r="88" spans="1:8">
      <c r="A88" s="31">
        <v>1</v>
      </c>
      <c r="B88" s="72" t="s">
        <v>17</v>
      </c>
      <c r="C88" s="81"/>
      <c r="D88" s="73"/>
      <c r="E88" s="32" t="s">
        <v>43</v>
      </c>
      <c r="F88" s="2"/>
      <c r="G88" s="2"/>
      <c r="H88" s="2"/>
    </row>
    <row r="89" spans="1:8">
      <c r="A89" s="33">
        <v>2</v>
      </c>
      <c r="B89" s="72" t="s">
        <v>65</v>
      </c>
      <c r="C89" s="81"/>
      <c r="D89" s="73"/>
      <c r="E89" s="32" t="s">
        <v>43</v>
      </c>
      <c r="F89" s="2"/>
      <c r="G89" s="2"/>
      <c r="H89" s="2"/>
    </row>
    <row r="90" spans="1:8">
      <c r="A90" s="33">
        <v>3</v>
      </c>
      <c r="B90" s="72" t="s">
        <v>11</v>
      </c>
      <c r="C90" s="81"/>
      <c r="D90" s="73"/>
      <c r="E90" s="32" t="s">
        <v>43</v>
      </c>
      <c r="F90" s="2"/>
      <c r="G90" s="2"/>
      <c r="H90" s="2"/>
    </row>
    <row r="91" spans="1:8">
      <c r="A91" s="31">
        <v>4</v>
      </c>
      <c r="B91" s="72" t="s">
        <v>18</v>
      </c>
      <c r="C91" s="81"/>
      <c r="D91" s="73"/>
      <c r="E91" s="32" t="s">
        <v>43</v>
      </c>
      <c r="F91" s="2"/>
      <c r="G91" s="2"/>
      <c r="H91" s="2"/>
    </row>
    <row r="92" spans="1:8">
      <c r="A92" s="33">
        <v>5</v>
      </c>
      <c r="B92" s="72" t="s">
        <v>19</v>
      </c>
      <c r="C92" s="81"/>
      <c r="D92" s="73"/>
      <c r="E92" s="32" t="s">
        <v>43</v>
      </c>
      <c r="F92" s="2"/>
      <c r="G92" s="2"/>
      <c r="H92" s="2"/>
    </row>
    <row r="93" spans="1:8">
      <c r="A93" s="33">
        <v>6</v>
      </c>
      <c r="B93" s="72" t="s">
        <v>20</v>
      </c>
      <c r="C93" s="81"/>
      <c r="D93" s="73"/>
      <c r="E93" s="32" t="s">
        <v>43</v>
      </c>
      <c r="F93" s="2"/>
      <c r="G93" s="2"/>
      <c r="H93" s="2"/>
    </row>
    <row r="94" spans="1:8">
      <c r="A94" s="31">
        <v>7</v>
      </c>
      <c r="B94" s="72" t="s">
        <v>66</v>
      </c>
      <c r="C94" s="81"/>
      <c r="D94" s="73"/>
      <c r="E94" s="32" t="s">
        <v>43</v>
      </c>
      <c r="F94" s="2"/>
      <c r="G94" s="2"/>
      <c r="H94" s="2"/>
    </row>
    <row r="95" spans="1:8">
      <c r="A95" s="33">
        <v>8</v>
      </c>
      <c r="B95" s="72" t="s">
        <v>67</v>
      </c>
      <c r="C95" s="81"/>
      <c r="D95" s="73"/>
      <c r="E95" s="32" t="s">
        <v>43</v>
      </c>
      <c r="F95" s="2"/>
      <c r="G95" s="2"/>
      <c r="H95" s="2"/>
    </row>
    <row r="96" spans="1:8">
      <c r="A96" s="33">
        <v>9</v>
      </c>
      <c r="B96" s="72" t="s">
        <v>21</v>
      </c>
      <c r="C96" s="81"/>
      <c r="D96" s="73"/>
      <c r="E96" s="32" t="s">
        <v>43</v>
      </c>
      <c r="F96" s="2"/>
      <c r="G96" s="2"/>
      <c r="H96" s="2"/>
    </row>
    <row r="97" spans="1:8">
      <c r="A97" s="31">
        <v>10</v>
      </c>
      <c r="B97" s="72" t="s">
        <v>22</v>
      </c>
      <c r="C97" s="81"/>
      <c r="D97" s="73"/>
      <c r="E97" s="32" t="s">
        <v>43</v>
      </c>
      <c r="F97" s="2"/>
      <c r="G97" s="2"/>
      <c r="H97" s="2"/>
    </row>
    <row r="98" spans="1:8">
      <c r="A98" s="33">
        <v>11</v>
      </c>
      <c r="B98" s="72" t="s">
        <v>12</v>
      </c>
      <c r="C98" s="81"/>
      <c r="D98" s="73"/>
      <c r="E98" s="32" t="s">
        <v>43</v>
      </c>
      <c r="F98" s="2"/>
      <c r="G98" s="2"/>
      <c r="H98" s="2"/>
    </row>
    <row r="99" spans="1:8">
      <c r="A99" s="33">
        <v>12</v>
      </c>
      <c r="B99" s="72" t="s">
        <v>23</v>
      </c>
      <c r="C99" s="81"/>
      <c r="D99" s="73"/>
      <c r="E99" s="32" t="s">
        <v>43</v>
      </c>
      <c r="F99" s="2"/>
      <c r="G99" s="2"/>
      <c r="H99" s="2"/>
    </row>
    <row r="100" spans="1:8">
      <c r="A100" s="31">
        <v>13</v>
      </c>
      <c r="B100" s="72" t="s">
        <v>4</v>
      </c>
      <c r="C100" s="81"/>
      <c r="D100" s="73"/>
      <c r="E100" s="32" t="s">
        <v>43</v>
      </c>
      <c r="F100" s="2"/>
      <c r="G100" s="2"/>
      <c r="H100" s="2"/>
    </row>
    <row r="101" spans="1:8">
      <c r="A101" s="33">
        <v>14</v>
      </c>
      <c r="B101" s="72" t="s">
        <v>25</v>
      </c>
      <c r="C101" s="81"/>
      <c r="D101" s="73"/>
      <c r="E101" s="32" t="s">
        <v>43</v>
      </c>
      <c r="F101" s="2"/>
      <c r="G101" s="2"/>
      <c r="H101" s="2"/>
    </row>
    <row r="102" spans="1:8">
      <c r="A102" s="33">
        <v>15</v>
      </c>
      <c r="B102" s="72" t="s">
        <v>26</v>
      </c>
      <c r="C102" s="81"/>
      <c r="D102" s="73"/>
      <c r="E102" s="32" t="s">
        <v>43</v>
      </c>
      <c r="F102" s="2"/>
      <c r="G102" s="2"/>
      <c r="H102" s="2"/>
    </row>
    <row r="103" spans="1:8">
      <c r="A103" s="31">
        <v>16</v>
      </c>
      <c r="B103" s="72" t="s">
        <v>27</v>
      </c>
      <c r="C103" s="81"/>
      <c r="D103" s="73"/>
      <c r="E103" s="32" t="s">
        <v>43</v>
      </c>
      <c r="F103" s="2"/>
      <c r="G103" s="2"/>
      <c r="H103" s="2"/>
    </row>
    <row r="104" spans="1:8">
      <c r="A104" s="33">
        <v>17</v>
      </c>
      <c r="B104" s="72" t="s">
        <v>28</v>
      </c>
      <c r="C104" s="81"/>
      <c r="D104" s="73"/>
      <c r="E104" s="32" t="s">
        <v>43</v>
      </c>
      <c r="F104" s="2"/>
      <c r="G104" s="2"/>
      <c r="H104" s="2"/>
    </row>
    <row r="105" spans="1:8">
      <c r="A105" s="33">
        <v>18</v>
      </c>
      <c r="B105" s="72" t="s">
        <v>10</v>
      </c>
      <c r="C105" s="81"/>
      <c r="D105" s="73"/>
      <c r="E105" s="32" t="s">
        <v>43</v>
      </c>
      <c r="F105" s="2"/>
      <c r="G105" s="2"/>
      <c r="H105" s="2"/>
    </row>
    <row r="106" spans="1:8">
      <c r="A106" s="34"/>
      <c r="B106" s="35"/>
      <c r="C106" s="35"/>
      <c r="D106" s="35"/>
      <c r="E106" s="36"/>
      <c r="F106" s="2"/>
      <c r="G106" s="2"/>
      <c r="H106" s="2"/>
    </row>
    <row r="107" spans="1:8" ht="15.75">
      <c r="A107" s="65" t="s">
        <v>44</v>
      </c>
      <c r="B107" s="65"/>
      <c r="C107" s="65"/>
      <c r="D107" s="65"/>
      <c r="E107" s="65"/>
      <c r="F107" s="2"/>
      <c r="G107" s="2"/>
      <c r="H107" s="2"/>
    </row>
    <row r="108" spans="1:8" ht="15.75">
      <c r="A108" s="37"/>
      <c r="B108" s="37"/>
      <c r="C108" s="37"/>
      <c r="D108" s="37"/>
      <c r="E108" s="37"/>
      <c r="F108" s="2"/>
      <c r="G108" s="2"/>
      <c r="H108" s="2"/>
    </row>
    <row r="109" spans="1:8" ht="15.75">
      <c r="A109" s="66" t="s">
        <v>45</v>
      </c>
      <c r="B109" s="66"/>
      <c r="C109" s="66"/>
      <c r="D109" s="66"/>
      <c r="E109" s="66"/>
      <c r="F109" s="2"/>
      <c r="G109" s="2"/>
      <c r="H109" s="2"/>
    </row>
    <row r="110" spans="1:8" ht="32.25" customHeight="1">
      <c r="A110" s="67" t="s">
        <v>46</v>
      </c>
      <c r="B110" s="67"/>
      <c r="C110" s="67"/>
      <c r="D110" s="67"/>
      <c r="E110" s="67"/>
      <c r="F110" s="67"/>
      <c r="G110" s="2"/>
      <c r="H110" s="2"/>
    </row>
    <row r="111" spans="1:8" ht="15.75">
      <c r="A111" s="38"/>
      <c r="B111" s="38"/>
      <c r="C111" s="38"/>
      <c r="D111" s="38"/>
      <c r="E111" s="38"/>
      <c r="F111" s="2"/>
      <c r="G111" s="2"/>
      <c r="H111" s="2"/>
    </row>
    <row r="112" spans="1:8" ht="15.75">
      <c r="A112" s="68" t="s">
        <v>41</v>
      </c>
      <c r="B112" s="69"/>
      <c r="C112" s="69"/>
      <c r="D112" s="70"/>
      <c r="E112" s="30" t="s">
        <v>47</v>
      </c>
      <c r="F112" s="2"/>
      <c r="G112" s="2"/>
      <c r="H112" s="2"/>
    </row>
    <row r="113" spans="1:8">
      <c r="A113" s="39">
        <v>1</v>
      </c>
      <c r="B113" s="72" t="s">
        <v>17</v>
      </c>
      <c r="C113" s="81"/>
      <c r="D113" s="73"/>
      <c r="E113" s="40" t="s">
        <v>43</v>
      </c>
      <c r="F113" s="2"/>
      <c r="G113" s="2"/>
      <c r="H113" s="2"/>
    </row>
    <row r="114" spans="1:8">
      <c r="A114" s="39">
        <v>2</v>
      </c>
      <c r="B114" s="72" t="s">
        <v>65</v>
      </c>
      <c r="C114" s="81"/>
      <c r="D114" s="73"/>
      <c r="E114" s="40" t="s">
        <v>43</v>
      </c>
      <c r="F114" s="2"/>
      <c r="G114" s="2"/>
      <c r="H114" s="2"/>
    </row>
    <row r="115" spans="1:8">
      <c r="A115" s="39">
        <v>3</v>
      </c>
      <c r="B115" s="72" t="s">
        <v>11</v>
      </c>
      <c r="C115" s="81"/>
      <c r="D115" s="73"/>
      <c r="E115" s="40" t="s">
        <v>43</v>
      </c>
      <c r="F115" s="2"/>
      <c r="G115" s="2"/>
      <c r="H115" s="2"/>
    </row>
    <row r="116" spans="1:8">
      <c r="A116" s="39">
        <v>4</v>
      </c>
      <c r="B116" s="72" t="s">
        <v>18</v>
      </c>
      <c r="C116" s="81"/>
      <c r="D116" s="73"/>
      <c r="E116" s="40" t="s">
        <v>43</v>
      </c>
      <c r="F116" s="2"/>
      <c r="G116" s="2"/>
      <c r="H116" s="2"/>
    </row>
    <row r="117" spans="1:8">
      <c r="A117" s="39">
        <v>5</v>
      </c>
      <c r="B117" s="72" t="s">
        <v>19</v>
      </c>
      <c r="C117" s="81"/>
      <c r="D117" s="73"/>
      <c r="E117" s="40" t="s">
        <v>43</v>
      </c>
      <c r="F117" s="2"/>
      <c r="G117" s="2"/>
      <c r="H117" s="2"/>
    </row>
    <row r="118" spans="1:8">
      <c r="A118" s="39">
        <v>6</v>
      </c>
      <c r="B118" s="72" t="s">
        <v>20</v>
      </c>
      <c r="C118" s="81"/>
      <c r="D118" s="73"/>
      <c r="E118" s="40" t="s">
        <v>43</v>
      </c>
      <c r="F118" s="2"/>
      <c r="G118" s="2"/>
      <c r="H118" s="2"/>
    </row>
    <row r="119" spans="1:8">
      <c r="A119" s="39">
        <v>7</v>
      </c>
      <c r="B119" s="72" t="s">
        <v>66</v>
      </c>
      <c r="C119" s="81"/>
      <c r="D119" s="73"/>
      <c r="E119" s="40" t="s">
        <v>43</v>
      </c>
      <c r="F119" s="2"/>
      <c r="G119" s="2"/>
      <c r="H119" s="2"/>
    </row>
    <row r="120" spans="1:8">
      <c r="A120" s="39">
        <v>8</v>
      </c>
      <c r="B120" s="72" t="s">
        <v>67</v>
      </c>
      <c r="C120" s="81"/>
      <c r="D120" s="73"/>
      <c r="E120" s="40" t="s">
        <v>43</v>
      </c>
      <c r="F120" s="8"/>
      <c r="G120" s="2"/>
      <c r="H120" s="2"/>
    </row>
    <row r="121" spans="1:8">
      <c r="A121" s="39">
        <v>9</v>
      </c>
      <c r="B121" s="72" t="s">
        <v>21</v>
      </c>
      <c r="C121" s="81"/>
      <c r="D121" s="73"/>
      <c r="E121" s="40" t="s">
        <v>43</v>
      </c>
      <c r="F121" s="8"/>
      <c r="G121" s="2"/>
      <c r="H121" s="2"/>
    </row>
    <row r="122" spans="1:8">
      <c r="A122" s="39">
        <v>10</v>
      </c>
      <c r="B122" s="72" t="s">
        <v>22</v>
      </c>
      <c r="C122" s="81"/>
      <c r="D122" s="73"/>
      <c r="E122" s="40" t="s">
        <v>43</v>
      </c>
      <c r="F122" s="8"/>
      <c r="G122" s="2"/>
      <c r="H122" s="2"/>
    </row>
    <row r="123" spans="1:8">
      <c r="A123" s="39">
        <v>11</v>
      </c>
      <c r="B123" s="72" t="s">
        <v>12</v>
      </c>
      <c r="C123" s="81"/>
      <c r="D123" s="73"/>
      <c r="E123" s="40" t="s">
        <v>43</v>
      </c>
      <c r="F123" s="8"/>
      <c r="G123" s="2"/>
      <c r="H123" s="2"/>
    </row>
    <row r="124" spans="1:8">
      <c r="A124" s="39">
        <v>12</v>
      </c>
      <c r="B124" s="72" t="s">
        <v>23</v>
      </c>
      <c r="C124" s="81"/>
      <c r="D124" s="73"/>
      <c r="E124" s="40" t="s">
        <v>43</v>
      </c>
      <c r="F124" s="8"/>
      <c r="G124" s="2"/>
      <c r="H124" s="2"/>
    </row>
    <row r="125" spans="1:8">
      <c r="A125" s="39">
        <v>13</v>
      </c>
      <c r="B125" s="72" t="s">
        <v>4</v>
      </c>
      <c r="C125" s="81"/>
      <c r="D125" s="73"/>
      <c r="E125" s="40" t="s">
        <v>43</v>
      </c>
      <c r="F125" s="8"/>
      <c r="G125" s="2"/>
      <c r="H125" s="2"/>
    </row>
    <row r="126" spans="1:8">
      <c r="A126" s="39">
        <v>14</v>
      </c>
      <c r="B126" s="72" t="s">
        <v>25</v>
      </c>
      <c r="C126" s="81"/>
      <c r="D126" s="73"/>
      <c r="E126" s="40" t="s">
        <v>43</v>
      </c>
      <c r="F126" s="8"/>
      <c r="G126" s="2"/>
      <c r="H126" s="2"/>
    </row>
    <row r="127" spans="1:8">
      <c r="A127" s="39">
        <v>15</v>
      </c>
      <c r="B127" s="72" t="s">
        <v>26</v>
      </c>
      <c r="C127" s="81"/>
      <c r="D127" s="73"/>
      <c r="E127" s="40" t="s">
        <v>43</v>
      </c>
      <c r="F127" s="8"/>
      <c r="G127" s="2"/>
      <c r="H127" s="2"/>
    </row>
    <row r="128" spans="1:8">
      <c r="A128" s="39">
        <v>16</v>
      </c>
      <c r="B128" s="72" t="s">
        <v>27</v>
      </c>
      <c r="C128" s="81"/>
      <c r="D128" s="73"/>
      <c r="E128" s="40" t="s">
        <v>43</v>
      </c>
      <c r="F128" s="8"/>
      <c r="G128" s="2"/>
      <c r="H128" s="2"/>
    </row>
    <row r="129" spans="1:8">
      <c r="A129" s="39">
        <v>17</v>
      </c>
      <c r="B129" s="72" t="s">
        <v>28</v>
      </c>
      <c r="C129" s="81"/>
      <c r="D129" s="73"/>
      <c r="E129" s="40" t="s">
        <v>43</v>
      </c>
      <c r="F129" s="8"/>
      <c r="G129" s="2"/>
      <c r="H129" s="2"/>
    </row>
    <row r="130" spans="1:8">
      <c r="A130" s="39">
        <v>18</v>
      </c>
      <c r="B130" s="72" t="s">
        <v>10</v>
      </c>
      <c r="C130" s="81"/>
      <c r="D130" s="73"/>
      <c r="E130" s="40" t="s">
        <v>43</v>
      </c>
      <c r="F130" s="8"/>
      <c r="G130" s="2"/>
      <c r="H130" s="2"/>
    </row>
    <row r="131" spans="1:8">
      <c r="A131" s="34"/>
      <c r="B131" s="41"/>
      <c r="C131" s="41"/>
      <c r="D131" s="41"/>
      <c r="E131" s="36"/>
      <c r="F131" s="8"/>
      <c r="G131" s="2"/>
      <c r="H131" s="2"/>
    </row>
    <row r="132" spans="1:8">
      <c r="A132" s="8"/>
      <c r="B132" s="8"/>
      <c r="C132" s="8"/>
      <c r="D132" s="8"/>
      <c r="E132" s="12"/>
      <c r="F132" s="8"/>
      <c r="G132" s="2"/>
      <c r="H132" s="2"/>
    </row>
    <row r="133" spans="1:8">
      <c r="A133" s="62" t="s">
        <v>70</v>
      </c>
      <c r="B133" s="62"/>
      <c r="C133" s="62"/>
      <c r="D133" s="62"/>
      <c r="E133" s="62"/>
      <c r="F133" s="8"/>
      <c r="G133" s="2"/>
      <c r="H133" s="2"/>
    </row>
    <row r="134" spans="1:8">
      <c r="A134" s="8"/>
      <c r="B134" s="8"/>
      <c r="C134" s="8"/>
      <c r="D134" s="8"/>
      <c r="E134" s="12"/>
      <c r="F134" s="8"/>
      <c r="G134" s="2"/>
      <c r="H134" s="2"/>
    </row>
    <row r="135" spans="1:8">
      <c r="A135" s="62" t="s">
        <v>48</v>
      </c>
      <c r="B135" s="62"/>
      <c r="C135" s="62"/>
      <c r="D135" s="62"/>
      <c r="E135" s="62"/>
      <c r="F135" s="8"/>
      <c r="G135" s="2"/>
      <c r="H135" s="2"/>
    </row>
    <row r="136" spans="1:8">
      <c r="A136" s="8"/>
      <c r="B136" s="8"/>
      <c r="C136" s="8"/>
      <c r="D136" s="8"/>
      <c r="E136" s="12"/>
      <c r="F136" s="8"/>
      <c r="G136" s="2"/>
      <c r="H136" s="2"/>
    </row>
    <row r="137" spans="1:8">
      <c r="A137" s="8"/>
      <c r="B137" s="8"/>
      <c r="C137" s="8"/>
      <c r="D137" s="8"/>
      <c r="E137" s="12"/>
      <c r="F137" s="8"/>
      <c r="G137" s="2"/>
      <c r="H137" s="2"/>
    </row>
    <row r="138" spans="1:8" ht="15.75">
      <c r="A138" s="63" t="s">
        <v>49</v>
      </c>
      <c r="B138" s="63"/>
      <c r="C138" s="63"/>
      <c r="D138" s="42"/>
      <c r="E138" s="43"/>
      <c r="F138" s="43"/>
      <c r="G138" s="44"/>
      <c r="H138" s="2"/>
    </row>
    <row r="139" spans="1:8" ht="29.25" customHeight="1">
      <c r="A139" s="64" t="s">
        <v>50</v>
      </c>
      <c r="B139" s="64"/>
      <c r="C139" s="64"/>
      <c r="D139" s="64"/>
      <c r="E139" s="64"/>
      <c r="F139" s="64"/>
      <c r="G139" s="64"/>
      <c r="H139" s="2"/>
    </row>
    <row r="140" spans="1:8" ht="60.75" customHeight="1">
      <c r="A140" s="64" t="s">
        <v>71</v>
      </c>
      <c r="B140" s="64"/>
      <c r="C140" s="64"/>
      <c r="D140" s="64"/>
      <c r="E140" s="64"/>
      <c r="F140" s="64"/>
      <c r="G140" s="64"/>
      <c r="H140" s="2"/>
    </row>
    <row r="141" spans="1:8">
      <c r="A141" s="8"/>
      <c r="B141" s="8"/>
      <c r="C141" s="8"/>
      <c r="D141" s="8"/>
      <c r="E141" s="12"/>
      <c r="F141" s="8"/>
      <c r="G141" s="2"/>
      <c r="H141" s="2"/>
    </row>
    <row r="142" spans="1:8" ht="25.5" customHeight="1">
      <c r="A142" s="152" t="s">
        <v>1175</v>
      </c>
      <c r="B142" s="152"/>
      <c r="C142" s="152"/>
      <c r="D142" s="3"/>
      <c r="E142" s="6"/>
      <c r="F142" s="9"/>
      <c r="G142" s="2"/>
      <c r="H142" s="2"/>
    </row>
    <row r="143" spans="1:8">
      <c r="A143" s="45"/>
      <c r="B143" s="45"/>
      <c r="C143" s="3"/>
      <c r="D143" s="3"/>
      <c r="E143" s="6"/>
      <c r="F143" s="9"/>
      <c r="G143" s="2"/>
      <c r="H143" s="2"/>
    </row>
    <row r="144" spans="1:8" ht="42" customHeight="1">
      <c r="A144" s="59" t="s">
        <v>72</v>
      </c>
      <c r="B144" s="59"/>
      <c r="C144" s="59"/>
      <c r="D144" s="59"/>
      <c r="E144" s="59"/>
      <c r="F144" s="59"/>
      <c r="G144" s="59"/>
      <c r="H144" s="59"/>
    </row>
    <row r="145" spans="1:9">
      <c r="A145" s="55"/>
      <c r="B145" s="55"/>
      <c r="C145" s="55"/>
      <c r="D145" s="55"/>
      <c r="E145" s="55"/>
      <c r="F145" s="55"/>
      <c r="G145" s="55"/>
      <c r="H145" s="55"/>
      <c r="I145" s="55"/>
    </row>
    <row r="146" spans="1:9" ht="33.75" customHeight="1">
      <c r="A146" s="60" t="s">
        <v>51</v>
      </c>
      <c r="B146" s="60"/>
      <c r="C146" s="60"/>
      <c r="D146" s="60"/>
      <c r="E146" s="60"/>
      <c r="F146" s="60"/>
      <c r="G146" s="60"/>
      <c r="H146" s="60"/>
      <c r="I146" s="60"/>
    </row>
    <row r="147" spans="1:9">
      <c r="A147" s="8"/>
      <c r="B147" s="8"/>
      <c r="C147" s="8"/>
      <c r="D147" s="8"/>
      <c r="E147" s="8"/>
      <c r="F147" s="8"/>
      <c r="G147" s="8"/>
      <c r="H147" s="8"/>
    </row>
    <row r="148" spans="1:9">
      <c r="A148" s="8"/>
      <c r="B148" s="8"/>
      <c r="C148" s="8"/>
      <c r="D148" s="8"/>
      <c r="E148" s="8"/>
      <c r="F148" s="8"/>
      <c r="G148" s="8"/>
      <c r="H148" s="8"/>
    </row>
    <row r="149" spans="1:9">
      <c r="A149" s="8"/>
      <c r="B149" s="8"/>
      <c r="C149" s="8"/>
      <c r="D149" s="8"/>
      <c r="E149" s="8"/>
      <c r="F149" s="8"/>
      <c r="G149" s="8"/>
      <c r="H149" s="8"/>
    </row>
    <row r="150" spans="1:9">
      <c r="A150" s="61"/>
      <c r="B150" s="61"/>
      <c r="C150" s="61"/>
      <c r="D150" s="2"/>
      <c r="E150" s="4"/>
      <c r="F150" s="61"/>
      <c r="G150" s="61"/>
      <c r="H150" s="61"/>
    </row>
    <row r="151" spans="1:9">
      <c r="A151" s="46" t="s">
        <v>52</v>
      </c>
      <c r="B151" s="46"/>
      <c r="C151" s="2"/>
      <c r="D151" s="2"/>
      <c r="F151" s="46" t="s">
        <v>53</v>
      </c>
      <c r="G151" s="2"/>
    </row>
    <row r="152" spans="1:9">
      <c r="A152" s="55" t="s">
        <v>54</v>
      </c>
      <c r="B152" s="56"/>
      <c r="C152" s="2"/>
      <c r="D152" s="2"/>
      <c r="F152" s="46" t="s">
        <v>54</v>
      </c>
      <c r="G152" s="2"/>
    </row>
    <row r="153" spans="1:9">
      <c r="A153" s="2"/>
      <c r="B153" s="46"/>
      <c r="C153" s="2"/>
      <c r="D153" s="2"/>
      <c r="E153" s="4"/>
      <c r="F153" s="2"/>
      <c r="G153" s="2"/>
    </row>
    <row r="154" spans="1:9">
      <c r="A154" s="47"/>
      <c r="B154" s="11"/>
      <c r="C154" s="47"/>
      <c r="D154" s="47"/>
      <c r="E154" s="48"/>
      <c r="F154" s="49"/>
      <c r="G154" s="2"/>
      <c r="H154" s="2"/>
    </row>
    <row r="155" spans="1:9">
      <c r="A155" s="58"/>
      <c r="B155" s="58"/>
      <c r="C155" s="58"/>
      <c r="D155" s="47"/>
      <c r="E155" s="50"/>
      <c r="F155" s="58"/>
      <c r="G155" s="58"/>
      <c r="H155" s="58"/>
    </row>
    <row r="156" spans="1:9">
      <c r="A156" s="46" t="s">
        <v>55</v>
      </c>
      <c r="B156" s="13"/>
      <c r="C156" s="47"/>
      <c r="D156" s="49"/>
      <c r="F156" s="46" t="s">
        <v>56</v>
      </c>
      <c r="G156" s="13"/>
      <c r="H156" s="47"/>
    </row>
    <row r="157" spans="1:9">
      <c r="A157" s="55" t="s">
        <v>54</v>
      </c>
      <c r="B157" s="56"/>
      <c r="C157" s="47"/>
      <c r="D157" s="49"/>
      <c r="F157" s="55" t="s">
        <v>54</v>
      </c>
      <c r="G157" s="56"/>
      <c r="H157" s="47"/>
    </row>
    <row r="158" spans="1:9">
      <c r="A158" s="55"/>
      <c r="B158" s="56"/>
      <c r="C158" s="46"/>
      <c r="D158" s="46"/>
      <c r="E158" s="51"/>
      <c r="F158" s="46"/>
      <c r="G158" s="2"/>
      <c r="H158" s="2"/>
    </row>
    <row r="160" spans="1:9">
      <c r="A160" s="57"/>
      <c r="B160" s="57"/>
      <c r="C160" s="57"/>
      <c r="F160" s="57"/>
      <c r="G160" s="57"/>
      <c r="H160" s="57"/>
    </row>
    <row r="161" spans="1:8">
      <c r="A161" t="s">
        <v>74</v>
      </c>
      <c r="F161" t="s">
        <v>73</v>
      </c>
    </row>
    <row r="162" spans="1:8">
      <c r="A162" s="55" t="s">
        <v>54</v>
      </c>
      <c r="B162" s="56"/>
      <c r="F162" t="s">
        <v>54</v>
      </c>
    </row>
    <row r="165" spans="1:8">
      <c r="A165" s="57"/>
      <c r="B165" s="57"/>
      <c r="C165" s="57"/>
      <c r="F165" s="57"/>
      <c r="G165" s="57"/>
      <c r="H165" s="57"/>
    </row>
    <row r="166" spans="1:8">
      <c r="A166" t="s">
        <v>75</v>
      </c>
      <c r="F166" t="s">
        <v>76</v>
      </c>
    </row>
    <row r="167" spans="1:8">
      <c r="A167" t="s">
        <v>57</v>
      </c>
      <c r="F167" t="s">
        <v>57</v>
      </c>
    </row>
    <row r="170" spans="1:8">
      <c r="A170" s="57"/>
      <c r="B170" s="57"/>
      <c r="C170" s="57"/>
    </row>
    <row r="171" spans="1:8">
      <c r="A171" t="s">
        <v>58</v>
      </c>
    </row>
    <row r="172" spans="1:8">
      <c r="A172" t="s">
        <v>59</v>
      </c>
    </row>
  </sheetData>
  <sortState ref="A36:B54">
    <sortCondition ref="B36"/>
  </sortState>
  <mergeCells count="93">
    <mergeCell ref="A81:H81"/>
    <mergeCell ref="A160:C160"/>
    <mergeCell ref="A110:F110"/>
    <mergeCell ref="F160:H160"/>
    <mergeCell ref="A170:C170"/>
    <mergeCell ref="B60:C60"/>
    <mergeCell ref="A2:I2"/>
    <mergeCell ref="A3:I3"/>
    <mergeCell ref="A4:I4"/>
    <mergeCell ref="A5:I5"/>
    <mergeCell ref="A8:I8"/>
    <mergeCell ref="A10:I10"/>
    <mergeCell ref="A53:B53"/>
    <mergeCell ref="A55:J55"/>
    <mergeCell ref="A57:C58"/>
    <mergeCell ref="B59:C59"/>
    <mergeCell ref="B72:C72"/>
    <mergeCell ref="B61:C61"/>
    <mergeCell ref="B62:C62"/>
    <mergeCell ref="B63:C63"/>
    <mergeCell ref="B64:C64"/>
    <mergeCell ref="B65:C65"/>
    <mergeCell ref="B66:C66"/>
    <mergeCell ref="B67:C67"/>
    <mergeCell ref="B68:C68"/>
    <mergeCell ref="B69:C69"/>
    <mergeCell ref="B70:C70"/>
    <mergeCell ref="B71:C71"/>
    <mergeCell ref="B73:C73"/>
    <mergeCell ref="B74:C74"/>
    <mergeCell ref="B75:C75"/>
    <mergeCell ref="B76:C76"/>
    <mergeCell ref="B77:C77"/>
    <mergeCell ref="B96:D96"/>
    <mergeCell ref="A85:H85"/>
    <mergeCell ref="A87:D87"/>
    <mergeCell ref="B88:D88"/>
    <mergeCell ref="B89:D89"/>
    <mergeCell ref="B90:D90"/>
    <mergeCell ref="B91:D91"/>
    <mergeCell ref="B92:D92"/>
    <mergeCell ref="B93:D93"/>
    <mergeCell ref="B94:D94"/>
    <mergeCell ref="B95:D95"/>
    <mergeCell ref="B97:D97"/>
    <mergeCell ref="B98:D98"/>
    <mergeCell ref="B99:D99"/>
    <mergeCell ref="B100:D100"/>
    <mergeCell ref="B101:D101"/>
    <mergeCell ref="B102:D102"/>
    <mergeCell ref="B103:D103"/>
    <mergeCell ref="B104:D104"/>
    <mergeCell ref="B105:D105"/>
    <mergeCell ref="B120:D120"/>
    <mergeCell ref="A107:E107"/>
    <mergeCell ref="A109:E109"/>
    <mergeCell ref="A112:D112"/>
    <mergeCell ref="B113:D113"/>
    <mergeCell ref="B114:D114"/>
    <mergeCell ref="B115:D115"/>
    <mergeCell ref="B116:D116"/>
    <mergeCell ref="B117:D117"/>
    <mergeCell ref="B118:D118"/>
    <mergeCell ref="B119:D119"/>
    <mergeCell ref="B121:D121"/>
    <mergeCell ref="B122:D122"/>
    <mergeCell ref="B123:D123"/>
    <mergeCell ref="B124:D124"/>
    <mergeCell ref="B125:D125"/>
    <mergeCell ref="B126:D126"/>
    <mergeCell ref="B127:D127"/>
    <mergeCell ref="B128:D128"/>
    <mergeCell ref="B129:D129"/>
    <mergeCell ref="B130:D130"/>
    <mergeCell ref="A152:B152"/>
    <mergeCell ref="A133:E133"/>
    <mergeCell ref="A135:E135"/>
    <mergeCell ref="A138:C138"/>
    <mergeCell ref="A139:G139"/>
    <mergeCell ref="A140:G140"/>
    <mergeCell ref="A144:H144"/>
    <mergeCell ref="A145:I145"/>
    <mergeCell ref="A146:I146"/>
    <mergeCell ref="A150:C150"/>
    <mergeCell ref="F150:H150"/>
    <mergeCell ref="A162:B162"/>
    <mergeCell ref="A165:C165"/>
    <mergeCell ref="F165:H165"/>
    <mergeCell ref="A155:C155"/>
    <mergeCell ref="F155:H155"/>
    <mergeCell ref="A157:B157"/>
    <mergeCell ref="F157:G157"/>
    <mergeCell ref="A158:B158"/>
  </mergeCells>
  <pageMargins left="0.70866141732283472" right="0.70866141732283472" top="0.74803149606299213" bottom="0.74803149606299213" header="0.31496062992125984" footer="0.31496062992125984"/>
  <pageSetup paperSize="9" scale="47" fitToHeight="0" orientation="portrait" r:id="rId1"/>
  <rowBreaks count="1" manualBreakCount="1">
    <brk id="8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3"/>
  <sheetViews>
    <sheetView topLeftCell="A554" workbookViewId="0">
      <selection activeCell="E571" sqref="E571"/>
    </sheetView>
  </sheetViews>
  <sheetFormatPr baseColWidth="10" defaultRowHeight="11.25"/>
  <cols>
    <col min="1" max="1" width="23.42578125" style="93" customWidth="1"/>
    <col min="2" max="2" width="7" style="94" customWidth="1"/>
    <col min="3" max="3" width="8.28515625" style="103" bestFit="1" customWidth="1"/>
    <col min="4" max="4" width="27.28515625" style="93" customWidth="1"/>
    <col min="5" max="5" width="16.7109375" style="103" bestFit="1" customWidth="1"/>
    <col min="6" max="6" width="7.85546875" style="131" bestFit="1" customWidth="1"/>
    <col min="7" max="7" width="15.7109375" style="106" customWidth="1"/>
    <col min="8" max="8" width="8" style="103" bestFit="1" customWidth="1"/>
    <col min="9" max="9" width="12.28515625" style="106" customWidth="1"/>
    <col min="10" max="10" width="14.85546875" style="106" bestFit="1" customWidth="1"/>
    <col min="11" max="11" width="11.42578125" style="106"/>
    <col min="12" max="16384" width="11.42578125" style="93"/>
  </cols>
  <sheetData>
    <row r="1" spans="1:11">
      <c r="A1" s="82" t="s">
        <v>77</v>
      </c>
      <c r="B1" s="82"/>
      <c r="C1" s="82"/>
      <c r="D1" s="82"/>
      <c r="E1" s="82"/>
      <c r="F1" s="82"/>
      <c r="G1" s="82"/>
      <c r="H1" s="82"/>
      <c r="I1" s="82"/>
      <c r="J1" s="82"/>
      <c r="K1" s="82"/>
    </row>
    <row r="2" spans="1:11">
      <c r="A2" s="82" t="s">
        <v>90</v>
      </c>
      <c r="B2" s="82"/>
      <c r="C2" s="82"/>
      <c r="D2" s="82"/>
      <c r="E2" s="82"/>
      <c r="F2" s="82"/>
      <c r="G2" s="82"/>
      <c r="H2" s="82"/>
      <c r="I2" s="82"/>
      <c r="J2" s="82"/>
      <c r="K2" s="82"/>
    </row>
    <row r="3" spans="1:11">
      <c r="A3" s="82"/>
      <c r="B3" s="82"/>
      <c r="C3" s="82"/>
      <c r="D3" s="82"/>
      <c r="E3" s="82"/>
      <c r="F3" s="82"/>
      <c r="G3" s="82"/>
      <c r="H3" s="82"/>
      <c r="I3" s="82"/>
      <c r="J3" s="82"/>
      <c r="K3" s="82"/>
    </row>
    <row r="4" spans="1:11">
      <c r="A4" s="82" t="s">
        <v>78</v>
      </c>
      <c r="B4" s="82"/>
      <c r="C4" s="82"/>
      <c r="D4" s="82"/>
      <c r="E4" s="82"/>
      <c r="F4" s="82"/>
      <c r="G4" s="82"/>
      <c r="H4" s="82"/>
      <c r="I4" s="82"/>
      <c r="J4" s="82"/>
      <c r="K4" s="82"/>
    </row>
    <row r="5" spans="1:11">
      <c r="A5" s="82"/>
      <c r="B5" s="82"/>
      <c r="C5" s="82"/>
      <c r="D5" s="82"/>
      <c r="E5" s="82"/>
      <c r="F5" s="82"/>
      <c r="G5" s="82"/>
      <c r="H5" s="82"/>
      <c r="I5" s="87"/>
      <c r="J5" s="88"/>
      <c r="K5" s="98"/>
    </row>
    <row r="6" spans="1:11">
      <c r="A6" s="85"/>
      <c r="B6" s="95"/>
      <c r="C6" s="87"/>
      <c r="D6" s="86"/>
      <c r="E6" s="87"/>
      <c r="F6" s="135"/>
      <c r="G6" s="104"/>
      <c r="H6" s="104"/>
      <c r="I6" s="107"/>
      <c r="J6" s="88"/>
      <c r="K6" s="98"/>
    </row>
    <row r="7" spans="1:11">
      <c r="A7" s="84"/>
      <c r="B7" s="83"/>
      <c r="C7" s="88"/>
      <c r="D7" s="89"/>
      <c r="E7" s="88"/>
      <c r="F7" s="136"/>
      <c r="G7" s="88"/>
      <c r="H7" s="88"/>
      <c r="I7" s="88"/>
      <c r="J7" s="88"/>
      <c r="K7" s="98"/>
    </row>
    <row r="8" spans="1:11" ht="33.75">
      <c r="A8" s="90" t="s">
        <v>79</v>
      </c>
      <c r="B8" s="90" t="s">
        <v>80</v>
      </c>
      <c r="C8" s="90" t="s">
        <v>81</v>
      </c>
      <c r="D8" s="90" t="s">
        <v>82</v>
      </c>
      <c r="E8" s="90" t="s">
        <v>83</v>
      </c>
      <c r="F8" s="90" t="s">
        <v>84</v>
      </c>
      <c r="G8" s="91" t="s">
        <v>85</v>
      </c>
      <c r="H8" s="91" t="s">
        <v>86</v>
      </c>
      <c r="I8" s="91" t="s">
        <v>87</v>
      </c>
      <c r="J8" s="91" t="s">
        <v>88</v>
      </c>
      <c r="K8" s="92" t="s">
        <v>89</v>
      </c>
    </row>
    <row r="9" spans="1:11">
      <c r="A9" s="101" t="s">
        <v>91</v>
      </c>
      <c r="B9" s="101">
        <v>1</v>
      </c>
      <c r="C9" s="102">
        <v>8</v>
      </c>
      <c r="D9" s="97" t="s">
        <v>92</v>
      </c>
      <c r="E9" s="102">
        <v>1000</v>
      </c>
      <c r="F9" s="102" t="s">
        <v>93</v>
      </c>
      <c r="G9" s="105" t="s">
        <v>121</v>
      </c>
      <c r="H9" s="105">
        <v>1</v>
      </c>
      <c r="I9" s="108">
        <v>216461</v>
      </c>
      <c r="J9" s="109">
        <f>+H9*I9</f>
        <v>216461</v>
      </c>
      <c r="K9" s="105">
        <v>90</v>
      </c>
    </row>
    <row r="10" spans="1:11">
      <c r="A10" s="101"/>
      <c r="B10" s="101"/>
      <c r="C10" s="102">
        <v>14</v>
      </c>
      <c r="D10" s="97" t="s">
        <v>94</v>
      </c>
      <c r="E10" s="102">
        <v>500</v>
      </c>
      <c r="F10" s="102" t="s">
        <v>95</v>
      </c>
      <c r="G10" s="105" t="s">
        <v>122</v>
      </c>
      <c r="H10" s="105">
        <v>3</v>
      </c>
      <c r="I10" s="108">
        <v>376278</v>
      </c>
      <c r="J10" s="109">
        <f t="shared" ref="J10:J76" si="0">+H10*I10</f>
        <v>1128834</v>
      </c>
      <c r="K10" s="105">
        <v>30</v>
      </c>
    </row>
    <row r="11" spans="1:11">
      <c r="A11" s="101"/>
      <c r="B11" s="101"/>
      <c r="C11" s="102">
        <v>15</v>
      </c>
      <c r="D11" s="97" t="s">
        <v>96</v>
      </c>
      <c r="E11" s="102">
        <v>250</v>
      </c>
      <c r="F11" s="102" t="s">
        <v>97</v>
      </c>
      <c r="G11" s="105" t="s">
        <v>122</v>
      </c>
      <c r="H11" s="105">
        <v>1</v>
      </c>
      <c r="I11" s="108">
        <v>230503</v>
      </c>
      <c r="J11" s="109">
        <f t="shared" si="0"/>
        <v>230503</v>
      </c>
      <c r="K11" s="105">
        <v>30</v>
      </c>
    </row>
    <row r="12" spans="1:11">
      <c r="A12" s="101"/>
      <c r="B12" s="101"/>
      <c r="C12" s="102">
        <v>24</v>
      </c>
      <c r="D12" s="97" t="s">
        <v>98</v>
      </c>
      <c r="E12" s="102">
        <v>250</v>
      </c>
      <c r="F12" s="102" t="s">
        <v>93</v>
      </c>
      <c r="G12" s="105" t="s">
        <v>123</v>
      </c>
      <c r="H12" s="105">
        <v>1</v>
      </c>
      <c r="I12" s="108">
        <v>1092420</v>
      </c>
      <c r="J12" s="109">
        <f t="shared" si="0"/>
        <v>1092420</v>
      </c>
      <c r="K12" s="105">
        <v>90</v>
      </c>
    </row>
    <row r="13" spans="1:11">
      <c r="A13" s="101"/>
      <c r="B13" s="101"/>
      <c r="C13" s="102">
        <v>67</v>
      </c>
      <c r="D13" s="97" t="s">
        <v>99</v>
      </c>
      <c r="E13" s="102">
        <v>25</v>
      </c>
      <c r="F13" s="102" t="s">
        <v>97</v>
      </c>
      <c r="G13" s="105" t="s">
        <v>122</v>
      </c>
      <c r="H13" s="105">
        <v>1</v>
      </c>
      <c r="I13" s="108">
        <v>194803</v>
      </c>
      <c r="J13" s="109">
        <f t="shared" si="0"/>
        <v>194803</v>
      </c>
      <c r="K13" s="105">
        <v>30</v>
      </c>
    </row>
    <row r="14" spans="1:11">
      <c r="A14" s="101"/>
      <c r="B14" s="101"/>
      <c r="C14" s="102">
        <v>83</v>
      </c>
      <c r="D14" s="97" t="s">
        <v>100</v>
      </c>
      <c r="E14" s="102">
        <v>1</v>
      </c>
      <c r="F14" s="102" t="s">
        <v>101</v>
      </c>
      <c r="G14" s="105" t="s">
        <v>121</v>
      </c>
      <c r="H14" s="105">
        <v>1</v>
      </c>
      <c r="I14" s="108">
        <v>298690</v>
      </c>
      <c r="J14" s="109">
        <f t="shared" si="0"/>
        <v>298690</v>
      </c>
      <c r="K14" s="105">
        <v>90</v>
      </c>
    </row>
    <row r="15" spans="1:11">
      <c r="A15" s="101"/>
      <c r="B15" s="101"/>
      <c r="C15" s="102">
        <v>84</v>
      </c>
      <c r="D15" s="97" t="s">
        <v>102</v>
      </c>
      <c r="E15" s="102">
        <v>250</v>
      </c>
      <c r="F15" s="102" t="s">
        <v>97</v>
      </c>
      <c r="G15" s="105" t="s">
        <v>122</v>
      </c>
      <c r="H15" s="105">
        <v>2</v>
      </c>
      <c r="I15" s="108">
        <v>116025</v>
      </c>
      <c r="J15" s="109">
        <f t="shared" si="0"/>
        <v>232050</v>
      </c>
      <c r="K15" s="105">
        <v>30</v>
      </c>
    </row>
    <row r="16" spans="1:11">
      <c r="A16" s="101"/>
      <c r="B16" s="101"/>
      <c r="C16" s="102">
        <v>89</v>
      </c>
      <c r="D16" s="97" t="s">
        <v>103</v>
      </c>
      <c r="E16" s="102">
        <v>500</v>
      </c>
      <c r="F16" s="102" t="s">
        <v>93</v>
      </c>
      <c r="G16" s="105" t="s">
        <v>124</v>
      </c>
      <c r="H16" s="105">
        <v>2</v>
      </c>
      <c r="I16" s="108">
        <v>170170</v>
      </c>
      <c r="J16" s="109">
        <f t="shared" si="0"/>
        <v>340340</v>
      </c>
      <c r="K16" s="105">
        <v>30</v>
      </c>
    </row>
    <row r="17" spans="1:11">
      <c r="A17" s="101"/>
      <c r="B17" s="101"/>
      <c r="C17" s="102">
        <v>132</v>
      </c>
      <c r="D17" s="97" t="s">
        <v>104</v>
      </c>
      <c r="E17" s="102">
        <v>1</v>
      </c>
      <c r="F17" s="102" t="s">
        <v>105</v>
      </c>
      <c r="G17" s="105" t="s">
        <v>125</v>
      </c>
      <c r="H17" s="105">
        <v>37</v>
      </c>
      <c r="I17" s="108">
        <v>73780</v>
      </c>
      <c r="J17" s="109">
        <f t="shared" si="0"/>
        <v>2729860</v>
      </c>
      <c r="K17" s="105">
        <v>30</v>
      </c>
    </row>
    <row r="18" spans="1:11">
      <c r="A18" s="101"/>
      <c r="B18" s="101"/>
      <c r="C18" s="102">
        <v>133</v>
      </c>
      <c r="D18" s="97" t="s">
        <v>106</v>
      </c>
      <c r="E18" s="102">
        <v>1000</v>
      </c>
      <c r="F18" s="102" t="s">
        <v>95</v>
      </c>
      <c r="G18" s="105" t="s">
        <v>122</v>
      </c>
      <c r="H18" s="105">
        <v>3</v>
      </c>
      <c r="I18" s="108">
        <v>258825</v>
      </c>
      <c r="J18" s="109">
        <f t="shared" si="0"/>
        <v>776475</v>
      </c>
      <c r="K18" s="105">
        <v>90</v>
      </c>
    </row>
    <row r="19" spans="1:11" ht="22.5">
      <c r="A19" s="101"/>
      <c r="B19" s="101"/>
      <c r="C19" s="102">
        <v>134</v>
      </c>
      <c r="D19" s="97" t="s">
        <v>107</v>
      </c>
      <c r="E19" s="102" t="s">
        <v>108</v>
      </c>
      <c r="F19" s="102"/>
      <c r="G19" s="105" t="s">
        <v>122</v>
      </c>
      <c r="H19" s="105">
        <v>1</v>
      </c>
      <c r="I19" s="108">
        <v>172550</v>
      </c>
      <c r="J19" s="109">
        <f t="shared" si="0"/>
        <v>172550</v>
      </c>
      <c r="K19" s="105">
        <v>90</v>
      </c>
    </row>
    <row r="20" spans="1:11" ht="22.5">
      <c r="A20" s="101"/>
      <c r="B20" s="101"/>
      <c r="C20" s="102">
        <v>139</v>
      </c>
      <c r="D20" s="97" t="s">
        <v>109</v>
      </c>
      <c r="E20" s="102">
        <v>1000</v>
      </c>
      <c r="F20" s="102" t="s">
        <v>97</v>
      </c>
      <c r="G20" s="105" t="s">
        <v>126</v>
      </c>
      <c r="H20" s="105">
        <v>30</v>
      </c>
      <c r="I20" s="108">
        <v>11900</v>
      </c>
      <c r="J20" s="109">
        <f t="shared" si="0"/>
        <v>357000</v>
      </c>
      <c r="K20" s="105">
        <v>30</v>
      </c>
    </row>
    <row r="21" spans="1:11" ht="22.5">
      <c r="A21" s="101"/>
      <c r="B21" s="101"/>
      <c r="C21" s="102">
        <v>141</v>
      </c>
      <c r="D21" s="97" t="s">
        <v>110</v>
      </c>
      <c r="E21" s="102" t="s">
        <v>111</v>
      </c>
      <c r="F21" s="102" t="s">
        <v>111</v>
      </c>
      <c r="G21" s="105" t="s">
        <v>126</v>
      </c>
      <c r="H21" s="105">
        <v>1</v>
      </c>
      <c r="I21" s="108">
        <v>17850</v>
      </c>
      <c r="J21" s="109">
        <f t="shared" si="0"/>
        <v>17850</v>
      </c>
      <c r="K21" s="105">
        <v>30</v>
      </c>
    </row>
    <row r="22" spans="1:11" ht="22.5">
      <c r="A22" s="101"/>
      <c r="B22" s="101"/>
      <c r="C22" s="102">
        <v>170</v>
      </c>
      <c r="D22" s="97" t="s">
        <v>112</v>
      </c>
      <c r="E22" s="102">
        <v>1000</v>
      </c>
      <c r="F22" s="102" t="s">
        <v>97</v>
      </c>
      <c r="G22" s="105" t="s">
        <v>122</v>
      </c>
      <c r="H22" s="105">
        <v>5</v>
      </c>
      <c r="I22" s="108">
        <v>223125</v>
      </c>
      <c r="J22" s="109">
        <f t="shared" si="0"/>
        <v>1115625</v>
      </c>
      <c r="K22" s="105">
        <v>90</v>
      </c>
    </row>
    <row r="23" spans="1:11" ht="33.75">
      <c r="A23" s="101"/>
      <c r="B23" s="101"/>
      <c r="C23" s="102">
        <v>187</v>
      </c>
      <c r="D23" s="97" t="s">
        <v>113</v>
      </c>
      <c r="E23" s="102">
        <v>250</v>
      </c>
      <c r="F23" s="102" t="s">
        <v>97</v>
      </c>
      <c r="G23" s="105" t="s">
        <v>121</v>
      </c>
      <c r="H23" s="105">
        <v>2</v>
      </c>
      <c r="I23" s="108">
        <v>116620</v>
      </c>
      <c r="J23" s="109">
        <f t="shared" si="0"/>
        <v>233240</v>
      </c>
      <c r="K23" s="105">
        <v>90</v>
      </c>
    </row>
    <row r="24" spans="1:11">
      <c r="A24" s="101"/>
      <c r="B24" s="101"/>
      <c r="C24" s="102">
        <v>196</v>
      </c>
      <c r="D24" s="97" t="s">
        <v>114</v>
      </c>
      <c r="E24" s="102">
        <v>500</v>
      </c>
      <c r="F24" s="102" t="s">
        <v>95</v>
      </c>
      <c r="G24" s="105" t="s">
        <v>122</v>
      </c>
      <c r="H24" s="105">
        <v>4</v>
      </c>
      <c r="I24" s="108">
        <v>66640</v>
      </c>
      <c r="J24" s="109">
        <f t="shared" si="0"/>
        <v>266560</v>
      </c>
      <c r="K24" s="105">
        <v>90</v>
      </c>
    </row>
    <row r="25" spans="1:11">
      <c r="A25" s="101"/>
      <c r="B25" s="101"/>
      <c r="C25" s="102">
        <v>200</v>
      </c>
      <c r="D25" s="97" t="s">
        <v>115</v>
      </c>
      <c r="E25" s="102">
        <v>50</v>
      </c>
      <c r="F25" s="102" t="s">
        <v>95</v>
      </c>
      <c r="G25" s="105" t="s">
        <v>127</v>
      </c>
      <c r="H25" s="105">
        <v>2</v>
      </c>
      <c r="I25" s="108">
        <v>287980</v>
      </c>
      <c r="J25" s="109">
        <f t="shared" si="0"/>
        <v>575960</v>
      </c>
      <c r="K25" s="105">
        <v>120</v>
      </c>
    </row>
    <row r="26" spans="1:11">
      <c r="A26" s="101"/>
      <c r="B26" s="101"/>
      <c r="C26" s="102">
        <v>202</v>
      </c>
      <c r="D26" s="97" t="s">
        <v>116</v>
      </c>
      <c r="E26" s="102">
        <v>250</v>
      </c>
      <c r="F26" s="102" t="s">
        <v>93</v>
      </c>
      <c r="G26" s="105" t="s">
        <v>121</v>
      </c>
      <c r="H26" s="105">
        <v>1</v>
      </c>
      <c r="I26" s="108">
        <v>148750</v>
      </c>
      <c r="J26" s="109">
        <f t="shared" si="0"/>
        <v>148750</v>
      </c>
      <c r="K26" s="105">
        <v>120</v>
      </c>
    </row>
    <row r="27" spans="1:11">
      <c r="A27" s="101"/>
      <c r="B27" s="101"/>
      <c r="C27" s="102">
        <v>222</v>
      </c>
      <c r="D27" s="97" t="s">
        <v>117</v>
      </c>
      <c r="E27" s="102">
        <v>250</v>
      </c>
      <c r="F27" s="102" t="s">
        <v>93</v>
      </c>
      <c r="G27" s="105" t="s">
        <v>122</v>
      </c>
      <c r="H27" s="105">
        <v>1</v>
      </c>
      <c r="I27" s="108">
        <v>104125</v>
      </c>
      <c r="J27" s="109">
        <f t="shared" si="0"/>
        <v>104125</v>
      </c>
      <c r="K27" s="105">
        <v>30</v>
      </c>
    </row>
    <row r="28" spans="1:11">
      <c r="A28" s="101"/>
      <c r="B28" s="101"/>
      <c r="C28" s="102">
        <v>225</v>
      </c>
      <c r="D28" s="97" t="s">
        <v>118</v>
      </c>
      <c r="E28" s="102">
        <v>250</v>
      </c>
      <c r="F28" s="102" t="s">
        <v>97</v>
      </c>
      <c r="G28" s="105" t="s">
        <v>128</v>
      </c>
      <c r="H28" s="105">
        <v>1</v>
      </c>
      <c r="I28" s="108">
        <v>589050</v>
      </c>
      <c r="J28" s="109">
        <f t="shared" si="0"/>
        <v>589050</v>
      </c>
      <c r="K28" s="105">
        <v>120</v>
      </c>
    </row>
    <row r="29" spans="1:11">
      <c r="A29" s="101"/>
      <c r="B29" s="101"/>
      <c r="C29" s="102">
        <v>233</v>
      </c>
      <c r="D29" s="97" t="s">
        <v>119</v>
      </c>
      <c r="E29" s="102" t="s">
        <v>120</v>
      </c>
      <c r="F29" s="102" t="s">
        <v>97</v>
      </c>
      <c r="G29" s="105" t="s">
        <v>128</v>
      </c>
      <c r="H29" s="105">
        <v>1</v>
      </c>
      <c r="I29" s="108">
        <v>289170</v>
      </c>
      <c r="J29" s="109">
        <f t="shared" si="0"/>
        <v>289170</v>
      </c>
      <c r="K29" s="105">
        <v>120</v>
      </c>
    </row>
    <row r="30" spans="1:11">
      <c r="A30" s="101"/>
      <c r="B30" s="96">
        <v>2</v>
      </c>
      <c r="C30" s="102">
        <v>1</v>
      </c>
      <c r="D30" s="97" t="s">
        <v>129</v>
      </c>
      <c r="E30" s="102">
        <v>10</v>
      </c>
      <c r="F30" s="102" t="s">
        <v>97</v>
      </c>
      <c r="G30" s="105" t="s">
        <v>128</v>
      </c>
      <c r="H30" s="105">
        <v>1</v>
      </c>
      <c r="I30" s="108">
        <v>378420</v>
      </c>
      <c r="J30" s="109">
        <f t="shared" si="0"/>
        <v>378420</v>
      </c>
      <c r="K30" s="105">
        <v>90</v>
      </c>
    </row>
    <row r="31" spans="1:11" ht="22.5">
      <c r="A31" s="101"/>
      <c r="B31" s="101">
        <v>3</v>
      </c>
      <c r="C31" s="102">
        <v>31</v>
      </c>
      <c r="D31" s="97" t="s">
        <v>130</v>
      </c>
      <c r="E31" s="102" t="s">
        <v>131</v>
      </c>
      <c r="F31" s="102"/>
      <c r="G31" s="105" t="s">
        <v>126</v>
      </c>
      <c r="H31" s="105">
        <v>35</v>
      </c>
      <c r="I31" s="108">
        <v>9520</v>
      </c>
      <c r="J31" s="109">
        <f t="shared" si="0"/>
        <v>333200</v>
      </c>
      <c r="K31" s="105">
        <v>30</v>
      </c>
    </row>
    <row r="32" spans="1:11" ht="22.5">
      <c r="A32" s="101"/>
      <c r="B32" s="101"/>
      <c r="C32" s="102">
        <v>32</v>
      </c>
      <c r="D32" s="97" t="s">
        <v>132</v>
      </c>
      <c r="E32" s="102" t="s">
        <v>131</v>
      </c>
      <c r="F32" s="102"/>
      <c r="G32" s="105" t="s">
        <v>126</v>
      </c>
      <c r="H32" s="105">
        <v>38</v>
      </c>
      <c r="I32" s="108">
        <v>9520</v>
      </c>
      <c r="J32" s="109">
        <f t="shared" si="0"/>
        <v>361760</v>
      </c>
      <c r="K32" s="105">
        <v>30</v>
      </c>
    </row>
    <row r="33" spans="1:11" ht="22.5">
      <c r="A33" s="101"/>
      <c r="B33" s="101"/>
      <c r="C33" s="102">
        <v>33</v>
      </c>
      <c r="D33" s="97" t="s">
        <v>133</v>
      </c>
      <c r="E33" s="102" t="s">
        <v>131</v>
      </c>
      <c r="F33" s="102"/>
      <c r="G33" s="105" t="s">
        <v>126</v>
      </c>
      <c r="H33" s="105">
        <v>20</v>
      </c>
      <c r="I33" s="108">
        <v>20230</v>
      </c>
      <c r="J33" s="109">
        <f t="shared" si="0"/>
        <v>404600</v>
      </c>
      <c r="K33" s="105">
        <v>30</v>
      </c>
    </row>
    <row r="34" spans="1:11" ht="33.75">
      <c r="A34" s="101"/>
      <c r="B34" s="101"/>
      <c r="C34" s="102">
        <v>34</v>
      </c>
      <c r="D34" s="97" t="s">
        <v>134</v>
      </c>
      <c r="E34" s="102" t="s">
        <v>135</v>
      </c>
      <c r="F34" s="102"/>
      <c r="G34" s="105" t="s">
        <v>151</v>
      </c>
      <c r="H34" s="105">
        <v>20</v>
      </c>
      <c r="I34" s="108">
        <v>107100</v>
      </c>
      <c r="J34" s="109">
        <f t="shared" si="0"/>
        <v>2142000</v>
      </c>
      <c r="K34" s="105">
        <v>60</v>
      </c>
    </row>
    <row r="35" spans="1:11" ht="33.75">
      <c r="A35" s="101"/>
      <c r="B35" s="101"/>
      <c r="C35" s="102">
        <v>44</v>
      </c>
      <c r="D35" s="97" t="s">
        <v>136</v>
      </c>
      <c r="E35" s="102"/>
      <c r="F35" s="102"/>
      <c r="G35" s="105" t="s">
        <v>126</v>
      </c>
      <c r="H35" s="105">
        <v>9</v>
      </c>
      <c r="I35" s="108">
        <v>136850</v>
      </c>
      <c r="J35" s="109">
        <f t="shared" si="0"/>
        <v>1231650</v>
      </c>
      <c r="K35" s="105">
        <v>60</v>
      </c>
    </row>
    <row r="36" spans="1:11" ht="33.75">
      <c r="A36" s="101"/>
      <c r="B36" s="101"/>
      <c r="C36" s="102">
        <v>45</v>
      </c>
      <c r="D36" s="97" t="s">
        <v>137</v>
      </c>
      <c r="E36" s="102" t="s">
        <v>138</v>
      </c>
      <c r="F36" s="102"/>
      <c r="G36" s="105" t="s">
        <v>152</v>
      </c>
      <c r="H36" s="105">
        <v>7</v>
      </c>
      <c r="I36" s="108">
        <v>1934</v>
      </c>
      <c r="J36" s="109">
        <f t="shared" si="0"/>
        <v>13538</v>
      </c>
      <c r="K36" s="105">
        <v>60</v>
      </c>
    </row>
    <row r="37" spans="1:11" ht="56.25">
      <c r="A37" s="101"/>
      <c r="B37" s="101"/>
      <c r="C37" s="102">
        <v>52</v>
      </c>
      <c r="D37" s="97" t="s">
        <v>139</v>
      </c>
      <c r="E37" s="102"/>
      <c r="F37" s="102"/>
      <c r="G37" s="105" t="s">
        <v>153</v>
      </c>
      <c r="H37" s="105">
        <v>1</v>
      </c>
      <c r="I37" s="108">
        <v>517650</v>
      </c>
      <c r="J37" s="109">
        <f t="shared" si="0"/>
        <v>517650</v>
      </c>
      <c r="K37" s="105">
        <v>60</v>
      </c>
    </row>
    <row r="38" spans="1:11" ht="33.75">
      <c r="A38" s="101"/>
      <c r="B38" s="101"/>
      <c r="C38" s="102">
        <v>55</v>
      </c>
      <c r="D38" s="97" t="s">
        <v>140</v>
      </c>
      <c r="E38" s="102"/>
      <c r="F38" s="102"/>
      <c r="G38" s="105" t="s">
        <v>154</v>
      </c>
      <c r="H38" s="105">
        <v>2</v>
      </c>
      <c r="I38" s="108">
        <v>77350</v>
      </c>
      <c r="J38" s="109">
        <f t="shared" si="0"/>
        <v>154700</v>
      </c>
      <c r="K38" s="105">
        <v>60</v>
      </c>
    </row>
    <row r="39" spans="1:11" ht="22.5">
      <c r="A39" s="101"/>
      <c r="B39" s="101"/>
      <c r="C39" s="102">
        <v>71</v>
      </c>
      <c r="D39" s="97" t="s">
        <v>141</v>
      </c>
      <c r="E39" s="102"/>
      <c r="F39" s="102"/>
      <c r="G39" s="105" t="s">
        <v>125</v>
      </c>
      <c r="H39" s="105">
        <v>5</v>
      </c>
      <c r="I39" s="108">
        <v>4000</v>
      </c>
      <c r="J39" s="109">
        <f t="shared" si="0"/>
        <v>20000</v>
      </c>
      <c r="K39" s="105">
        <v>30</v>
      </c>
    </row>
    <row r="40" spans="1:11">
      <c r="A40" s="101"/>
      <c r="B40" s="101"/>
      <c r="C40" s="102">
        <v>85</v>
      </c>
      <c r="D40" s="97" t="s">
        <v>142</v>
      </c>
      <c r="E40" s="102"/>
      <c r="F40" s="102"/>
      <c r="G40" s="105" t="s">
        <v>125</v>
      </c>
      <c r="H40" s="105">
        <v>66</v>
      </c>
      <c r="I40" s="108">
        <v>5831</v>
      </c>
      <c r="J40" s="109">
        <f t="shared" si="0"/>
        <v>384846</v>
      </c>
      <c r="K40" s="105">
        <v>60</v>
      </c>
    </row>
    <row r="41" spans="1:11" ht="22.5">
      <c r="A41" s="101"/>
      <c r="B41" s="101"/>
      <c r="C41" s="102">
        <v>181</v>
      </c>
      <c r="D41" s="97" t="s">
        <v>143</v>
      </c>
      <c r="E41" s="102" t="s">
        <v>144</v>
      </c>
      <c r="F41" s="102"/>
      <c r="G41" s="105" t="s">
        <v>155</v>
      </c>
      <c r="H41" s="105">
        <v>13</v>
      </c>
      <c r="I41" s="108">
        <v>24990</v>
      </c>
      <c r="J41" s="109">
        <f t="shared" si="0"/>
        <v>324870</v>
      </c>
      <c r="K41" s="105">
        <v>60</v>
      </c>
    </row>
    <row r="42" spans="1:11" ht="22.5">
      <c r="A42" s="101"/>
      <c r="B42" s="101"/>
      <c r="C42" s="102">
        <v>217</v>
      </c>
      <c r="D42" s="97" t="s">
        <v>145</v>
      </c>
      <c r="E42" s="102" t="s">
        <v>146</v>
      </c>
      <c r="F42" s="102"/>
      <c r="G42" s="105" t="s">
        <v>125</v>
      </c>
      <c r="H42" s="105">
        <v>2</v>
      </c>
      <c r="I42" s="108">
        <v>52360</v>
      </c>
      <c r="J42" s="109">
        <f t="shared" si="0"/>
        <v>104720</v>
      </c>
      <c r="K42" s="105">
        <v>60</v>
      </c>
    </row>
    <row r="43" spans="1:11" ht="22.5">
      <c r="A43" s="101"/>
      <c r="B43" s="101"/>
      <c r="C43" s="102">
        <v>220</v>
      </c>
      <c r="D43" s="97" t="s">
        <v>147</v>
      </c>
      <c r="E43" s="102" t="s">
        <v>146</v>
      </c>
      <c r="F43" s="102"/>
      <c r="G43" s="105" t="s">
        <v>156</v>
      </c>
      <c r="H43" s="105">
        <v>2</v>
      </c>
      <c r="I43" s="108">
        <v>29750</v>
      </c>
      <c r="J43" s="109">
        <f t="shared" si="0"/>
        <v>59500</v>
      </c>
      <c r="K43" s="105">
        <v>30</v>
      </c>
    </row>
    <row r="44" spans="1:11" ht="56.25">
      <c r="A44" s="101"/>
      <c r="B44" s="101"/>
      <c r="C44" s="102">
        <v>225</v>
      </c>
      <c r="D44" s="97" t="s">
        <v>148</v>
      </c>
      <c r="E44" s="102" t="s">
        <v>149</v>
      </c>
      <c r="F44" s="102"/>
      <c r="G44" s="105" t="s">
        <v>125</v>
      </c>
      <c r="H44" s="105">
        <v>5</v>
      </c>
      <c r="I44" s="108">
        <v>14280</v>
      </c>
      <c r="J44" s="109">
        <f t="shared" si="0"/>
        <v>71400</v>
      </c>
      <c r="K44" s="105">
        <v>60</v>
      </c>
    </row>
    <row r="45" spans="1:11" ht="56.25">
      <c r="A45" s="101"/>
      <c r="B45" s="101"/>
      <c r="C45" s="102">
        <v>226</v>
      </c>
      <c r="D45" s="97" t="s">
        <v>150</v>
      </c>
      <c r="E45" s="102" t="s">
        <v>149</v>
      </c>
      <c r="F45" s="102"/>
      <c r="G45" s="105" t="s">
        <v>125</v>
      </c>
      <c r="H45" s="105">
        <v>5</v>
      </c>
      <c r="I45" s="108">
        <v>21420</v>
      </c>
      <c r="J45" s="109">
        <f t="shared" si="0"/>
        <v>107100</v>
      </c>
      <c r="K45" s="105">
        <v>60</v>
      </c>
    </row>
    <row r="46" spans="1:11">
      <c r="A46" s="110" t="s">
        <v>185</v>
      </c>
      <c r="B46" s="111"/>
      <c r="C46" s="111"/>
      <c r="D46" s="111"/>
      <c r="E46" s="111"/>
      <c r="F46" s="111"/>
      <c r="G46" s="111"/>
      <c r="H46" s="111"/>
      <c r="I46" s="112"/>
      <c r="J46" s="117">
        <f>SUM(J9:J45)</f>
        <v>17720270</v>
      </c>
      <c r="K46" s="105"/>
    </row>
    <row r="47" spans="1:11">
      <c r="A47" s="115" t="s">
        <v>157</v>
      </c>
      <c r="B47" s="101">
        <v>1</v>
      </c>
      <c r="C47" s="102">
        <v>7</v>
      </c>
      <c r="D47" s="97" t="s">
        <v>158</v>
      </c>
      <c r="E47" s="102">
        <v>1000</v>
      </c>
      <c r="F47" s="102" t="s">
        <v>95</v>
      </c>
      <c r="G47" s="105" t="s">
        <v>181</v>
      </c>
      <c r="H47" s="105">
        <v>2</v>
      </c>
      <c r="I47" s="108">
        <v>135660</v>
      </c>
      <c r="J47" s="109">
        <f t="shared" si="0"/>
        <v>271320</v>
      </c>
      <c r="K47" s="105" t="s">
        <v>182</v>
      </c>
    </row>
    <row r="48" spans="1:11">
      <c r="A48" s="115"/>
      <c r="B48" s="101"/>
      <c r="C48" s="102">
        <v>9</v>
      </c>
      <c r="D48" s="97" t="s">
        <v>159</v>
      </c>
      <c r="E48" s="102">
        <v>2500</v>
      </c>
      <c r="F48" s="102" t="s">
        <v>160</v>
      </c>
      <c r="G48" s="105" t="s">
        <v>181</v>
      </c>
      <c r="H48" s="105">
        <v>10</v>
      </c>
      <c r="I48" s="108">
        <v>145180</v>
      </c>
      <c r="J48" s="109">
        <f t="shared" si="0"/>
        <v>1451800</v>
      </c>
      <c r="K48" s="105" t="s">
        <v>182</v>
      </c>
    </row>
    <row r="49" spans="1:11">
      <c r="A49" s="115"/>
      <c r="B49" s="101"/>
      <c r="C49" s="102">
        <v>18</v>
      </c>
      <c r="D49" s="97" t="s">
        <v>161</v>
      </c>
      <c r="E49" s="102">
        <v>1000</v>
      </c>
      <c r="F49" s="102" t="s">
        <v>93</v>
      </c>
      <c r="G49" s="105" t="s">
        <v>181</v>
      </c>
      <c r="H49" s="105">
        <v>13</v>
      </c>
      <c r="I49" s="108">
        <v>66640</v>
      </c>
      <c r="J49" s="109">
        <f t="shared" si="0"/>
        <v>866320</v>
      </c>
      <c r="K49" s="105" t="s">
        <v>182</v>
      </c>
    </row>
    <row r="50" spans="1:11" ht="33.75">
      <c r="A50" s="115"/>
      <c r="B50" s="101"/>
      <c r="C50" s="102">
        <v>22</v>
      </c>
      <c r="D50" s="97" t="s">
        <v>162</v>
      </c>
      <c r="E50" s="102">
        <v>1000</v>
      </c>
      <c r="F50" s="102" t="s">
        <v>93</v>
      </c>
      <c r="G50" s="105" t="s">
        <v>181</v>
      </c>
      <c r="H50" s="105">
        <v>1</v>
      </c>
      <c r="I50" s="108">
        <v>236810</v>
      </c>
      <c r="J50" s="109">
        <f t="shared" si="0"/>
        <v>236810</v>
      </c>
      <c r="K50" s="105" t="s">
        <v>182</v>
      </c>
    </row>
    <row r="51" spans="1:11" ht="22.5">
      <c r="A51" s="115"/>
      <c r="B51" s="101"/>
      <c r="C51" s="102">
        <v>33</v>
      </c>
      <c r="D51" s="97" t="s">
        <v>163</v>
      </c>
      <c r="E51" s="102">
        <v>500</v>
      </c>
      <c r="F51" s="102" t="s">
        <v>97</v>
      </c>
      <c r="G51" s="105" t="s">
        <v>181</v>
      </c>
      <c r="H51" s="105">
        <v>1</v>
      </c>
      <c r="I51" s="108">
        <v>330820</v>
      </c>
      <c r="J51" s="109">
        <f t="shared" si="0"/>
        <v>330820</v>
      </c>
      <c r="K51" s="105" t="s">
        <v>183</v>
      </c>
    </row>
    <row r="52" spans="1:11" ht="22.5">
      <c r="A52" s="115"/>
      <c r="B52" s="101"/>
      <c r="C52" s="102">
        <v>35</v>
      </c>
      <c r="D52" s="97" t="s">
        <v>164</v>
      </c>
      <c r="E52" s="102">
        <v>500</v>
      </c>
      <c r="F52" s="102" t="s">
        <v>97</v>
      </c>
      <c r="G52" s="105" t="s">
        <v>181</v>
      </c>
      <c r="H52" s="105">
        <v>2</v>
      </c>
      <c r="I52" s="108">
        <v>242760</v>
      </c>
      <c r="J52" s="109">
        <f t="shared" si="0"/>
        <v>485520</v>
      </c>
      <c r="K52" s="105" t="s">
        <v>183</v>
      </c>
    </row>
    <row r="53" spans="1:11" ht="22.5">
      <c r="A53" s="115"/>
      <c r="B53" s="101"/>
      <c r="C53" s="102">
        <v>41</v>
      </c>
      <c r="D53" s="97" t="s">
        <v>165</v>
      </c>
      <c r="E53" s="102">
        <v>500</v>
      </c>
      <c r="F53" s="102" t="s">
        <v>95</v>
      </c>
      <c r="G53" s="105" t="s">
        <v>181</v>
      </c>
      <c r="H53" s="105">
        <v>1</v>
      </c>
      <c r="I53" s="108">
        <v>296310</v>
      </c>
      <c r="J53" s="109">
        <f t="shared" si="0"/>
        <v>296310</v>
      </c>
      <c r="K53" s="105" t="s">
        <v>183</v>
      </c>
    </row>
    <row r="54" spans="1:11">
      <c r="A54" s="115"/>
      <c r="B54" s="101"/>
      <c r="C54" s="102">
        <v>43</v>
      </c>
      <c r="D54" s="97" t="s">
        <v>166</v>
      </c>
      <c r="E54" s="102">
        <v>500</v>
      </c>
      <c r="F54" s="102" t="s">
        <v>97</v>
      </c>
      <c r="G54" s="105" t="s">
        <v>181</v>
      </c>
      <c r="H54" s="105">
        <v>2</v>
      </c>
      <c r="I54" s="108">
        <v>464100</v>
      </c>
      <c r="J54" s="109">
        <f t="shared" si="0"/>
        <v>928200</v>
      </c>
      <c r="K54" s="105" t="s">
        <v>183</v>
      </c>
    </row>
    <row r="55" spans="1:11">
      <c r="A55" s="115"/>
      <c r="B55" s="101"/>
      <c r="C55" s="102">
        <v>46</v>
      </c>
      <c r="D55" s="97" t="s">
        <v>167</v>
      </c>
      <c r="E55" s="102">
        <v>500</v>
      </c>
      <c r="F55" s="102" t="s">
        <v>168</v>
      </c>
      <c r="G55" s="105" t="s">
        <v>181</v>
      </c>
      <c r="H55" s="105">
        <v>4</v>
      </c>
      <c r="I55" s="108">
        <v>283220</v>
      </c>
      <c r="J55" s="109">
        <f t="shared" si="0"/>
        <v>1132880</v>
      </c>
      <c r="K55" s="105" t="s">
        <v>183</v>
      </c>
    </row>
    <row r="56" spans="1:11" ht="22.5">
      <c r="A56" s="115"/>
      <c r="B56" s="101"/>
      <c r="C56" s="102">
        <v>48</v>
      </c>
      <c r="D56" s="97" t="s">
        <v>169</v>
      </c>
      <c r="E56" s="102">
        <v>500</v>
      </c>
      <c r="F56" s="102" t="s">
        <v>97</v>
      </c>
      <c r="G56" s="105" t="s">
        <v>181</v>
      </c>
      <c r="H56" s="105">
        <v>1</v>
      </c>
      <c r="I56" s="108">
        <v>245140</v>
      </c>
      <c r="J56" s="109">
        <f t="shared" si="0"/>
        <v>245140</v>
      </c>
      <c r="K56" s="105" t="s">
        <v>183</v>
      </c>
    </row>
    <row r="57" spans="1:11" ht="22.5">
      <c r="A57" s="115"/>
      <c r="B57" s="101"/>
      <c r="C57" s="102">
        <v>49</v>
      </c>
      <c r="D57" s="97" t="s">
        <v>170</v>
      </c>
      <c r="E57" s="102">
        <v>500</v>
      </c>
      <c r="F57" s="102" t="s">
        <v>97</v>
      </c>
      <c r="G57" s="105" t="s">
        <v>181</v>
      </c>
      <c r="H57" s="105">
        <v>1</v>
      </c>
      <c r="I57" s="108">
        <v>209440</v>
      </c>
      <c r="J57" s="109">
        <f t="shared" si="0"/>
        <v>209440</v>
      </c>
      <c r="K57" s="105" t="s">
        <v>183</v>
      </c>
    </row>
    <row r="58" spans="1:11">
      <c r="A58" s="115"/>
      <c r="B58" s="101"/>
      <c r="C58" s="102">
        <v>55</v>
      </c>
      <c r="D58" s="97" t="s">
        <v>171</v>
      </c>
      <c r="E58" s="102">
        <v>500</v>
      </c>
      <c r="F58" s="102" t="s">
        <v>95</v>
      </c>
      <c r="G58" s="105" t="s">
        <v>181</v>
      </c>
      <c r="H58" s="105">
        <v>1</v>
      </c>
      <c r="I58" s="108">
        <v>254660</v>
      </c>
      <c r="J58" s="109">
        <f t="shared" si="0"/>
        <v>254660</v>
      </c>
      <c r="K58" s="105" t="s">
        <v>183</v>
      </c>
    </row>
    <row r="59" spans="1:11">
      <c r="A59" s="115"/>
      <c r="B59" s="101"/>
      <c r="C59" s="102">
        <v>76</v>
      </c>
      <c r="D59" s="97" t="s">
        <v>172</v>
      </c>
      <c r="E59" s="102">
        <v>500</v>
      </c>
      <c r="F59" s="102" t="s">
        <v>97</v>
      </c>
      <c r="G59" s="105" t="s">
        <v>181</v>
      </c>
      <c r="H59" s="105">
        <v>2</v>
      </c>
      <c r="I59" s="108">
        <v>368900</v>
      </c>
      <c r="J59" s="109">
        <f t="shared" si="0"/>
        <v>737800</v>
      </c>
      <c r="K59" s="105" t="s">
        <v>184</v>
      </c>
    </row>
    <row r="60" spans="1:11">
      <c r="A60" s="115"/>
      <c r="B60" s="101"/>
      <c r="C60" s="102">
        <v>130</v>
      </c>
      <c r="D60" s="97" t="s">
        <v>173</v>
      </c>
      <c r="E60" s="102">
        <v>500</v>
      </c>
      <c r="F60" s="102" t="s">
        <v>97</v>
      </c>
      <c r="G60" s="105" t="s">
        <v>181</v>
      </c>
      <c r="H60" s="105">
        <v>1</v>
      </c>
      <c r="I60" s="108">
        <v>303450</v>
      </c>
      <c r="J60" s="109">
        <f t="shared" si="0"/>
        <v>303450</v>
      </c>
      <c r="K60" s="105" t="s">
        <v>182</v>
      </c>
    </row>
    <row r="61" spans="1:11">
      <c r="A61" s="115"/>
      <c r="B61" s="101"/>
      <c r="C61" s="102">
        <v>136</v>
      </c>
      <c r="D61" s="97" t="s">
        <v>174</v>
      </c>
      <c r="E61" s="102">
        <v>500</v>
      </c>
      <c r="F61" s="102" t="s">
        <v>97</v>
      </c>
      <c r="G61" s="105" t="s">
        <v>181</v>
      </c>
      <c r="H61" s="105">
        <v>1</v>
      </c>
      <c r="I61" s="108">
        <v>145180</v>
      </c>
      <c r="J61" s="109">
        <f t="shared" si="0"/>
        <v>145180</v>
      </c>
      <c r="K61" s="105" t="s">
        <v>182</v>
      </c>
    </row>
    <row r="62" spans="1:11">
      <c r="A62" s="115"/>
      <c r="B62" s="101"/>
      <c r="C62" s="102">
        <v>137</v>
      </c>
      <c r="D62" s="97" t="s">
        <v>175</v>
      </c>
      <c r="E62" s="102">
        <v>1000</v>
      </c>
      <c r="F62" s="102" t="s">
        <v>93</v>
      </c>
      <c r="G62" s="105" t="s">
        <v>181</v>
      </c>
      <c r="H62" s="105">
        <v>16</v>
      </c>
      <c r="I62" s="108">
        <v>76160</v>
      </c>
      <c r="J62" s="109">
        <f t="shared" si="0"/>
        <v>1218560</v>
      </c>
      <c r="K62" s="105" t="s">
        <v>182</v>
      </c>
    </row>
    <row r="63" spans="1:11">
      <c r="A63" s="115"/>
      <c r="B63" s="101"/>
      <c r="C63" s="102">
        <v>138</v>
      </c>
      <c r="D63" s="97" t="s">
        <v>176</v>
      </c>
      <c r="E63" s="102">
        <v>1000</v>
      </c>
      <c r="F63" s="102" t="s">
        <v>93</v>
      </c>
      <c r="G63" s="105" t="s">
        <v>181</v>
      </c>
      <c r="H63" s="105">
        <v>12</v>
      </c>
      <c r="I63" s="108">
        <v>60690</v>
      </c>
      <c r="J63" s="109">
        <f t="shared" si="0"/>
        <v>728280</v>
      </c>
      <c r="K63" s="105" t="s">
        <v>182</v>
      </c>
    </row>
    <row r="64" spans="1:11">
      <c r="A64" s="115"/>
      <c r="B64" s="101"/>
      <c r="C64" s="102">
        <v>172</v>
      </c>
      <c r="D64" s="97" t="s">
        <v>177</v>
      </c>
      <c r="E64" s="102">
        <v>1</v>
      </c>
      <c r="F64" s="102" t="s">
        <v>178</v>
      </c>
      <c r="G64" s="105" t="s">
        <v>181</v>
      </c>
      <c r="H64" s="105">
        <v>11</v>
      </c>
      <c r="I64" s="108">
        <v>91630</v>
      </c>
      <c r="J64" s="109">
        <f t="shared" si="0"/>
        <v>1007930</v>
      </c>
      <c r="K64" s="105" t="s">
        <v>182</v>
      </c>
    </row>
    <row r="65" spans="1:11">
      <c r="A65" s="115"/>
      <c r="B65" s="101"/>
      <c r="C65" s="102">
        <v>193</v>
      </c>
      <c r="D65" s="97" t="s">
        <v>179</v>
      </c>
      <c r="E65" s="102">
        <v>1000</v>
      </c>
      <c r="F65" s="102" t="s">
        <v>93</v>
      </c>
      <c r="G65" s="105" t="s">
        <v>181</v>
      </c>
      <c r="H65" s="105">
        <v>11</v>
      </c>
      <c r="I65" s="108">
        <v>310590</v>
      </c>
      <c r="J65" s="109">
        <f t="shared" si="0"/>
        <v>3416490</v>
      </c>
      <c r="K65" s="105" t="s">
        <v>182</v>
      </c>
    </row>
    <row r="66" spans="1:11">
      <c r="A66" s="115"/>
      <c r="B66" s="101"/>
      <c r="C66" s="102">
        <v>245</v>
      </c>
      <c r="D66" s="97" t="s">
        <v>180</v>
      </c>
      <c r="E66" s="102">
        <v>4</v>
      </c>
      <c r="F66" s="102" t="s">
        <v>101</v>
      </c>
      <c r="G66" s="105" t="s">
        <v>181</v>
      </c>
      <c r="H66" s="105">
        <v>1</v>
      </c>
      <c r="I66" s="108">
        <v>208250</v>
      </c>
      <c r="J66" s="109">
        <f t="shared" si="0"/>
        <v>208250</v>
      </c>
      <c r="K66" s="105" t="s">
        <v>182</v>
      </c>
    </row>
    <row r="67" spans="1:11" ht="22.5">
      <c r="A67" s="115"/>
      <c r="B67" s="101">
        <v>2</v>
      </c>
      <c r="C67" s="102">
        <v>9</v>
      </c>
      <c r="D67" s="97" t="s">
        <v>186</v>
      </c>
      <c r="E67" s="102" t="s">
        <v>187</v>
      </c>
      <c r="F67" s="102" t="s">
        <v>188</v>
      </c>
      <c r="G67" s="105" t="s">
        <v>198</v>
      </c>
      <c r="H67" s="105">
        <v>1</v>
      </c>
      <c r="I67" s="108">
        <v>333000</v>
      </c>
      <c r="J67" s="109">
        <f t="shared" si="0"/>
        <v>333000</v>
      </c>
      <c r="K67" s="105" t="s">
        <v>199</v>
      </c>
    </row>
    <row r="68" spans="1:11" ht="22.5">
      <c r="A68" s="115"/>
      <c r="B68" s="101"/>
      <c r="C68" s="102">
        <v>10</v>
      </c>
      <c r="D68" s="97" t="s">
        <v>189</v>
      </c>
      <c r="E68" s="102" t="s">
        <v>190</v>
      </c>
      <c r="F68" s="102" t="s">
        <v>188</v>
      </c>
      <c r="G68" s="105" t="s">
        <v>198</v>
      </c>
      <c r="H68" s="105">
        <v>1</v>
      </c>
      <c r="I68" s="108">
        <v>384000</v>
      </c>
      <c r="J68" s="109">
        <f t="shared" si="0"/>
        <v>384000</v>
      </c>
      <c r="K68" s="105" t="s">
        <v>199</v>
      </c>
    </row>
    <row r="69" spans="1:11" ht="22.5">
      <c r="A69" s="115"/>
      <c r="B69" s="101"/>
      <c r="C69" s="102">
        <v>15</v>
      </c>
      <c r="D69" s="97" t="s">
        <v>191</v>
      </c>
      <c r="E69" s="102" t="s">
        <v>192</v>
      </c>
      <c r="F69" s="102" t="s">
        <v>188</v>
      </c>
      <c r="G69" s="105" t="s">
        <v>198</v>
      </c>
      <c r="H69" s="105">
        <v>1</v>
      </c>
      <c r="I69" s="108">
        <v>384000</v>
      </c>
      <c r="J69" s="109">
        <f t="shared" si="0"/>
        <v>384000</v>
      </c>
      <c r="K69" s="105" t="s">
        <v>199</v>
      </c>
    </row>
    <row r="70" spans="1:11">
      <c r="A70" s="115"/>
      <c r="B70" s="101"/>
      <c r="C70" s="102">
        <v>29</v>
      </c>
      <c r="D70" s="97" t="s">
        <v>193</v>
      </c>
      <c r="E70" s="102" t="s">
        <v>194</v>
      </c>
      <c r="F70" s="102" t="s">
        <v>188</v>
      </c>
      <c r="G70" s="105" t="s">
        <v>198</v>
      </c>
      <c r="H70" s="105">
        <v>1</v>
      </c>
      <c r="I70" s="108">
        <v>420000</v>
      </c>
      <c r="J70" s="109">
        <f t="shared" si="0"/>
        <v>420000</v>
      </c>
      <c r="K70" s="105" t="s">
        <v>199</v>
      </c>
    </row>
    <row r="71" spans="1:11" ht="33.75">
      <c r="A71" s="115"/>
      <c r="B71" s="101"/>
      <c r="C71" s="102">
        <v>43</v>
      </c>
      <c r="D71" s="97" t="s">
        <v>195</v>
      </c>
      <c r="E71" s="102" t="s">
        <v>192</v>
      </c>
      <c r="F71" s="102" t="s">
        <v>188</v>
      </c>
      <c r="G71" s="105" t="s">
        <v>198</v>
      </c>
      <c r="H71" s="105">
        <v>1</v>
      </c>
      <c r="I71" s="108">
        <v>384000</v>
      </c>
      <c r="J71" s="109">
        <f t="shared" si="0"/>
        <v>384000</v>
      </c>
      <c r="K71" s="105" t="s">
        <v>199</v>
      </c>
    </row>
    <row r="72" spans="1:11" ht="22.5">
      <c r="A72" s="115"/>
      <c r="B72" s="101"/>
      <c r="C72" s="102">
        <v>45</v>
      </c>
      <c r="D72" s="97" t="s">
        <v>196</v>
      </c>
      <c r="E72" s="102" t="s">
        <v>194</v>
      </c>
      <c r="F72" s="102" t="s">
        <v>188</v>
      </c>
      <c r="G72" s="105" t="s">
        <v>198</v>
      </c>
      <c r="H72" s="105">
        <v>1</v>
      </c>
      <c r="I72" s="108">
        <v>333000</v>
      </c>
      <c r="J72" s="109">
        <f t="shared" si="0"/>
        <v>333000</v>
      </c>
      <c r="K72" s="105" t="s">
        <v>199</v>
      </c>
    </row>
    <row r="73" spans="1:11">
      <c r="A73" s="115"/>
      <c r="B73" s="101"/>
      <c r="C73" s="102">
        <v>47</v>
      </c>
      <c r="D73" s="97" t="s">
        <v>197</v>
      </c>
      <c r="E73" s="102" t="s">
        <v>194</v>
      </c>
      <c r="F73" s="102" t="s">
        <v>188</v>
      </c>
      <c r="G73" s="105" t="s">
        <v>198</v>
      </c>
      <c r="H73" s="105">
        <v>1</v>
      </c>
      <c r="I73" s="108">
        <v>245000</v>
      </c>
      <c r="J73" s="109">
        <f t="shared" si="0"/>
        <v>245000</v>
      </c>
      <c r="K73" s="105" t="s">
        <v>199</v>
      </c>
    </row>
    <row r="74" spans="1:11">
      <c r="A74" s="110" t="s">
        <v>200</v>
      </c>
      <c r="B74" s="111"/>
      <c r="C74" s="111"/>
      <c r="D74" s="111"/>
      <c r="E74" s="111"/>
      <c r="F74" s="111"/>
      <c r="G74" s="111"/>
      <c r="H74" s="111"/>
      <c r="I74" s="112"/>
      <c r="J74" s="117">
        <f>SUM(J47:J73)</f>
        <v>16958160</v>
      </c>
      <c r="K74" s="105"/>
    </row>
    <row r="75" spans="1:11" ht="22.5">
      <c r="A75" s="99" t="s">
        <v>201</v>
      </c>
      <c r="B75" s="101">
        <v>1</v>
      </c>
      <c r="C75" s="102">
        <v>135</v>
      </c>
      <c r="D75" s="97" t="s">
        <v>202</v>
      </c>
      <c r="E75" s="102">
        <v>4000</v>
      </c>
      <c r="F75" s="102" t="s">
        <v>93</v>
      </c>
      <c r="G75" s="105" t="s">
        <v>206</v>
      </c>
      <c r="H75" s="105">
        <v>7</v>
      </c>
      <c r="I75" s="108">
        <v>228361</v>
      </c>
      <c r="J75" s="109">
        <f>+H75*I75</f>
        <v>1598527</v>
      </c>
      <c r="K75" s="105" t="s">
        <v>208</v>
      </c>
    </row>
    <row r="76" spans="1:11">
      <c r="A76" s="100"/>
      <c r="B76" s="101"/>
      <c r="C76" s="102">
        <v>243</v>
      </c>
      <c r="D76" s="97" t="s">
        <v>203</v>
      </c>
      <c r="E76" s="102">
        <v>2.5</v>
      </c>
      <c r="F76" s="102" t="s">
        <v>101</v>
      </c>
      <c r="G76" s="105" t="s">
        <v>206</v>
      </c>
      <c r="H76" s="105">
        <v>8</v>
      </c>
      <c r="I76" s="108">
        <v>119000</v>
      </c>
      <c r="J76" s="109">
        <f t="shared" si="0"/>
        <v>952000</v>
      </c>
      <c r="K76" s="105" t="s">
        <v>209</v>
      </c>
    </row>
    <row r="77" spans="1:11" ht="33.75">
      <c r="A77" s="116"/>
      <c r="B77" s="101"/>
      <c r="C77" s="102">
        <v>253</v>
      </c>
      <c r="D77" s="97" t="s">
        <v>204</v>
      </c>
      <c r="E77" s="102" t="s">
        <v>205</v>
      </c>
      <c r="F77" s="102" t="s">
        <v>93</v>
      </c>
      <c r="G77" s="105" t="s">
        <v>207</v>
      </c>
      <c r="H77" s="105">
        <v>1</v>
      </c>
      <c r="I77" s="108">
        <v>806225</v>
      </c>
      <c r="J77" s="109">
        <f t="shared" ref="J77:J140" si="1">+H77*I77</f>
        <v>806225</v>
      </c>
      <c r="K77" s="105" t="s">
        <v>210</v>
      </c>
    </row>
    <row r="78" spans="1:11">
      <c r="A78" s="110" t="s">
        <v>211</v>
      </c>
      <c r="B78" s="111"/>
      <c r="C78" s="111"/>
      <c r="D78" s="111"/>
      <c r="E78" s="111"/>
      <c r="F78" s="111"/>
      <c r="G78" s="111"/>
      <c r="H78" s="111"/>
      <c r="I78" s="112"/>
      <c r="J78" s="117">
        <f>SUM(J75:J77)</f>
        <v>3356752</v>
      </c>
      <c r="K78" s="105"/>
    </row>
    <row r="79" spans="1:11" ht="22.5">
      <c r="A79" s="102" t="s">
        <v>212</v>
      </c>
      <c r="B79" s="103">
        <v>2</v>
      </c>
      <c r="C79" s="102">
        <v>49</v>
      </c>
      <c r="D79" s="118" t="s">
        <v>213</v>
      </c>
      <c r="E79" s="102">
        <v>400</v>
      </c>
      <c r="F79" s="102" t="s">
        <v>214</v>
      </c>
      <c r="G79" s="105" t="s">
        <v>215</v>
      </c>
      <c r="H79" s="105">
        <v>1</v>
      </c>
      <c r="I79" s="108">
        <v>1785000</v>
      </c>
      <c r="J79" s="109">
        <f t="shared" si="1"/>
        <v>1785000</v>
      </c>
      <c r="K79" s="105" t="s">
        <v>184</v>
      </c>
    </row>
    <row r="80" spans="1:11">
      <c r="A80" s="110" t="s">
        <v>216</v>
      </c>
      <c r="B80" s="111"/>
      <c r="C80" s="111"/>
      <c r="D80" s="111"/>
      <c r="E80" s="111"/>
      <c r="F80" s="111"/>
      <c r="G80" s="111"/>
      <c r="H80" s="111"/>
      <c r="I80" s="112"/>
      <c r="J80" s="117">
        <f>SUM(J79)</f>
        <v>1785000</v>
      </c>
      <c r="K80" s="105"/>
    </row>
    <row r="81" spans="1:11" ht="22.5">
      <c r="A81" s="101" t="s">
        <v>250</v>
      </c>
      <c r="B81" s="101">
        <v>1</v>
      </c>
      <c r="C81" s="102">
        <v>64</v>
      </c>
      <c r="D81" s="97" t="s">
        <v>217</v>
      </c>
      <c r="E81" s="102">
        <v>100</v>
      </c>
      <c r="F81" s="102" t="s">
        <v>97</v>
      </c>
      <c r="G81" s="105" t="s">
        <v>249</v>
      </c>
      <c r="H81" s="105">
        <v>1</v>
      </c>
      <c r="I81" s="108">
        <v>261800</v>
      </c>
      <c r="J81" s="109">
        <f t="shared" si="1"/>
        <v>261800</v>
      </c>
      <c r="K81" s="105">
        <v>90</v>
      </c>
    </row>
    <row r="82" spans="1:11" ht="33.75">
      <c r="A82" s="101"/>
      <c r="B82" s="101"/>
      <c r="C82" s="102">
        <v>73</v>
      </c>
      <c r="D82" s="97" t="s">
        <v>218</v>
      </c>
      <c r="E82" s="102">
        <v>50</v>
      </c>
      <c r="F82" s="102" t="s">
        <v>95</v>
      </c>
      <c r="G82" s="105" t="s">
        <v>121</v>
      </c>
      <c r="H82" s="105">
        <v>1</v>
      </c>
      <c r="I82" s="108">
        <v>475286</v>
      </c>
      <c r="J82" s="109">
        <f t="shared" si="1"/>
        <v>475286</v>
      </c>
      <c r="K82" s="105">
        <v>120</v>
      </c>
    </row>
    <row r="83" spans="1:11" ht="67.5">
      <c r="A83" s="101"/>
      <c r="B83" s="101"/>
      <c r="C83" s="102">
        <v>91</v>
      </c>
      <c r="D83" s="97" t="s">
        <v>219</v>
      </c>
      <c r="E83" s="102" t="s">
        <v>220</v>
      </c>
      <c r="F83" s="102" t="s">
        <v>146</v>
      </c>
      <c r="G83" s="105" t="s">
        <v>121</v>
      </c>
      <c r="H83" s="105">
        <v>4</v>
      </c>
      <c r="I83" s="108">
        <v>463684</v>
      </c>
      <c r="J83" s="109">
        <f t="shared" si="1"/>
        <v>1854736</v>
      </c>
      <c r="K83" s="105">
        <v>10</v>
      </c>
    </row>
    <row r="84" spans="1:11" ht="67.5">
      <c r="A84" s="101"/>
      <c r="B84" s="101"/>
      <c r="C84" s="102">
        <v>92</v>
      </c>
      <c r="D84" s="97" t="s">
        <v>221</v>
      </c>
      <c r="E84" s="102" t="s">
        <v>220</v>
      </c>
      <c r="F84" s="102" t="s">
        <v>146</v>
      </c>
      <c r="G84" s="105" t="s">
        <v>121</v>
      </c>
      <c r="H84" s="105">
        <v>3</v>
      </c>
      <c r="I84" s="108">
        <v>566559</v>
      </c>
      <c r="J84" s="109">
        <f t="shared" si="1"/>
        <v>1699677</v>
      </c>
      <c r="K84" s="105">
        <v>10</v>
      </c>
    </row>
    <row r="85" spans="1:11" ht="67.5">
      <c r="A85" s="101"/>
      <c r="B85" s="101"/>
      <c r="C85" s="102">
        <v>118</v>
      </c>
      <c r="D85" s="97" t="s">
        <v>222</v>
      </c>
      <c r="E85" s="102">
        <v>500</v>
      </c>
      <c r="F85" s="102" t="s">
        <v>93</v>
      </c>
      <c r="G85" s="105" t="s">
        <v>249</v>
      </c>
      <c r="H85" s="105">
        <v>1</v>
      </c>
      <c r="I85" s="108">
        <v>487900</v>
      </c>
      <c r="J85" s="109">
        <f t="shared" si="1"/>
        <v>487900</v>
      </c>
      <c r="K85" s="105">
        <v>10</v>
      </c>
    </row>
    <row r="86" spans="1:11" ht="67.5">
      <c r="A86" s="101"/>
      <c r="B86" s="101"/>
      <c r="C86" s="102">
        <v>119</v>
      </c>
      <c r="D86" s="97" t="s">
        <v>223</v>
      </c>
      <c r="E86" s="102">
        <v>500</v>
      </c>
      <c r="F86" s="102" t="s">
        <v>93</v>
      </c>
      <c r="G86" s="105" t="s">
        <v>249</v>
      </c>
      <c r="H86" s="105">
        <v>1</v>
      </c>
      <c r="I86" s="108">
        <v>487900</v>
      </c>
      <c r="J86" s="109">
        <f t="shared" si="1"/>
        <v>487900</v>
      </c>
      <c r="K86" s="105">
        <v>10</v>
      </c>
    </row>
    <row r="87" spans="1:11" ht="67.5">
      <c r="A87" s="101"/>
      <c r="B87" s="101"/>
      <c r="C87" s="102">
        <v>120</v>
      </c>
      <c r="D87" s="97" t="s">
        <v>224</v>
      </c>
      <c r="E87" s="102">
        <v>500</v>
      </c>
      <c r="F87" s="102" t="s">
        <v>93</v>
      </c>
      <c r="G87" s="105" t="s">
        <v>249</v>
      </c>
      <c r="H87" s="105">
        <v>1</v>
      </c>
      <c r="I87" s="108">
        <v>487900</v>
      </c>
      <c r="J87" s="109">
        <f t="shared" si="1"/>
        <v>487900</v>
      </c>
      <c r="K87" s="105">
        <v>10</v>
      </c>
    </row>
    <row r="88" spans="1:11" ht="67.5">
      <c r="A88" s="101"/>
      <c r="B88" s="101"/>
      <c r="C88" s="102">
        <v>121</v>
      </c>
      <c r="D88" s="97" t="s">
        <v>225</v>
      </c>
      <c r="E88" s="102">
        <v>500</v>
      </c>
      <c r="F88" s="102" t="s">
        <v>93</v>
      </c>
      <c r="G88" s="105" t="s">
        <v>249</v>
      </c>
      <c r="H88" s="105">
        <v>1</v>
      </c>
      <c r="I88" s="108">
        <v>595595</v>
      </c>
      <c r="J88" s="109">
        <f t="shared" si="1"/>
        <v>595595</v>
      </c>
      <c r="K88" s="105">
        <v>10</v>
      </c>
    </row>
    <row r="89" spans="1:11" ht="67.5">
      <c r="A89" s="101"/>
      <c r="B89" s="101"/>
      <c r="C89" s="102">
        <v>122</v>
      </c>
      <c r="D89" s="97" t="s">
        <v>226</v>
      </c>
      <c r="E89" s="102">
        <v>500</v>
      </c>
      <c r="F89" s="102" t="s">
        <v>93</v>
      </c>
      <c r="G89" s="105" t="s">
        <v>249</v>
      </c>
      <c r="H89" s="105">
        <v>1</v>
      </c>
      <c r="I89" s="108">
        <v>487900</v>
      </c>
      <c r="J89" s="109">
        <f t="shared" si="1"/>
        <v>487900</v>
      </c>
      <c r="K89" s="105">
        <v>10</v>
      </c>
    </row>
    <row r="90" spans="1:11">
      <c r="A90" s="101"/>
      <c r="B90" s="101"/>
      <c r="C90" s="102">
        <v>142</v>
      </c>
      <c r="D90" s="97" t="s">
        <v>227</v>
      </c>
      <c r="E90" s="102">
        <v>1000</v>
      </c>
      <c r="F90" s="102" t="s">
        <v>93</v>
      </c>
      <c r="G90" s="105" t="s">
        <v>122</v>
      </c>
      <c r="H90" s="105">
        <v>1</v>
      </c>
      <c r="I90" s="108">
        <v>99663</v>
      </c>
      <c r="J90" s="109">
        <f t="shared" si="1"/>
        <v>99663</v>
      </c>
      <c r="K90" s="105">
        <v>10</v>
      </c>
    </row>
    <row r="91" spans="1:11">
      <c r="A91" s="101"/>
      <c r="B91" s="101"/>
      <c r="C91" s="102">
        <v>145</v>
      </c>
      <c r="D91" s="97" t="s">
        <v>228</v>
      </c>
      <c r="E91" s="102">
        <v>25</v>
      </c>
      <c r="F91" s="102" t="s">
        <v>97</v>
      </c>
      <c r="G91" s="105" t="s">
        <v>122</v>
      </c>
      <c r="H91" s="105">
        <v>1</v>
      </c>
      <c r="I91" s="108">
        <v>415072</v>
      </c>
      <c r="J91" s="109">
        <f t="shared" si="1"/>
        <v>415072</v>
      </c>
      <c r="K91" s="105">
        <v>30</v>
      </c>
    </row>
    <row r="92" spans="1:11" ht="22.5">
      <c r="A92" s="101"/>
      <c r="B92" s="101"/>
      <c r="C92" s="102">
        <v>146</v>
      </c>
      <c r="D92" s="97" t="s">
        <v>229</v>
      </c>
      <c r="E92" s="102">
        <v>25</v>
      </c>
      <c r="F92" s="102" t="s">
        <v>97</v>
      </c>
      <c r="G92" s="105" t="s">
        <v>121</v>
      </c>
      <c r="H92" s="105">
        <v>1</v>
      </c>
      <c r="I92" s="108">
        <v>187306</v>
      </c>
      <c r="J92" s="109">
        <f t="shared" si="1"/>
        <v>187306</v>
      </c>
      <c r="K92" s="105">
        <v>10</v>
      </c>
    </row>
    <row r="93" spans="1:11" ht="33.75">
      <c r="A93" s="101"/>
      <c r="B93" s="101"/>
      <c r="C93" s="102">
        <v>149</v>
      </c>
      <c r="D93" s="97" t="s">
        <v>230</v>
      </c>
      <c r="E93" s="102">
        <v>500</v>
      </c>
      <c r="F93" s="102" t="s">
        <v>93</v>
      </c>
      <c r="G93" s="105" t="s">
        <v>121</v>
      </c>
      <c r="H93" s="105">
        <v>1</v>
      </c>
      <c r="I93" s="108">
        <v>206108</v>
      </c>
      <c r="J93" s="109">
        <f t="shared" si="1"/>
        <v>206108</v>
      </c>
      <c r="K93" s="105">
        <v>120</v>
      </c>
    </row>
    <row r="94" spans="1:11" ht="22.5">
      <c r="A94" s="101"/>
      <c r="B94" s="101"/>
      <c r="C94" s="102">
        <v>154</v>
      </c>
      <c r="D94" s="97" t="s">
        <v>231</v>
      </c>
      <c r="E94" s="102"/>
      <c r="F94" s="102" t="s">
        <v>146</v>
      </c>
      <c r="G94" s="105" t="s">
        <v>121</v>
      </c>
      <c r="H94" s="105">
        <v>10</v>
      </c>
      <c r="I94" s="108">
        <v>394842</v>
      </c>
      <c r="J94" s="109">
        <f t="shared" si="1"/>
        <v>3948420</v>
      </c>
      <c r="K94" s="105">
        <v>30</v>
      </c>
    </row>
    <row r="95" spans="1:11" ht="22.5">
      <c r="A95" s="101"/>
      <c r="B95" s="101"/>
      <c r="C95" s="102">
        <v>162</v>
      </c>
      <c r="D95" s="97" t="s">
        <v>232</v>
      </c>
      <c r="E95" s="102">
        <v>100</v>
      </c>
      <c r="F95" s="102" t="s">
        <v>97</v>
      </c>
      <c r="G95" s="105" t="s">
        <v>249</v>
      </c>
      <c r="H95" s="105">
        <v>1</v>
      </c>
      <c r="I95" s="108">
        <v>362593</v>
      </c>
      <c r="J95" s="109">
        <f t="shared" si="1"/>
        <v>362593</v>
      </c>
      <c r="K95" s="105">
        <v>90</v>
      </c>
    </row>
    <row r="96" spans="1:11" ht="22.5">
      <c r="A96" s="101"/>
      <c r="B96" s="101"/>
      <c r="C96" s="102">
        <v>171</v>
      </c>
      <c r="D96" s="97" t="s">
        <v>233</v>
      </c>
      <c r="E96" s="102">
        <v>1</v>
      </c>
      <c r="F96" s="102" t="s">
        <v>234</v>
      </c>
      <c r="G96" s="105" t="s">
        <v>122</v>
      </c>
      <c r="H96" s="105">
        <v>1</v>
      </c>
      <c r="I96" s="108">
        <v>136493</v>
      </c>
      <c r="J96" s="109">
        <f t="shared" si="1"/>
        <v>136493</v>
      </c>
      <c r="K96" s="105">
        <v>10</v>
      </c>
    </row>
    <row r="97" spans="1:11">
      <c r="A97" s="101"/>
      <c r="B97" s="101"/>
      <c r="C97" s="102">
        <v>176</v>
      </c>
      <c r="D97" s="97" t="s">
        <v>235</v>
      </c>
      <c r="E97" s="102">
        <v>500</v>
      </c>
      <c r="F97" s="102" t="s">
        <v>93</v>
      </c>
      <c r="G97" s="105" t="s">
        <v>124</v>
      </c>
      <c r="H97" s="105">
        <v>1</v>
      </c>
      <c r="I97" s="108">
        <v>57358</v>
      </c>
      <c r="J97" s="109">
        <f t="shared" si="1"/>
        <v>57358</v>
      </c>
      <c r="K97" s="105">
        <v>10</v>
      </c>
    </row>
    <row r="98" spans="1:11" ht="45">
      <c r="A98" s="101"/>
      <c r="B98" s="101"/>
      <c r="C98" s="102">
        <v>177</v>
      </c>
      <c r="D98" s="97" t="s">
        <v>236</v>
      </c>
      <c r="E98" s="102">
        <v>500</v>
      </c>
      <c r="F98" s="102" t="s">
        <v>93</v>
      </c>
      <c r="G98" s="105" t="s">
        <v>121</v>
      </c>
      <c r="H98" s="105">
        <v>1</v>
      </c>
      <c r="I98" s="108">
        <v>77350</v>
      </c>
      <c r="J98" s="109">
        <f t="shared" si="1"/>
        <v>77350</v>
      </c>
      <c r="K98" s="105">
        <v>5</v>
      </c>
    </row>
    <row r="99" spans="1:11">
      <c r="A99" s="101"/>
      <c r="B99" s="101"/>
      <c r="C99" s="102">
        <v>178</v>
      </c>
      <c r="D99" s="97" t="s">
        <v>237</v>
      </c>
      <c r="E99" s="102">
        <v>500</v>
      </c>
      <c r="F99" s="102" t="s">
        <v>93</v>
      </c>
      <c r="G99" s="105" t="s">
        <v>124</v>
      </c>
      <c r="H99" s="105">
        <v>1</v>
      </c>
      <c r="I99" s="108">
        <v>55930</v>
      </c>
      <c r="J99" s="109">
        <f t="shared" si="1"/>
        <v>55930</v>
      </c>
      <c r="K99" s="105">
        <v>10</v>
      </c>
    </row>
    <row r="100" spans="1:11" ht="45">
      <c r="A100" s="101"/>
      <c r="B100" s="101"/>
      <c r="C100" s="102">
        <v>179</v>
      </c>
      <c r="D100" s="97" t="s">
        <v>238</v>
      </c>
      <c r="E100" s="102">
        <v>500</v>
      </c>
      <c r="F100" s="102" t="s">
        <v>93</v>
      </c>
      <c r="G100" s="105" t="s">
        <v>124</v>
      </c>
      <c r="H100" s="105">
        <v>1</v>
      </c>
      <c r="I100" s="108">
        <v>78838</v>
      </c>
      <c r="J100" s="109">
        <f t="shared" si="1"/>
        <v>78838</v>
      </c>
      <c r="K100" s="105">
        <v>5</v>
      </c>
    </row>
    <row r="101" spans="1:11" ht="45">
      <c r="A101" s="101"/>
      <c r="B101" s="101"/>
      <c r="C101" s="102">
        <v>180</v>
      </c>
      <c r="D101" s="97" t="s">
        <v>239</v>
      </c>
      <c r="E101" s="102">
        <v>475</v>
      </c>
      <c r="F101" s="102" t="s">
        <v>93</v>
      </c>
      <c r="G101" s="105" t="s">
        <v>124</v>
      </c>
      <c r="H101" s="105">
        <v>3</v>
      </c>
      <c r="I101" s="108">
        <v>197838</v>
      </c>
      <c r="J101" s="109">
        <f t="shared" si="1"/>
        <v>593514</v>
      </c>
      <c r="K101" s="105">
        <v>10</v>
      </c>
    </row>
    <row r="102" spans="1:11" ht="22.5">
      <c r="A102" s="101"/>
      <c r="B102" s="101"/>
      <c r="C102" s="102">
        <v>181</v>
      </c>
      <c r="D102" s="97" t="s">
        <v>240</v>
      </c>
      <c r="E102" s="102">
        <v>500</v>
      </c>
      <c r="F102" s="102" t="s">
        <v>93</v>
      </c>
      <c r="G102" s="105" t="s">
        <v>124</v>
      </c>
      <c r="H102" s="105">
        <v>1</v>
      </c>
      <c r="I102" s="108">
        <v>81158</v>
      </c>
      <c r="J102" s="109">
        <f t="shared" si="1"/>
        <v>81158</v>
      </c>
      <c r="K102" s="105">
        <v>10</v>
      </c>
    </row>
    <row r="103" spans="1:11" ht="56.25">
      <c r="A103" s="101"/>
      <c r="B103" s="101"/>
      <c r="C103" s="102">
        <v>185</v>
      </c>
      <c r="D103" s="97" t="s">
        <v>241</v>
      </c>
      <c r="E103" s="102">
        <v>500</v>
      </c>
      <c r="F103" s="102" t="s">
        <v>93</v>
      </c>
      <c r="G103" s="105" t="s">
        <v>121</v>
      </c>
      <c r="H103" s="105">
        <v>1</v>
      </c>
      <c r="I103" s="108">
        <v>292900</v>
      </c>
      <c r="J103" s="109">
        <f t="shared" si="1"/>
        <v>292900</v>
      </c>
      <c r="K103" s="105">
        <v>90</v>
      </c>
    </row>
    <row r="104" spans="1:11" ht="33.75">
      <c r="A104" s="101"/>
      <c r="B104" s="101"/>
      <c r="C104" s="102">
        <v>189</v>
      </c>
      <c r="D104" s="97" t="s">
        <v>242</v>
      </c>
      <c r="E104" s="102" t="s">
        <v>243</v>
      </c>
      <c r="F104" s="102" t="s">
        <v>244</v>
      </c>
      <c r="G104" s="105" t="s">
        <v>121</v>
      </c>
      <c r="H104" s="105">
        <v>2</v>
      </c>
      <c r="I104" s="108">
        <v>1210825</v>
      </c>
      <c r="J104" s="109">
        <f t="shared" si="1"/>
        <v>2421650</v>
      </c>
      <c r="K104" s="105">
        <v>5</v>
      </c>
    </row>
    <row r="105" spans="1:11">
      <c r="A105" s="101"/>
      <c r="B105" s="101"/>
      <c r="C105" s="102">
        <v>201</v>
      </c>
      <c r="D105" s="97" t="s">
        <v>245</v>
      </c>
      <c r="E105" s="102">
        <v>100</v>
      </c>
      <c r="F105" s="102" t="s">
        <v>95</v>
      </c>
      <c r="G105" s="105" t="s">
        <v>121</v>
      </c>
      <c r="H105" s="105">
        <v>1</v>
      </c>
      <c r="I105" s="108">
        <v>133161</v>
      </c>
      <c r="J105" s="109">
        <f t="shared" si="1"/>
        <v>133161</v>
      </c>
      <c r="K105" s="105">
        <v>90</v>
      </c>
    </row>
    <row r="106" spans="1:11">
      <c r="A106" s="101"/>
      <c r="B106" s="101"/>
      <c r="C106" s="102">
        <v>215</v>
      </c>
      <c r="D106" s="97" t="s">
        <v>246</v>
      </c>
      <c r="E106" s="102">
        <v>100</v>
      </c>
      <c r="F106" s="102" t="s">
        <v>95</v>
      </c>
      <c r="G106" s="105" t="s">
        <v>249</v>
      </c>
      <c r="H106" s="105">
        <v>5</v>
      </c>
      <c r="I106" s="108">
        <v>151487</v>
      </c>
      <c r="J106" s="109">
        <f t="shared" si="1"/>
        <v>757435</v>
      </c>
      <c r="K106" s="105">
        <v>90</v>
      </c>
    </row>
    <row r="107" spans="1:11">
      <c r="A107" s="101"/>
      <c r="B107" s="101"/>
      <c r="C107" s="102">
        <v>219</v>
      </c>
      <c r="D107" s="97" t="s">
        <v>247</v>
      </c>
      <c r="E107" s="102">
        <v>100</v>
      </c>
      <c r="F107" s="102" t="s">
        <v>93</v>
      </c>
      <c r="G107" s="105" t="s">
        <v>122</v>
      </c>
      <c r="H107" s="105">
        <v>1</v>
      </c>
      <c r="I107" s="108">
        <v>478975</v>
      </c>
      <c r="J107" s="109">
        <f t="shared" si="1"/>
        <v>478975</v>
      </c>
      <c r="K107" s="105">
        <v>90</v>
      </c>
    </row>
    <row r="108" spans="1:11" ht="45">
      <c r="A108" s="101"/>
      <c r="B108" s="101"/>
      <c r="C108" s="102">
        <v>239</v>
      </c>
      <c r="D108" s="97" t="s">
        <v>248</v>
      </c>
      <c r="E108" s="102">
        <v>1000</v>
      </c>
      <c r="F108" s="102" t="s">
        <v>93</v>
      </c>
      <c r="G108" s="105" t="s">
        <v>121</v>
      </c>
      <c r="H108" s="105">
        <v>1</v>
      </c>
      <c r="I108" s="108">
        <v>144288</v>
      </c>
      <c r="J108" s="109">
        <f t="shared" si="1"/>
        <v>144288</v>
      </c>
      <c r="K108" s="105">
        <v>5</v>
      </c>
    </row>
    <row r="109" spans="1:11" ht="22.5">
      <c r="A109" s="101"/>
      <c r="B109" s="101">
        <v>2</v>
      </c>
      <c r="C109" s="102">
        <v>41</v>
      </c>
      <c r="D109" s="97" t="s">
        <v>251</v>
      </c>
      <c r="E109" s="102">
        <v>500</v>
      </c>
      <c r="F109" s="102" t="s">
        <v>93</v>
      </c>
      <c r="G109" s="105" t="s">
        <v>121</v>
      </c>
      <c r="H109" s="105">
        <v>1</v>
      </c>
      <c r="I109" s="108">
        <v>370923</v>
      </c>
      <c r="J109" s="109">
        <f t="shared" si="1"/>
        <v>370923</v>
      </c>
      <c r="K109" s="105">
        <v>60</v>
      </c>
    </row>
    <row r="110" spans="1:11" ht="22.5">
      <c r="A110" s="101"/>
      <c r="B110" s="101"/>
      <c r="C110" s="102">
        <v>48</v>
      </c>
      <c r="D110" s="97" t="s">
        <v>252</v>
      </c>
      <c r="E110" s="102" t="s">
        <v>253</v>
      </c>
      <c r="F110" s="102" t="s">
        <v>253</v>
      </c>
      <c r="G110" s="105" t="s">
        <v>121</v>
      </c>
      <c r="H110" s="105">
        <v>1</v>
      </c>
      <c r="I110" s="108">
        <v>136400</v>
      </c>
      <c r="J110" s="109">
        <f t="shared" si="1"/>
        <v>136400</v>
      </c>
      <c r="K110" s="105">
        <v>10</v>
      </c>
    </row>
    <row r="111" spans="1:11" ht="22.5">
      <c r="A111" s="101"/>
      <c r="B111" s="101">
        <v>3</v>
      </c>
      <c r="C111" s="102">
        <v>1</v>
      </c>
      <c r="D111" s="97" t="s">
        <v>254</v>
      </c>
      <c r="E111" s="102" t="s">
        <v>255</v>
      </c>
      <c r="F111" s="102"/>
      <c r="G111" s="105" t="s">
        <v>274</v>
      </c>
      <c r="H111" s="105">
        <v>12</v>
      </c>
      <c r="I111" s="108">
        <v>82705</v>
      </c>
      <c r="J111" s="109">
        <f t="shared" si="1"/>
        <v>992460</v>
      </c>
      <c r="K111" s="105">
        <v>30</v>
      </c>
    </row>
    <row r="112" spans="1:11" ht="33.75">
      <c r="A112" s="101"/>
      <c r="B112" s="101"/>
      <c r="C112" s="102">
        <v>4</v>
      </c>
      <c r="D112" s="97" t="s">
        <v>256</v>
      </c>
      <c r="E112" s="102"/>
      <c r="F112" s="102"/>
      <c r="G112" s="105" t="s">
        <v>275</v>
      </c>
      <c r="H112" s="105">
        <v>10</v>
      </c>
      <c r="I112" s="108">
        <v>32130</v>
      </c>
      <c r="J112" s="109">
        <f t="shared" si="1"/>
        <v>321300</v>
      </c>
      <c r="K112" s="105">
        <v>30</v>
      </c>
    </row>
    <row r="113" spans="1:11" ht="22.5">
      <c r="A113" s="101"/>
      <c r="B113" s="101"/>
      <c r="C113" s="102">
        <v>51</v>
      </c>
      <c r="D113" s="97" t="s">
        <v>257</v>
      </c>
      <c r="E113" s="102"/>
      <c r="F113" s="102"/>
      <c r="G113" s="105" t="s">
        <v>276</v>
      </c>
      <c r="H113" s="105">
        <v>6</v>
      </c>
      <c r="I113" s="108">
        <v>57953</v>
      </c>
      <c r="J113" s="109">
        <f t="shared" si="1"/>
        <v>347718</v>
      </c>
      <c r="K113" s="105">
        <v>30</v>
      </c>
    </row>
    <row r="114" spans="1:11" ht="22.5">
      <c r="A114" s="101"/>
      <c r="B114" s="101"/>
      <c r="C114" s="102">
        <v>65</v>
      </c>
      <c r="D114" s="97" t="s">
        <v>258</v>
      </c>
      <c r="E114" s="102"/>
      <c r="F114" s="102"/>
      <c r="G114" s="105" t="s">
        <v>277</v>
      </c>
      <c r="H114" s="105">
        <v>3</v>
      </c>
      <c r="I114" s="108">
        <v>403410</v>
      </c>
      <c r="J114" s="109">
        <f t="shared" si="1"/>
        <v>1210230</v>
      </c>
      <c r="K114" s="105">
        <v>30</v>
      </c>
    </row>
    <row r="115" spans="1:11" ht="22.5">
      <c r="A115" s="101"/>
      <c r="B115" s="101"/>
      <c r="C115" s="102">
        <v>74</v>
      </c>
      <c r="D115" s="97" t="s">
        <v>259</v>
      </c>
      <c r="E115" s="102"/>
      <c r="F115" s="102"/>
      <c r="G115" s="105" t="s">
        <v>125</v>
      </c>
      <c r="H115" s="105">
        <v>2</v>
      </c>
      <c r="I115" s="108">
        <v>18683</v>
      </c>
      <c r="J115" s="109">
        <f t="shared" si="1"/>
        <v>37366</v>
      </c>
      <c r="K115" s="105">
        <v>30</v>
      </c>
    </row>
    <row r="116" spans="1:11" ht="22.5">
      <c r="A116" s="101"/>
      <c r="B116" s="101"/>
      <c r="C116" s="102">
        <v>101</v>
      </c>
      <c r="D116" s="97" t="s">
        <v>260</v>
      </c>
      <c r="E116" s="102" t="s">
        <v>261</v>
      </c>
      <c r="F116" s="102"/>
      <c r="G116" s="105" t="s">
        <v>278</v>
      </c>
      <c r="H116" s="105">
        <v>5</v>
      </c>
      <c r="I116" s="108">
        <v>55900</v>
      </c>
      <c r="J116" s="109">
        <f t="shared" si="1"/>
        <v>279500</v>
      </c>
      <c r="K116" s="105">
        <v>30</v>
      </c>
    </row>
    <row r="117" spans="1:11" ht="33.75">
      <c r="A117" s="101"/>
      <c r="B117" s="101"/>
      <c r="C117" s="102">
        <v>110</v>
      </c>
      <c r="D117" s="97" t="s">
        <v>262</v>
      </c>
      <c r="E117" s="102"/>
      <c r="F117" s="102"/>
      <c r="G117" s="105" t="s">
        <v>279</v>
      </c>
      <c r="H117" s="105">
        <v>73</v>
      </c>
      <c r="I117" s="108">
        <v>44149</v>
      </c>
      <c r="J117" s="109">
        <f t="shared" si="1"/>
        <v>3222877</v>
      </c>
      <c r="K117" s="105">
        <v>30</v>
      </c>
    </row>
    <row r="118" spans="1:11" ht="22.5">
      <c r="A118" s="101"/>
      <c r="B118" s="101"/>
      <c r="C118" s="102">
        <v>112</v>
      </c>
      <c r="D118" s="97" t="s">
        <v>263</v>
      </c>
      <c r="E118" s="102" t="s">
        <v>264</v>
      </c>
      <c r="F118" s="102"/>
      <c r="G118" s="105" t="s">
        <v>280</v>
      </c>
      <c r="H118" s="105">
        <v>2</v>
      </c>
      <c r="I118" s="108">
        <v>18207</v>
      </c>
      <c r="J118" s="109">
        <f t="shared" si="1"/>
        <v>36414</v>
      </c>
      <c r="K118" s="105">
        <v>30</v>
      </c>
    </row>
    <row r="119" spans="1:11" ht="22.5">
      <c r="A119" s="101"/>
      <c r="B119" s="101"/>
      <c r="C119" s="102">
        <v>117</v>
      </c>
      <c r="D119" s="97" t="s">
        <v>265</v>
      </c>
      <c r="E119" s="102"/>
      <c r="F119" s="102"/>
      <c r="G119" s="105" t="s">
        <v>126</v>
      </c>
      <c r="H119" s="105">
        <v>6</v>
      </c>
      <c r="I119" s="108">
        <v>11781</v>
      </c>
      <c r="J119" s="109">
        <f t="shared" si="1"/>
        <v>70686</v>
      </c>
      <c r="K119" s="105">
        <v>30</v>
      </c>
    </row>
    <row r="120" spans="1:11" ht="33.75">
      <c r="A120" s="101"/>
      <c r="B120" s="101"/>
      <c r="C120" s="102">
        <v>154</v>
      </c>
      <c r="D120" s="97" t="s">
        <v>266</v>
      </c>
      <c r="E120" s="102"/>
      <c r="F120" s="102"/>
      <c r="G120" s="105" t="s">
        <v>281</v>
      </c>
      <c r="H120" s="105">
        <v>10</v>
      </c>
      <c r="I120" s="108">
        <v>20944</v>
      </c>
      <c r="J120" s="109">
        <f t="shared" si="1"/>
        <v>209440</v>
      </c>
      <c r="K120" s="105">
        <v>30</v>
      </c>
    </row>
    <row r="121" spans="1:11" ht="45">
      <c r="A121" s="101"/>
      <c r="B121" s="101"/>
      <c r="C121" s="102">
        <v>163</v>
      </c>
      <c r="D121" s="97" t="s">
        <v>267</v>
      </c>
      <c r="E121" s="102" t="s">
        <v>268</v>
      </c>
      <c r="F121" s="102"/>
      <c r="G121" s="105" t="s">
        <v>154</v>
      </c>
      <c r="H121" s="105">
        <v>1</v>
      </c>
      <c r="I121" s="108">
        <v>347718</v>
      </c>
      <c r="J121" s="109">
        <f t="shared" si="1"/>
        <v>347718</v>
      </c>
      <c r="K121" s="105">
        <v>30</v>
      </c>
    </row>
    <row r="122" spans="1:11" ht="33.75">
      <c r="A122" s="101"/>
      <c r="B122" s="101"/>
      <c r="C122" s="102">
        <v>170</v>
      </c>
      <c r="D122" s="97" t="s">
        <v>269</v>
      </c>
      <c r="E122" s="102" t="s">
        <v>270</v>
      </c>
      <c r="F122" s="102"/>
      <c r="G122" s="105" t="s">
        <v>282</v>
      </c>
      <c r="H122" s="105">
        <v>5</v>
      </c>
      <c r="I122" s="108">
        <v>7854</v>
      </c>
      <c r="J122" s="109">
        <f t="shared" si="1"/>
        <v>39270</v>
      </c>
      <c r="K122" s="105">
        <v>30</v>
      </c>
    </row>
    <row r="123" spans="1:11" ht="33.75">
      <c r="A123" s="101"/>
      <c r="B123" s="101"/>
      <c r="C123" s="102">
        <v>175</v>
      </c>
      <c r="D123" s="97" t="s">
        <v>271</v>
      </c>
      <c r="E123" s="102"/>
      <c r="F123" s="102"/>
      <c r="G123" s="105" t="s">
        <v>283</v>
      </c>
      <c r="H123" s="105">
        <v>50</v>
      </c>
      <c r="I123" s="108">
        <v>1547</v>
      </c>
      <c r="J123" s="109">
        <f t="shared" si="1"/>
        <v>77350</v>
      </c>
      <c r="K123" s="105">
        <v>30</v>
      </c>
    </row>
    <row r="124" spans="1:11" ht="22.5">
      <c r="A124" s="101"/>
      <c r="B124" s="101"/>
      <c r="C124" s="102">
        <v>179</v>
      </c>
      <c r="D124" s="97" t="s">
        <v>272</v>
      </c>
      <c r="E124" s="102" t="s">
        <v>273</v>
      </c>
      <c r="F124" s="102"/>
      <c r="G124" s="105"/>
      <c r="H124" s="105">
        <v>1</v>
      </c>
      <c r="I124" s="108">
        <v>75327</v>
      </c>
      <c r="J124" s="109">
        <f t="shared" si="1"/>
        <v>75327</v>
      </c>
      <c r="K124" s="105">
        <v>30</v>
      </c>
    </row>
    <row r="125" spans="1:11" ht="45">
      <c r="A125" s="101"/>
      <c r="B125" s="101">
        <v>4</v>
      </c>
      <c r="C125" s="102">
        <v>30</v>
      </c>
      <c r="D125" s="97" t="s">
        <v>284</v>
      </c>
      <c r="E125" s="102" t="s">
        <v>149</v>
      </c>
      <c r="F125" s="102"/>
      <c r="G125" s="105" t="s">
        <v>294</v>
      </c>
      <c r="H125" s="105">
        <v>1</v>
      </c>
      <c r="I125" s="108">
        <v>4872812</v>
      </c>
      <c r="J125" s="109">
        <f t="shared" si="1"/>
        <v>4872812</v>
      </c>
      <c r="K125" s="105">
        <v>30</v>
      </c>
    </row>
    <row r="126" spans="1:11" ht="33.75">
      <c r="A126" s="101"/>
      <c r="B126" s="101"/>
      <c r="C126" s="102">
        <v>31</v>
      </c>
      <c r="D126" s="97" t="s">
        <v>285</v>
      </c>
      <c r="E126" s="102" t="s">
        <v>149</v>
      </c>
      <c r="F126" s="102"/>
      <c r="G126" s="105"/>
      <c r="H126" s="105">
        <v>20</v>
      </c>
      <c r="I126" s="108">
        <v>101150</v>
      </c>
      <c r="J126" s="109">
        <f t="shared" si="1"/>
        <v>2023000</v>
      </c>
      <c r="K126" s="105">
        <v>30</v>
      </c>
    </row>
    <row r="127" spans="1:11" ht="45">
      <c r="A127" s="101"/>
      <c r="B127" s="101"/>
      <c r="C127" s="102">
        <v>39</v>
      </c>
      <c r="D127" s="97" t="s">
        <v>286</v>
      </c>
      <c r="E127" s="102" t="s">
        <v>149</v>
      </c>
      <c r="F127" s="102"/>
      <c r="G127" s="105" t="s">
        <v>295</v>
      </c>
      <c r="H127" s="105">
        <v>12</v>
      </c>
      <c r="I127" s="108">
        <v>599641</v>
      </c>
      <c r="J127" s="109">
        <f t="shared" si="1"/>
        <v>7195692</v>
      </c>
      <c r="K127" s="105">
        <v>30</v>
      </c>
    </row>
    <row r="128" spans="1:11" ht="33.75">
      <c r="A128" s="101"/>
      <c r="B128" s="101"/>
      <c r="C128" s="102">
        <v>58</v>
      </c>
      <c r="D128" s="97" t="s">
        <v>287</v>
      </c>
      <c r="E128" s="102" t="s">
        <v>149</v>
      </c>
      <c r="F128" s="102"/>
      <c r="G128" s="105" t="s">
        <v>294</v>
      </c>
      <c r="H128" s="105">
        <v>3</v>
      </c>
      <c r="I128" s="108">
        <v>1890077</v>
      </c>
      <c r="J128" s="109">
        <f t="shared" si="1"/>
        <v>5670231</v>
      </c>
      <c r="K128" s="105">
        <v>30</v>
      </c>
    </row>
    <row r="129" spans="1:11" ht="22.5">
      <c r="A129" s="101"/>
      <c r="B129" s="101"/>
      <c r="C129" s="102">
        <v>59</v>
      </c>
      <c r="D129" s="97" t="s">
        <v>288</v>
      </c>
      <c r="E129" s="102" t="s">
        <v>149</v>
      </c>
      <c r="F129" s="102"/>
      <c r="G129" s="105" t="s">
        <v>294</v>
      </c>
      <c r="H129" s="105">
        <v>3</v>
      </c>
      <c r="I129" s="108">
        <v>2922462</v>
      </c>
      <c r="J129" s="109">
        <f t="shared" si="1"/>
        <v>8767386</v>
      </c>
      <c r="K129" s="105">
        <v>30</v>
      </c>
    </row>
    <row r="130" spans="1:11" ht="22.5">
      <c r="A130" s="101"/>
      <c r="B130" s="101"/>
      <c r="C130" s="102">
        <v>69</v>
      </c>
      <c r="D130" s="97" t="s">
        <v>289</v>
      </c>
      <c r="E130" s="102" t="s">
        <v>149</v>
      </c>
      <c r="F130" s="102"/>
      <c r="G130" s="105" t="s">
        <v>296</v>
      </c>
      <c r="H130" s="105">
        <v>1</v>
      </c>
      <c r="I130" s="108">
        <v>3257268</v>
      </c>
      <c r="J130" s="109">
        <f t="shared" si="1"/>
        <v>3257268</v>
      </c>
      <c r="K130" s="105">
        <v>90</v>
      </c>
    </row>
    <row r="131" spans="1:11" ht="22.5">
      <c r="A131" s="101"/>
      <c r="B131" s="101"/>
      <c r="C131" s="102">
        <v>70</v>
      </c>
      <c r="D131" s="97" t="s">
        <v>290</v>
      </c>
      <c r="E131" s="102" t="s">
        <v>291</v>
      </c>
      <c r="F131" s="102"/>
      <c r="G131" s="105" t="s">
        <v>296</v>
      </c>
      <c r="H131" s="105">
        <v>1</v>
      </c>
      <c r="I131" s="108">
        <v>834666</v>
      </c>
      <c r="J131" s="109">
        <f t="shared" si="1"/>
        <v>834666</v>
      </c>
      <c r="K131" s="105">
        <v>90</v>
      </c>
    </row>
    <row r="132" spans="1:11" ht="22.5">
      <c r="A132" s="101"/>
      <c r="B132" s="101"/>
      <c r="C132" s="102">
        <v>71</v>
      </c>
      <c r="D132" s="97" t="s">
        <v>292</v>
      </c>
      <c r="E132" s="102" t="s">
        <v>293</v>
      </c>
      <c r="F132" s="102"/>
      <c r="G132" s="105" t="s">
        <v>296</v>
      </c>
      <c r="H132" s="105">
        <v>1</v>
      </c>
      <c r="I132" s="108">
        <v>833714</v>
      </c>
      <c r="J132" s="109">
        <f t="shared" si="1"/>
        <v>833714</v>
      </c>
      <c r="K132" s="105">
        <v>90</v>
      </c>
    </row>
    <row r="133" spans="1:11">
      <c r="A133" s="110" t="s">
        <v>301</v>
      </c>
      <c r="B133" s="111"/>
      <c r="C133" s="111"/>
      <c r="D133" s="111"/>
      <c r="E133" s="111"/>
      <c r="F133" s="111"/>
      <c r="G133" s="111"/>
      <c r="H133" s="111"/>
      <c r="I133" s="112"/>
      <c r="J133" s="117">
        <f>SUM(J81:J132)</f>
        <v>58596654</v>
      </c>
      <c r="K133" s="105"/>
    </row>
    <row r="134" spans="1:11" ht="33.75">
      <c r="A134" s="115" t="s">
        <v>302</v>
      </c>
      <c r="B134" s="101">
        <v>2</v>
      </c>
      <c r="C134" s="102">
        <v>18</v>
      </c>
      <c r="D134" s="97" t="s">
        <v>297</v>
      </c>
      <c r="E134" s="102">
        <v>1</v>
      </c>
      <c r="F134" s="102" t="s">
        <v>93</v>
      </c>
      <c r="G134" s="105" t="s">
        <v>300</v>
      </c>
      <c r="H134" s="105">
        <v>1</v>
      </c>
      <c r="I134" s="108">
        <v>602140</v>
      </c>
      <c r="J134" s="109">
        <f t="shared" si="1"/>
        <v>602140</v>
      </c>
      <c r="K134" s="105" t="s">
        <v>303</v>
      </c>
    </row>
    <row r="135" spans="1:11" ht="45">
      <c r="A135" s="115"/>
      <c r="B135" s="101"/>
      <c r="C135" s="102">
        <v>32</v>
      </c>
      <c r="D135" s="97" t="s">
        <v>298</v>
      </c>
      <c r="E135" s="102" t="s">
        <v>299</v>
      </c>
      <c r="F135" s="102" t="s">
        <v>93</v>
      </c>
      <c r="G135" s="105" t="s">
        <v>300</v>
      </c>
      <c r="H135" s="105">
        <v>1</v>
      </c>
      <c r="I135" s="108">
        <v>260610</v>
      </c>
      <c r="J135" s="109">
        <f t="shared" si="1"/>
        <v>260610</v>
      </c>
      <c r="K135" s="105" t="s">
        <v>303</v>
      </c>
    </row>
    <row r="136" spans="1:11" ht="45">
      <c r="A136" s="115"/>
      <c r="B136" s="101">
        <v>4</v>
      </c>
      <c r="C136" s="102">
        <v>5</v>
      </c>
      <c r="D136" s="97" t="s">
        <v>304</v>
      </c>
      <c r="E136" s="102" t="s">
        <v>305</v>
      </c>
      <c r="F136" s="102"/>
      <c r="G136" s="105" t="s">
        <v>319</v>
      </c>
      <c r="H136" s="105">
        <v>1</v>
      </c>
      <c r="I136" s="108">
        <v>2499000</v>
      </c>
      <c r="J136" s="109">
        <f t="shared" si="1"/>
        <v>2499000</v>
      </c>
      <c r="K136" s="105" t="s">
        <v>303</v>
      </c>
    </row>
    <row r="137" spans="1:11" ht="56.25">
      <c r="A137" s="115"/>
      <c r="B137" s="101"/>
      <c r="C137" s="102">
        <v>7</v>
      </c>
      <c r="D137" s="97" t="s">
        <v>306</v>
      </c>
      <c r="E137" s="102" t="s">
        <v>307</v>
      </c>
      <c r="F137" s="102"/>
      <c r="G137" s="105" t="s">
        <v>319</v>
      </c>
      <c r="H137" s="105">
        <v>1</v>
      </c>
      <c r="I137" s="108">
        <v>90440</v>
      </c>
      <c r="J137" s="109">
        <f t="shared" si="1"/>
        <v>90440</v>
      </c>
      <c r="K137" s="105" t="s">
        <v>303</v>
      </c>
    </row>
    <row r="138" spans="1:11" ht="56.25">
      <c r="A138" s="115"/>
      <c r="B138" s="101"/>
      <c r="C138" s="102">
        <v>8</v>
      </c>
      <c r="D138" s="97" t="s">
        <v>308</v>
      </c>
      <c r="E138" s="102" t="s">
        <v>307</v>
      </c>
      <c r="F138" s="102"/>
      <c r="G138" s="105" t="s">
        <v>319</v>
      </c>
      <c r="H138" s="105">
        <v>1</v>
      </c>
      <c r="I138" s="108">
        <v>235620</v>
      </c>
      <c r="J138" s="109">
        <f t="shared" si="1"/>
        <v>235620</v>
      </c>
      <c r="K138" s="105" t="s">
        <v>303</v>
      </c>
    </row>
    <row r="139" spans="1:11" ht="33.75">
      <c r="A139" s="115"/>
      <c r="B139" s="101"/>
      <c r="C139" s="102">
        <v>25</v>
      </c>
      <c r="D139" s="97" t="s">
        <v>309</v>
      </c>
      <c r="E139" s="102" t="s">
        <v>149</v>
      </c>
      <c r="F139" s="102"/>
      <c r="G139" s="105" t="s">
        <v>319</v>
      </c>
      <c r="H139" s="105">
        <v>2</v>
      </c>
      <c r="I139" s="108">
        <v>4284000</v>
      </c>
      <c r="J139" s="109">
        <f t="shared" si="1"/>
        <v>8568000</v>
      </c>
      <c r="K139" s="105" t="s">
        <v>303</v>
      </c>
    </row>
    <row r="140" spans="1:11" ht="22.5">
      <c r="A140" s="115"/>
      <c r="B140" s="101"/>
      <c r="C140" s="102">
        <v>32</v>
      </c>
      <c r="D140" s="97" t="s">
        <v>310</v>
      </c>
      <c r="E140" s="102" t="s">
        <v>149</v>
      </c>
      <c r="F140" s="102"/>
      <c r="G140" s="105" t="s">
        <v>319</v>
      </c>
      <c r="H140" s="105">
        <v>2</v>
      </c>
      <c r="I140" s="108">
        <v>86870</v>
      </c>
      <c r="J140" s="109">
        <f t="shared" si="1"/>
        <v>173740</v>
      </c>
      <c r="K140" s="105" t="s">
        <v>303</v>
      </c>
    </row>
    <row r="141" spans="1:11">
      <c r="A141" s="115"/>
      <c r="B141" s="101"/>
      <c r="C141" s="102">
        <v>34</v>
      </c>
      <c r="D141" s="97" t="s">
        <v>311</v>
      </c>
      <c r="E141" s="102" t="s">
        <v>149</v>
      </c>
      <c r="F141" s="102"/>
      <c r="G141" s="105" t="s">
        <v>319</v>
      </c>
      <c r="H141" s="105">
        <v>2</v>
      </c>
      <c r="I141" s="108">
        <v>398650</v>
      </c>
      <c r="J141" s="109">
        <f t="shared" ref="J141:J204" si="2">+H141*I141</f>
        <v>797300</v>
      </c>
      <c r="K141" s="105" t="s">
        <v>303</v>
      </c>
    </row>
    <row r="142" spans="1:11">
      <c r="A142" s="115"/>
      <c r="B142" s="101"/>
      <c r="C142" s="102">
        <v>40</v>
      </c>
      <c r="D142" s="97" t="s">
        <v>312</v>
      </c>
      <c r="E142" s="102" t="s">
        <v>146</v>
      </c>
      <c r="F142" s="102"/>
      <c r="G142" s="105" t="s">
        <v>319</v>
      </c>
      <c r="H142" s="105">
        <v>1</v>
      </c>
      <c r="I142" s="108">
        <v>746130</v>
      </c>
      <c r="J142" s="109">
        <f t="shared" si="2"/>
        <v>746130</v>
      </c>
      <c r="K142" s="105" t="s">
        <v>303</v>
      </c>
    </row>
    <row r="143" spans="1:11" ht="33.75">
      <c r="A143" s="115"/>
      <c r="B143" s="101"/>
      <c r="C143" s="102">
        <v>45</v>
      </c>
      <c r="D143" s="97" t="s">
        <v>313</v>
      </c>
      <c r="E143" s="102" t="s">
        <v>314</v>
      </c>
      <c r="F143" s="102"/>
      <c r="G143" s="105" t="s">
        <v>319</v>
      </c>
      <c r="H143" s="105">
        <v>1</v>
      </c>
      <c r="I143" s="108">
        <v>214200</v>
      </c>
      <c r="J143" s="109">
        <f t="shared" si="2"/>
        <v>214200</v>
      </c>
      <c r="K143" s="105" t="s">
        <v>303</v>
      </c>
    </row>
    <row r="144" spans="1:11" ht="22.5">
      <c r="A144" s="115"/>
      <c r="B144" s="101"/>
      <c r="C144" s="102">
        <v>46</v>
      </c>
      <c r="D144" s="97" t="s">
        <v>315</v>
      </c>
      <c r="E144" s="102" t="s">
        <v>316</v>
      </c>
      <c r="F144" s="102"/>
      <c r="G144" s="105" t="s">
        <v>319</v>
      </c>
      <c r="H144" s="105">
        <v>1</v>
      </c>
      <c r="I144" s="108">
        <v>333200</v>
      </c>
      <c r="J144" s="109">
        <f t="shared" si="2"/>
        <v>333200</v>
      </c>
      <c r="K144" s="105" t="s">
        <v>303</v>
      </c>
    </row>
    <row r="145" spans="1:11" ht="22.5">
      <c r="A145" s="115"/>
      <c r="B145" s="101"/>
      <c r="C145" s="102">
        <v>51</v>
      </c>
      <c r="D145" s="97" t="s">
        <v>317</v>
      </c>
      <c r="E145" s="102" t="s">
        <v>318</v>
      </c>
      <c r="F145" s="102"/>
      <c r="G145" s="105" t="s">
        <v>319</v>
      </c>
      <c r="H145" s="105">
        <v>1</v>
      </c>
      <c r="I145" s="108">
        <v>35700</v>
      </c>
      <c r="J145" s="109">
        <f t="shared" si="2"/>
        <v>35700</v>
      </c>
      <c r="K145" s="105" t="s">
        <v>303</v>
      </c>
    </row>
    <row r="146" spans="1:11">
      <c r="A146" s="110" t="s">
        <v>320</v>
      </c>
      <c r="B146" s="111"/>
      <c r="C146" s="111"/>
      <c r="D146" s="111"/>
      <c r="E146" s="111"/>
      <c r="F146" s="111"/>
      <c r="G146" s="111"/>
      <c r="H146" s="120"/>
      <c r="I146" s="121"/>
      <c r="J146" s="122">
        <f>SUM(J134:J145)</f>
        <v>14556080</v>
      </c>
    </row>
    <row r="147" spans="1:11" ht="22.5">
      <c r="A147" s="115" t="s">
        <v>321</v>
      </c>
      <c r="B147" s="101">
        <v>4</v>
      </c>
      <c r="C147" s="102">
        <v>2</v>
      </c>
      <c r="D147" s="118" t="s">
        <v>322</v>
      </c>
      <c r="E147" s="102" t="s">
        <v>323</v>
      </c>
      <c r="F147" s="102"/>
      <c r="G147" s="102" t="s">
        <v>336</v>
      </c>
      <c r="H147" s="105">
        <v>2</v>
      </c>
      <c r="I147" s="108">
        <v>482268</v>
      </c>
      <c r="J147" s="108">
        <f t="shared" si="2"/>
        <v>964536</v>
      </c>
      <c r="K147" s="105">
        <v>60</v>
      </c>
    </row>
    <row r="148" spans="1:11" ht="33.75">
      <c r="A148" s="115"/>
      <c r="B148" s="101"/>
      <c r="C148" s="102">
        <v>24</v>
      </c>
      <c r="D148" s="118" t="s">
        <v>324</v>
      </c>
      <c r="E148" s="102" t="s">
        <v>325</v>
      </c>
      <c r="F148" s="102"/>
      <c r="G148" s="102" t="s">
        <v>336</v>
      </c>
      <c r="H148" s="105">
        <v>1</v>
      </c>
      <c r="I148" s="108">
        <v>259050</v>
      </c>
      <c r="J148" s="108">
        <f t="shared" si="2"/>
        <v>259050</v>
      </c>
      <c r="K148" s="105">
        <v>60</v>
      </c>
    </row>
    <row r="149" spans="1:11" ht="67.5">
      <c r="A149" s="115"/>
      <c r="B149" s="101"/>
      <c r="C149" s="102">
        <v>33</v>
      </c>
      <c r="D149" s="118" t="s">
        <v>326</v>
      </c>
      <c r="E149" s="102" t="s">
        <v>327</v>
      </c>
      <c r="F149" s="102"/>
      <c r="G149" s="102" t="s">
        <v>336</v>
      </c>
      <c r="H149" s="105">
        <v>2</v>
      </c>
      <c r="I149" s="108">
        <v>116585</v>
      </c>
      <c r="J149" s="108">
        <f t="shared" si="2"/>
        <v>233170</v>
      </c>
      <c r="K149" s="105">
        <v>60</v>
      </c>
    </row>
    <row r="150" spans="1:11">
      <c r="A150" s="115"/>
      <c r="B150" s="101"/>
      <c r="C150" s="102">
        <v>35</v>
      </c>
      <c r="D150" s="118" t="s">
        <v>328</v>
      </c>
      <c r="E150" s="102" t="s">
        <v>329</v>
      </c>
      <c r="F150" s="102"/>
      <c r="G150" s="102" t="s">
        <v>336</v>
      </c>
      <c r="H150" s="105">
        <v>2</v>
      </c>
      <c r="I150" s="108">
        <v>116585</v>
      </c>
      <c r="J150" s="108">
        <f t="shared" si="2"/>
        <v>233170</v>
      </c>
      <c r="K150" s="105">
        <v>60</v>
      </c>
    </row>
    <row r="151" spans="1:11" ht="33.75">
      <c r="A151" s="115"/>
      <c r="B151" s="101"/>
      <c r="C151" s="102">
        <v>44</v>
      </c>
      <c r="D151" s="118" t="s">
        <v>330</v>
      </c>
      <c r="E151" s="102" t="s">
        <v>331</v>
      </c>
      <c r="F151" s="102"/>
      <c r="G151" s="102" t="s">
        <v>337</v>
      </c>
      <c r="H151" s="105">
        <v>1</v>
      </c>
      <c r="I151" s="108">
        <v>3080715</v>
      </c>
      <c r="J151" s="108">
        <f t="shared" si="2"/>
        <v>3080715</v>
      </c>
      <c r="K151" s="105">
        <v>60</v>
      </c>
    </row>
    <row r="152" spans="1:11" ht="33.75">
      <c r="A152" s="115"/>
      <c r="B152" s="101"/>
      <c r="C152" s="102">
        <v>48</v>
      </c>
      <c r="D152" s="118" t="s">
        <v>332</v>
      </c>
      <c r="E152" s="102" t="s">
        <v>149</v>
      </c>
      <c r="F152" s="102"/>
      <c r="G152" s="102" t="s">
        <v>338</v>
      </c>
      <c r="H152" s="105">
        <v>1</v>
      </c>
      <c r="I152" s="108">
        <v>250739</v>
      </c>
      <c r="J152" s="108">
        <f t="shared" si="2"/>
        <v>250739</v>
      </c>
      <c r="K152" s="105">
        <v>60</v>
      </c>
    </row>
    <row r="153" spans="1:11" ht="22.5">
      <c r="A153" s="115"/>
      <c r="B153" s="101"/>
      <c r="C153" s="102">
        <v>50</v>
      </c>
      <c r="D153" s="118" t="s">
        <v>317</v>
      </c>
      <c r="E153" s="102" t="s">
        <v>333</v>
      </c>
      <c r="F153" s="102"/>
      <c r="G153" s="102" t="s">
        <v>338</v>
      </c>
      <c r="H153" s="105">
        <v>1</v>
      </c>
      <c r="I153" s="108">
        <v>436889</v>
      </c>
      <c r="J153" s="108">
        <f t="shared" si="2"/>
        <v>436889</v>
      </c>
      <c r="K153" s="105">
        <v>60</v>
      </c>
    </row>
    <row r="154" spans="1:11" ht="22.5">
      <c r="A154" s="115"/>
      <c r="B154" s="101"/>
      <c r="C154" s="102">
        <v>68</v>
      </c>
      <c r="D154" s="118" t="s">
        <v>334</v>
      </c>
      <c r="E154" s="102" t="s">
        <v>335</v>
      </c>
      <c r="F154" s="102"/>
      <c r="G154" s="102" t="s">
        <v>338</v>
      </c>
      <c r="H154" s="105">
        <v>3</v>
      </c>
      <c r="I154" s="108">
        <v>1593060</v>
      </c>
      <c r="J154" s="108">
        <f t="shared" si="2"/>
        <v>4779180</v>
      </c>
      <c r="K154" s="105">
        <v>60</v>
      </c>
    </row>
    <row r="155" spans="1:11">
      <c r="A155" s="110" t="s">
        <v>355</v>
      </c>
      <c r="B155" s="111"/>
      <c r="C155" s="111"/>
      <c r="D155" s="111"/>
      <c r="E155" s="111"/>
      <c r="F155" s="111"/>
      <c r="G155" s="111"/>
      <c r="H155" s="120"/>
      <c r="I155" s="121"/>
      <c r="J155" s="122">
        <f>SUM(J147:J154)</f>
        <v>10237449</v>
      </c>
      <c r="K155" s="105"/>
    </row>
    <row r="156" spans="1:11">
      <c r="A156" s="115" t="s">
        <v>339</v>
      </c>
      <c r="B156" s="101">
        <v>2</v>
      </c>
      <c r="C156" s="105">
        <v>2</v>
      </c>
      <c r="D156" s="118" t="s">
        <v>340</v>
      </c>
      <c r="E156" s="105">
        <v>1000</v>
      </c>
      <c r="F156" s="102" t="s">
        <v>93</v>
      </c>
      <c r="G156" s="102" t="s">
        <v>350</v>
      </c>
      <c r="H156" s="105">
        <v>1</v>
      </c>
      <c r="I156" s="108">
        <v>76000</v>
      </c>
      <c r="J156" s="108">
        <f t="shared" si="2"/>
        <v>76000</v>
      </c>
      <c r="K156" s="105">
        <v>25</v>
      </c>
    </row>
    <row r="157" spans="1:11">
      <c r="A157" s="115"/>
      <c r="B157" s="101"/>
      <c r="C157" s="105">
        <v>13</v>
      </c>
      <c r="D157" s="118" t="s">
        <v>341</v>
      </c>
      <c r="E157" s="105">
        <v>1000</v>
      </c>
      <c r="F157" s="102" t="s">
        <v>93</v>
      </c>
      <c r="G157" s="102" t="s">
        <v>350</v>
      </c>
      <c r="H157" s="105">
        <v>2</v>
      </c>
      <c r="I157" s="108">
        <v>48300</v>
      </c>
      <c r="J157" s="108">
        <f t="shared" si="2"/>
        <v>96600</v>
      </c>
      <c r="K157" s="105">
        <v>25</v>
      </c>
    </row>
    <row r="158" spans="1:11">
      <c r="A158" s="115"/>
      <c r="B158" s="101"/>
      <c r="C158" s="105">
        <v>30</v>
      </c>
      <c r="D158" s="118" t="s">
        <v>342</v>
      </c>
      <c r="E158" s="105">
        <v>1000</v>
      </c>
      <c r="F158" s="102" t="s">
        <v>93</v>
      </c>
      <c r="G158" s="102" t="s">
        <v>350</v>
      </c>
      <c r="H158" s="105">
        <v>2</v>
      </c>
      <c r="I158" s="108">
        <v>43500</v>
      </c>
      <c r="J158" s="108">
        <f t="shared" si="2"/>
        <v>87000</v>
      </c>
      <c r="K158" s="105">
        <v>25</v>
      </c>
    </row>
    <row r="159" spans="1:11" ht="78.75">
      <c r="A159" s="115"/>
      <c r="B159" s="101"/>
      <c r="C159" s="105">
        <v>34</v>
      </c>
      <c r="D159" s="118" t="s">
        <v>343</v>
      </c>
      <c r="E159" s="105">
        <v>5</v>
      </c>
      <c r="F159" s="102" t="s">
        <v>93</v>
      </c>
      <c r="G159" s="102" t="s">
        <v>351</v>
      </c>
      <c r="H159" s="105">
        <v>1</v>
      </c>
      <c r="I159" s="108">
        <v>2261000</v>
      </c>
      <c r="J159" s="108">
        <f t="shared" si="2"/>
        <v>2261000</v>
      </c>
      <c r="K159" s="105">
        <v>30</v>
      </c>
    </row>
    <row r="160" spans="1:11" ht="56.25">
      <c r="A160" s="115"/>
      <c r="B160" s="101"/>
      <c r="C160" s="105">
        <v>44</v>
      </c>
      <c r="D160" s="118" t="s">
        <v>344</v>
      </c>
      <c r="E160" s="105">
        <v>1000</v>
      </c>
      <c r="F160" s="102" t="s">
        <v>93</v>
      </c>
      <c r="G160" s="102" t="s">
        <v>352</v>
      </c>
      <c r="H160" s="105">
        <v>3</v>
      </c>
      <c r="I160" s="108">
        <v>83100</v>
      </c>
      <c r="J160" s="108">
        <f t="shared" si="2"/>
        <v>249300</v>
      </c>
      <c r="K160" s="105">
        <v>25</v>
      </c>
    </row>
    <row r="161" spans="1:11" ht="67.5">
      <c r="A161" s="115"/>
      <c r="B161" s="101"/>
      <c r="C161" s="105">
        <v>54</v>
      </c>
      <c r="D161" s="118" t="s">
        <v>345</v>
      </c>
      <c r="E161" s="105" t="s">
        <v>346</v>
      </c>
      <c r="F161" s="102" t="s">
        <v>347</v>
      </c>
      <c r="G161" s="102" t="s">
        <v>353</v>
      </c>
      <c r="H161" s="105">
        <v>1</v>
      </c>
      <c r="I161" s="108">
        <v>575960</v>
      </c>
      <c r="J161" s="108">
        <f t="shared" si="2"/>
        <v>575960</v>
      </c>
      <c r="K161" s="105">
        <v>30</v>
      </c>
    </row>
    <row r="162" spans="1:11" ht="22.5">
      <c r="A162" s="115"/>
      <c r="B162" s="101"/>
      <c r="C162" s="105">
        <v>64</v>
      </c>
      <c r="D162" s="118" t="s">
        <v>348</v>
      </c>
      <c r="E162" s="105" t="s">
        <v>243</v>
      </c>
      <c r="F162" s="102" t="s">
        <v>349</v>
      </c>
      <c r="G162" s="102" t="s">
        <v>354</v>
      </c>
      <c r="H162" s="105">
        <v>1</v>
      </c>
      <c r="I162" s="108">
        <v>731850</v>
      </c>
      <c r="J162" s="108">
        <f t="shared" si="2"/>
        <v>731850</v>
      </c>
      <c r="K162" s="105">
        <v>60</v>
      </c>
    </row>
    <row r="163" spans="1:11" ht="67.5">
      <c r="A163" s="115"/>
      <c r="B163" s="101">
        <v>3</v>
      </c>
      <c r="C163" s="102">
        <v>8</v>
      </c>
      <c r="D163" s="118" t="s">
        <v>356</v>
      </c>
      <c r="E163" s="102"/>
      <c r="F163" s="102"/>
      <c r="G163" s="102" t="s">
        <v>366</v>
      </c>
      <c r="H163" s="102">
        <v>69</v>
      </c>
      <c r="I163" s="124">
        <v>2737</v>
      </c>
      <c r="J163" s="108">
        <f t="shared" si="2"/>
        <v>188853</v>
      </c>
      <c r="K163" s="102">
        <v>30</v>
      </c>
    </row>
    <row r="164" spans="1:11" ht="67.5">
      <c r="A164" s="115"/>
      <c r="B164" s="101"/>
      <c r="C164" s="102">
        <v>9</v>
      </c>
      <c r="D164" s="118" t="s">
        <v>357</v>
      </c>
      <c r="E164" s="102"/>
      <c r="F164" s="102"/>
      <c r="G164" s="102" t="s">
        <v>367</v>
      </c>
      <c r="H164" s="102">
        <v>34</v>
      </c>
      <c r="I164" s="124">
        <v>2737</v>
      </c>
      <c r="J164" s="108">
        <f t="shared" si="2"/>
        <v>93058</v>
      </c>
      <c r="K164" s="102">
        <v>30</v>
      </c>
    </row>
    <row r="165" spans="1:11" ht="56.25">
      <c r="A165" s="115"/>
      <c r="B165" s="101"/>
      <c r="C165" s="102">
        <v>103</v>
      </c>
      <c r="D165" s="118" t="s">
        <v>358</v>
      </c>
      <c r="E165" s="102" t="s">
        <v>359</v>
      </c>
      <c r="F165" s="102"/>
      <c r="G165" s="102" t="s">
        <v>368</v>
      </c>
      <c r="H165" s="102">
        <v>6</v>
      </c>
      <c r="I165" s="124">
        <v>8330</v>
      </c>
      <c r="J165" s="108">
        <f t="shared" si="2"/>
        <v>49980</v>
      </c>
      <c r="K165" s="102">
        <v>10</v>
      </c>
    </row>
    <row r="166" spans="1:11" ht="123.75">
      <c r="A166" s="115"/>
      <c r="B166" s="101"/>
      <c r="C166" s="102">
        <v>204</v>
      </c>
      <c r="D166" s="118" t="s">
        <v>360</v>
      </c>
      <c r="E166" s="102" t="s">
        <v>188</v>
      </c>
      <c r="F166" s="102"/>
      <c r="G166" s="102" t="s">
        <v>369</v>
      </c>
      <c r="H166" s="102">
        <v>11</v>
      </c>
      <c r="I166" s="124">
        <v>44387</v>
      </c>
      <c r="J166" s="108">
        <f t="shared" si="2"/>
        <v>488257</v>
      </c>
      <c r="K166" s="102">
        <v>10</v>
      </c>
    </row>
    <row r="167" spans="1:11" ht="101.25">
      <c r="A167" s="115"/>
      <c r="B167" s="101"/>
      <c r="C167" s="102">
        <v>205</v>
      </c>
      <c r="D167" s="118" t="s">
        <v>361</v>
      </c>
      <c r="E167" s="102" t="s">
        <v>146</v>
      </c>
      <c r="F167" s="102"/>
      <c r="G167" s="102" t="s">
        <v>370</v>
      </c>
      <c r="H167" s="102">
        <v>1</v>
      </c>
      <c r="I167" s="124">
        <v>311304</v>
      </c>
      <c r="J167" s="108">
        <f t="shared" si="2"/>
        <v>311304</v>
      </c>
      <c r="K167" s="102">
        <v>10</v>
      </c>
    </row>
    <row r="168" spans="1:11" ht="112.5">
      <c r="A168" s="115"/>
      <c r="B168" s="101"/>
      <c r="C168" s="102">
        <v>206</v>
      </c>
      <c r="D168" s="118" t="s">
        <v>362</v>
      </c>
      <c r="E168" s="102" t="s">
        <v>146</v>
      </c>
      <c r="F168" s="102"/>
      <c r="G168" s="102" t="s">
        <v>371</v>
      </c>
      <c r="H168" s="102">
        <v>2</v>
      </c>
      <c r="I168" s="124">
        <v>315945</v>
      </c>
      <c r="J168" s="108">
        <f t="shared" si="2"/>
        <v>631890</v>
      </c>
      <c r="K168" s="102">
        <v>10</v>
      </c>
    </row>
    <row r="169" spans="1:11" ht="112.5">
      <c r="A169" s="115"/>
      <c r="B169" s="101"/>
      <c r="C169" s="102">
        <v>207</v>
      </c>
      <c r="D169" s="118" t="s">
        <v>363</v>
      </c>
      <c r="E169" s="102" t="s">
        <v>146</v>
      </c>
      <c r="F169" s="102"/>
      <c r="G169" s="102" t="s">
        <v>372</v>
      </c>
      <c r="H169" s="102">
        <v>1</v>
      </c>
      <c r="I169" s="124">
        <v>311304</v>
      </c>
      <c r="J169" s="108">
        <f t="shared" si="2"/>
        <v>311304</v>
      </c>
      <c r="K169" s="102">
        <v>10</v>
      </c>
    </row>
    <row r="170" spans="1:11" ht="78.75">
      <c r="A170" s="115"/>
      <c r="B170" s="101"/>
      <c r="C170" s="102">
        <v>208</v>
      </c>
      <c r="D170" s="118" t="s">
        <v>364</v>
      </c>
      <c r="E170" s="102" t="s">
        <v>146</v>
      </c>
      <c r="F170" s="102"/>
      <c r="G170" s="102" t="s">
        <v>373</v>
      </c>
      <c r="H170" s="102">
        <v>1</v>
      </c>
      <c r="I170" s="124">
        <v>438634</v>
      </c>
      <c r="J170" s="108">
        <f t="shared" si="2"/>
        <v>438634</v>
      </c>
      <c r="K170" s="102">
        <v>10</v>
      </c>
    </row>
    <row r="171" spans="1:11" ht="135">
      <c r="A171" s="115"/>
      <c r="B171" s="101"/>
      <c r="C171" s="102">
        <v>212</v>
      </c>
      <c r="D171" s="118" t="s">
        <v>365</v>
      </c>
      <c r="E171" s="102" t="s">
        <v>188</v>
      </c>
      <c r="F171" s="102"/>
      <c r="G171" s="102" t="s">
        <v>374</v>
      </c>
      <c r="H171" s="102">
        <v>2</v>
      </c>
      <c r="I171" s="124">
        <v>57120</v>
      </c>
      <c r="J171" s="108">
        <f t="shared" si="2"/>
        <v>114240</v>
      </c>
      <c r="K171" s="102">
        <v>10</v>
      </c>
    </row>
    <row r="172" spans="1:11">
      <c r="A172" s="130" t="s">
        <v>384</v>
      </c>
      <c r="B172" s="130"/>
      <c r="C172" s="130"/>
      <c r="D172" s="130"/>
      <c r="E172" s="130"/>
      <c r="F172" s="130"/>
      <c r="G172" s="130"/>
      <c r="H172" s="130"/>
      <c r="I172" s="130"/>
      <c r="J172" s="125">
        <f>SUM(J156:J171)</f>
        <v>6705230</v>
      </c>
      <c r="K172" s="102"/>
    </row>
    <row r="173" spans="1:11" ht="22.5">
      <c r="A173" s="101" t="s">
        <v>378</v>
      </c>
      <c r="B173" s="126">
        <v>1</v>
      </c>
      <c r="C173" s="127">
        <v>68</v>
      </c>
      <c r="D173" s="128" t="s">
        <v>375</v>
      </c>
      <c r="E173" s="127">
        <v>10</v>
      </c>
      <c r="F173" s="127" t="s">
        <v>95</v>
      </c>
      <c r="G173" s="127" t="s">
        <v>379</v>
      </c>
      <c r="H173" s="127">
        <v>1</v>
      </c>
      <c r="I173" s="129">
        <v>1666000</v>
      </c>
      <c r="J173" s="108">
        <f t="shared" si="2"/>
        <v>1666000</v>
      </c>
      <c r="K173" s="102" t="s">
        <v>382</v>
      </c>
    </row>
    <row r="174" spans="1:11">
      <c r="A174" s="101"/>
      <c r="B174" s="101"/>
      <c r="C174" s="102">
        <v>123</v>
      </c>
      <c r="D174" s="128" t="s">
        <v>376</v>
      </c>
      <c r="E174" s="127">
        <v>1</v>
      </c>
      <c r="F174" s="127" t="s">
        <v>105</v>
      </c>
      <c r="G174" s="127" t="s">
        <v>380</v>
      </c>
      <c r="H174" s="102">
        <v>87</v>
      </c>
      <c r="I174" s="124">
        <v>26180</v>
      </c>
      <c r="J174" s="108">
        <f t="shared" si="2"/>
        <v>2277660</v>
      </c>
      <c r="K174" s="102" t="s">
        <v>383</v>
      </c>
    </row>
    <row r="175" spans="1:11" ht="22.5">
      <c r="A175" s="101"/>
      <c r="B175" s="101"/>
      <c r="C175" s="102">
        <v>155</v>
      </c>
      <c r="D175" s="128" t="s">
        <v>385</v>
      </c>
      <c r="E175" s="127">
        <v>100</v>
      </c>
      <c r="F175" s="127" t="s">
        <v>377</v>
      </c>
      <c r="G175" s="127" t="s">
        <v>381</v>
      </c>
      <c r="H175" s="102">
        <v>2</v>
      </c>
      <c r="I175" s="124">
        <v>14875</v>
      </c>
      <c r="J175" s="108">
        <f t="shared" si="2"/>
        <v>29750</v>
      </c>
      <c r="K175" s="102" t="s">
        <v>383</v>
      </c>
    </row>
    <row r="176" spans="1:11" ht="22.5">
      <c r="A176" s="101"/>
      <c r="B176" s="101">
        <v>3</v>
      </c>
      <c r="C176" s="102">
        <v>11</v>
      </c>
      <c r="D176" s="118" t="s">
        <v>386</v>
      </c>
      <c r="E176" s="102"/>
      <c r="F176" s="102"/>
      <c r="G176" s="102" t="s">
        <v>125</v>
      </c>
      <c r="H176" s="102">
        <v>28</v>
      </c>
      <c r="I176" s="124">
        <v>4522</v>
      </c>
      <c r="J176" s="108">
        <f t="shared" si="2"/>
        <v>126616</v>
      </c>
      <c r="K176" s="102" t="s">
        <v>383</v>
      </c>
    </row>
    <row r="177" spans="1:11" ht="22.5">
      <c r="A177" s="101"/>
      <c r="B177" s="101"/>
      <c r="C177" s="102">
        <v>13</v>
      </c>
      <c r="D177" s="118" t="s">
        <v>387</v>
      </c>
      <c r="E177" s="102"/>
      <c r="F177" s="102"/>
      <c r="G177" s="102" t="s">
        <v>441</v>
      </c>
      <c r="H177" s="102">
        <v>3</v>
      </c>
      <c r="I177" s="124">
        <v>82110</v>
      </c>
      <c r="J177" s="108">
        <f t="shared" si="2"/>
        <v>246330</v>
      </c>
      <c r="K177" s="102" t="s">
        <v>383</v>
      </c>
    </row>
    <row r="178" spans="1:11" ht="22.5">
      <c r="A178" s="101"/>
      <c r="B178" s="101"/>
      <c r="C178" s="102">
        <v>15</v>
      </c>
      <c r="D178" s="118" t="s">
        <v>388</v>
      </c>
      <c r="E178" s="102"/>
      <c r="F178" s="102"/>
      <c r="G178" s="102" t="s">
        <v>441</v>
      </c>
      <c r="H178" s="102">
        <v>10</v>
      </c>
      <c r="I178" s="124">
        <v>29155</v>
      </c>
      <c r="J178" s="108">
        <f t="shared" si="2"/>
        <v>291550</v>
      </c>
      <c r="K178" s="102" t="s">
        <v>383</v>
      </c>
    </row>
    <row r="179" spans="1:11" ht="22.5">
      <c r="A179" s="101"/>
      <c r="B179" s="101"/>
      <c r="C179" s="102">
        <v>16</v>
      </c>
      <c r="D179" s="118" t="s">
        <v>389</v>
      </c>
      <c r="E179" s="102"/>
      <c r="F179" s="102"/>
      <c r="G179" s="102" t="s">
        <v>442</v>
      </c>
      <c r="H179" s="102">
        <v>3</v>
      </c>
      <c r="I179" s="124">
        <v>25585</v>
      </c>
      <c r="J179" s="108">
        <f t="shared" si="2"/>
        <v>76755</v>
      </c>
      <c r="K179" s="102" t="s">
        <v>383</v>
      </c>
    </row>
    <row r="180" spans="1:11">
      <c r="A180" s="101"/>
      <c r="B180" s="101"/>
      <c r="C180" s="102">
        <v>20</v>
      </c>
      <c r="D180" s="118" t="s">
        <v>390</v>
      </c>
      <c r="E180" s="102"/>
      <c r="F180" s="102"/>
      <c r="G180" s="102" t="s">
        <v>443</v>
      </c>
      <c r="H180" s="102">
        <v>6</v>
      </c>
      <c r="I180" s="124">
        <v>12019</v>
      </c>
      <c r="J180" s="108">
        <f t="shared" si="2"/>
        <v>72114</v>
      </c>
      <c r="K180" s="102" t="s">
        <v>457</v>
      </c>
    </row>
    <row r="181" spans="1:11">
      <c r="A181" s="101"/>
      <c r="B181" s="101"/>
      <c r="C181" s="102">
        <v>21</v>
      </c>
      <c r="D181" s="118" t="s">
        <v>391</v>
      </c>
      <c r="E181" s="102"/>
      <c r="F181" s="102"/>
      <c r="G181" s="102" t="s">
        <v>443</v>
      </c>
      <c r="H181" s="102">
        <v>2</v>
      </c>
      <c r="I181" s="124">
        <v>74375</v>
      </c>
      <c r="J181" s="108">
        <f t="shared" si="2"/>
        <v>148750</v>
      </c>
      <c r="K181" s="102" t="s">
        <v>457</v>
      </c>
    </row>
    <row r="182" spans="1:11" ht="33.75">
      <c r="A182" s="101"/>
      <c r="B182" s="101"/>
      <c r="C182" s="102">
        <v>30</v>
      </c>
      <c r="D182" s="118" t="s">
        <v>392</v>
      </c>
      <c r="E182" s="102" t="s">
        <v>131</v>
      </c>
      <c r="F182" s="102"/>
      <c r="G182" s="102" t="s">
        <v>380</v>
      </c>
      <c r="H182" s="102">
        <v>22</v>
      </c>
      <c r="I182" s="124">
        <v>4641</v>
      </c>
      <c r="J182" s="108">
        <f t="shared" si="2"/>
        <v>102102</v>
      </c>
      <c r="K182" s="102" t="s">
        <v>383</v>
      </c>
    </row>
    <row r="183" spans="1:11" ht="22.5">
      <c r="A183" s="101"/>
      <c r="B183" s="101"/>
      <c r="C183" s="102">
        <v>42</v>
      </c>
      <c r="D183" s="118" t="s">
        <v>393</v>
      </c>
      <c r="E183" s="102"/>
      <c r="F183" s="102"/>
      <c r="G183" s="102" t="s">
        <v>444</v>
      </c>
      <c r="H183" s="102">
        <v>4</v>
      </c>
      <c r="I183" s="124">
        <v>65688</v>
      </c>
      <c r="J183" s="108">
        <f t="shared" si="2"/>
        <v>262752</v>
      </c>
      <c r="K183" s="102" t="s">
        <v>383</v>
      </c>
    </row>
    <row r="184" spans="1:11" ht="22.5">
      <c r="A184" s="101"/>
      <c r="B184" s="101"/>
      <c r="C184" s="102">
        <v>43</v>
      </c>
      <c r="D184" s="118" t="s">
        <v>394</v>
      </c>
      <c r="E184" s="102"/>
      <c r="F184" s="102"/>
      <c r="G184" s="102" t="s">
        <v>445</v>
      </c>
      <c r="H184" s="102">
        <v>3</v>
      </c>
      <c r="I184" s="124">
        <v>88060</v>
      </c>
      <c r="J184" s="108">
        <f t="shared" si="2"/>
        <v>264180</v>
      </c>
      <c r="K184" s="102" t="s">
        <v>383</v>
      </c>
    </row>
    <row r="185" spans="1:11" ht="22.5">
      <c r="A185" s="101"/>
      <c r="B185" s="101"/>
      <c r="C185" s="102">
        <v>48</v>
      </c>
      <c r="D185" s="118" t="s">
        <v>395</v>
      </c>
      <c r="E185" s="102" t="s">
        <v>149</v>
      </c>
      <c r="F185" s="102"/>
      <c r="G185" s="102" t="s">
        <v>446</v>
      </c>
      <c r="H185" s="102">
        <v>9</v>
      </c>
      <c r="I185" s="124">
        <v>97580</v>
      </c>
      <c r="J185" s="108">
        <f t="shared" si="2"/>
        <v>878220</v>
      </c>
      <c r="K185" s="102" t="s">
        <v>383</v>
      </c>
    </row>
    <row r="186" spans="1:11" ht="22.5">
      <c r="A186" s="101"/>
      <c r="B186" s="101"/>
      <c r="C186" s="102">
        <v>49</v>
      </c>
      <c r="D186" s="118" t="s">
        <v>396</v>
      </c>
      <c r="E186" s="102" t="s">
        <v>149</v>
      </c>
      <c r="F186" s="102"/>
      <c r="G186" s="102" t="s">
        <v>446</v>
      </c>
      <c r="H186" s="102">
        <v>5</v>
      </c>
      <c r="I186" s="124">
        <v>97580</v>
      </c>
      <c r="J186" s="108">
        <f t="shared" si="2"/>
        <v>487900</v>
      </c>
      <c r="K186" s="102" t="s">
        <v>383</v>
      </c>
    </row>
    <row r="187" spans="1:11" ht="22.5">
      <c r="A187" s="101"/>
      <c r="B187" s="101"/>
      <c r="C187" s="102">
        <v>57</v>
      </c>
      <c r="D187" s="118" t="s">
        <v>397</v>
      </c>
      <c r="E187" s="102"/>
      <c r="F187" s="102"/>
      <c r="G187" s="102" t="s">
        <v>447</v>
      </c>
      <c r="H187" s="102">
        <v>5</v>
      </c>
      <c r="I187" s="124">
        <v>27965</v>
      </c>
      <c r="J187" s="108">
        <f t="shared" si="2"/>
        <v>139825</v>
      </c>
      <c r="K187" s="102" t="s">
        <v>383</v>
      </c>
    </row>
    <row r="188" spans="1:11" ht="22.5">
      <c r="A188" s="101"/>
      <c r="B188" s="101"/>
      <c r="C188" s="102">
        <v>63</v>
      </c>
      <c r="D188" s="118" t="s">
        <v>398</v>
      </c>
      <c r="E188" s="102"/>
      <c r="F188" s="102"/>
      <c r="G188" s="102" t="s">
        <v>443</v>
      </c>
      <c r="H188" s="102">
        <v>35</v>
      </c>
      <c r="I188" s="124">
        <v>50575</v>
      </c>
      <c r="J188" s="108">
        <f t="shared" si="2"/>
        <v>1770125</v>
      </c>
      <c r="K188" s="102" t="s">
        <v>457</v>
      </c>
    </row>
    <row r="189" spans="1:11" ht="33.75">
      <c r="A189" s="101"/>
      <c r="B189" s="101"/>
      <c r="C189" s="102">
        <v>66</v>
      </c>
      <c r="D189" s="118" t="s">
        <v>399</v>
      </c>
      <c r="E189" s="102"/>
      <c r="F189" s="102"/>
      <c r="G189" s="102" t="s">
        <v>443</v>
      </c>
      <c r="H189" s="102">
        <v>2</v>
      </c>
      <c r="I189" s="124">
        <v>697340</v>
      </c>
      <c r="J189" s="108">
        <f t="shared" si="2"/>
        <v>1394680</v>
      </c>
      <c r="K189" s="102" t="s">
        <v>383</v>
      </c>
    </row>
    <row r="190" spans="1:11" ht="22.5">
      <c r="A190" s="101"/>
      <c r="B190" s="101"/>
      <c r="C190" s="102">
        <v>67</v>
      </c>
      <c r="D190" s="118" t="s">
        <v>400</v>
      </c>
      <c r="E190" s="102"/>
      <c r="F190" s="102"/>
      <c r="G190" s="102" t="s">
        <v>275</v>
      </c>
      <c r="H190" s="102">
        <v>2</v>
      </c>
      <c r="I190" s="124">
        <v>69020</v>
      </c>
      <c r="J190" s="108">
        <f t="shared" si="2"/>
        <v>138040</v>
      </c>
      <c r="K190" s="102" t="s">
        <v>458</v>
      </c>
    </row>
    <row r="191" spans="1:11" ht="22.5">
      <c r="A191" s="101"/>
      <c r="B191" s="101"/>
      <c r="C191" s="102">
        <v>70</v>
      </c>
      <c r="D191" s="118" t="s">
        <v>401</v>
      </c>
      <c r="E191" s="102"/>
      <c r="F191" s="102"/>
      <c r="G191" s="102" t="s">
        <v>441</v>
      </c>
      <c r="H191" s="102">
        <v>6</v>
      </c>
      <c r="I191" s="124">
        <v>16660</v>
      </c>
      <c r="J191" s="108">
        <f t="shared" si="2"/>
        <v>99960</v>
      </c>
      <c r="K191" s="102" t="s">
        <v>458</v>
      </c>
    </row>
    <row r="192" spans="1:11" ht="33.75">
      <c r="A192" s="101"/>
      <c r="B192" s="101"/>
      <c r="C192" s="102">
        <v>72</v>
      </c>
      <c r="D192" s="118" t="s">
        <v>402</v>
      </c>
      <c r="E192" s="102"/>
      <c r="F192" s="102"/>
      <c r="G192" s="102" t="s">
        <v>380</v>
      </c>
      <c r="H192" s="102">
        <v>60</v>
      </c>
      <c r="I192" s="124">
        <v>1106.7</v>
      </c>
      <c r="J192" s="108">
        <f t="shared" si="2"/>
        <v>66402</v>
      </c>
      <c r="K192" s="102" t="s">
        <v>458</v>
      </c>
    </row>
    <row r="193" spans="1:11" ht="22.5">
      <c r="A193" s="101"/>
      <c r="B193" s="101"/>
      <c r="C193" s="102">
        <v>76</v>
      </c>
      <c r="D193" s="118" t="s">
        <v>403</v>
      </c>
      <c r="E193" s="102"/>
      <c r="F193" s="102"/>
      <c r="G193" s="102" t="s">
        <v>441</v>
      </c>
      <c r="H193" s="102">
        <v>10</v>
      </c>
      <c r="I193" s="124">
        <v>17850</v>
      </c>
      <c r="J193" s="108">
        <f t="shared" si="2"/>
        <v>178500</v>
      </c>
      <c r="K193" s="102" t="s">
        <v>383</v>
      </c>
    </row>
    <row r="194" spans="1:11" ht="22.5">
      <c r="A194" s="101"/>
      <c r="B194" s="101"/>
      <c r="C194" s="102">
        <v>77</v>
      </c>
      <c r="D194" s="118" t="s">
        <v>404</v>
      </c>
      <c r="E194" s="102"/>
      <c r="F194" s="102"/>
      <c r="G194" s="102" t="s">
        <v>443</v>
      </c>
      <c r="H194" s="102">
        <v>46</v>
      </c>
      <c r="I194" s="124">
        <v>14994</v>
      </c>
      <c r="J194" s="108">
        <f t="shared" si="2"/>
        <v>689724</v>
      </c>
      <c r="K194" s="102" t="s">
        <v>383</v>
      </c>
    </row>
    <row r="195" spans="1:11" ht="33.75">
      <c r="A195" s="101"/>
      <c r="B195" s="101"/>
      <c r="C195" s="102">
        <v>79</v>
      </c>
      <c r="D195" s="118" t="s">
        <v>405</v>
      </c>
      <c r="E195" s="102"/>
      <c r="F195" s="102"/>
      <c r="G195" s="102" t="s">
        <v>448</v>
      </c>
      <c r="H195" s="102">
        <v>5</v>
      </c>
      <c r="I195" s="124">
        <v>65450</v>
      </c>
      <c r="J195" s="108">
        <f t="shared" si="2"/>
        <v>327250</v>
      </c>
      <c r="K195" s="102" t="s">
        <v>382</v>
      </c>
    </row>
    <row r="196" spans="1:11" ht="33.75">
      <c r="A196" s="101"/>
      <c r="B196" s="101"/>
      <c r="C196" s="102">
        <v>80</v>
      </c>
      <c r="D196" s="118" t="s">
        <v>406</v>
      </c>
      <c r="E196" s="102"/>
      <c r="F196" s="102"/>
      <c r="G196" s="102" t="s">
        <v>448</v>
      </c>
      <c r="H196" s="102">
        <v>5</v>
      </c>
      <c r="I196" s="124">
        <v>84728</v>
      </c>
      <c r="J196" s="108">
        <f t="shared" si="2"/>
        <v>423640</v>
      </c>
      <c r="K196" s="102" t="s">
        <v>383</v>
      </c>
    </row>
    <row r="197" spans="1:11">
      <c r="A197" s="101"/>
      <c r="B197" s="101"/>
      <c r="C197" s="102">
        <v>84</v>
      </c>
      <c r="D197" s="118" t="s">
        <v>407</v>
      </c>
      <c r="E197" s="102"/>
      <c r="F197" s="102"/>
      <c r="G197" s="102" t="s">
        <v>380</v>
      </c>
      <c r="H197" s="102">
        <v>50</v>
      </c>
      <c r="I197" s="124">
        <v>6307</v>
      </c>
      <c r="J197" s="108">
        <f t="shared" si="2"/>
        <v>315350</v>
      </c>
      <c r="K197" s="102" t="s">
        <v>383</v>
      </c>
    </row>
    <row r="198" spans="1:11" ht="22.5">
      <c r="A198" s="101"/>
      <c r="B198" s="101"/>
      <c r="C198" s="102">
        <v>86</v>
      </c>
      <c r="D198" s="118" t="s">
        <v>408</v>
      </c>
      <c r="E198" s="102"/>
      <c r="F198" s="102"/>
      <c r="G198" s="102" t="s">
        <v>380</v>
      </c>
      <c r="H198" s="102">
        <v>71</v>
      </c>
      <c r="I198" s="124">
        <v>5236</v>
      </c>
      <c r="J198" s="108">
        <f t="shared" si="2"/>
        <v>371756</v>
      </c>
      <c r="K198" s="102" t="s">
        <v>383</v>
      </c>
    </row>
    <row r="199" spans="1:11">
      <c r="A199" s="101"/>
      <c r="B199" s="101"/>
      <c r="C199" s="102">
        <v>87</v>
      </c>
      <c r="D199" s="118" t="s">
        <v>409</v>
      </c>
      <c r="E199" s="102"/>
      <c r="F199" s="102"/>
      <c r="G199" s="102" t="s">
        <v>449</v>
      </c>
      <c r="H199" s="102">
        <v>14</v>
      </c>
      <c r="I199" s="124">
        <v>10948</v>
      </c>
      <c r="J199" s="108">
        <f t="shared" si="2"/>
        <v>153272</v>
      </c>
      <c r="K199" s="102" t="s">
        <v>383</v>
      </c>
    </row>
    <row r="200" spans="1:11" ht="22.5">
      <c r="A200" s="101"/>
      <c r="B200" s="101"/>
      <c r="C200" s="102">
        <v>91</v>
      </c>
      <c r="D200" s="118" t="s">
        <v>410</v>
      </c>
      <c r="E200" s="102"/>
      <c r="F200" s="102"/>
      <c r="G200" s="102" t="s">
        <v>450</v>
      </c>
      <c r="H200" s="102">
        <v>16</v>
      </c>
      <c r="I200" s="124">
        <v>29155</v>
      </c>
      <c r="J200" s="108">
        <f t="shared" si="2"/>
        <v>466480</v>
      </c>
      <c r="K200" s="102" t="s">
        <v>383</v>
      </c>
    </row>
    <row r="201" spans="1:11" ht="22.5">
      <c r="A201" s="101"/>
      <c r="B201" s="101"/>
      <c r="C201" s="102">
        <v>94</v>
      </c>
      <c r="D201" s="118" t="s">
        <v>411</v>
      </c>
      <c r="E201" s="102"/>
      <c r="F201" s="102"/>
      <c r="G201" s="102" t="s">
        <v>443</v>
      </c>
      <c r="H201" s="102">
        <v>40</v>
      </c>
      <c r="I201" s="124">
        <v>11662</v>
      </c>
      <c r="J201" s="108">
        <f t="shared" si="2"/>
        <v>466480</v>
      </c>
      <c r="K201" s="102" t="s">
        <v>383</v>
      </c>
    </row>
    <row r="202" spans="1:11" ht="22.5">
      <c r="A202" s="101"/>
      <c r="B202" s="101"/>
      <c r="C202" s="102">
        <v>99</v>
      </c>
      <c r="D202" s="118" t="s">
        <v>412</v>
      </c>
      <c r="E202" s="102"/>
      <c r="F202" s="102"/>
      <c r="G202" s="102" t="s">
        <v>380</v>
      </c>
      <c r="H202" s="102">
        <v>5</v>
      </c>
      <c r="I202" s="124">
        <v>180880</v>
      </c>
      <c r="J202" s="108">
        <f t="shared" si="2"/>
        <v>904400</v>
      </c>
      <c r="K202" s="102" t="s">
        <v>383</v>
      </c>
    </row>
    <row r="203" spans="1:11">
      <c r="A203" s="101"/>
      <c r="B203" s="101"/>
      <c r="C203" s="102">
        <v>100</v>
      </c>
      <c r="D203" s="118" t="s">
        <v>413</v>
      </c>
      <c r="E203" s="102"/>
      <c r="F203" s="102"/>
      <c r="G203" s="102" t="s">
        <v>275</v>
      </c>
      <c r="H203" s="102">
        <v>12</v>
      </c>
      <c r="I203" s="124">
        <v>728280</v>
      </c>
      <c r="J203" s="108">
        <f t="shared" si="2"/>
        <v>8739360</v>
      </c>
      <c r="K203" s="102" t="s">
        <v>382</v>
      </c>
    </row>
    <row r="204" spans="1:11" ht="22.5">
      <c r="A204" s="101"/>
      <c r="B204" s="101"/>
      <c r="C204" s="102">
        <v>105</v>
      </c>
      <c r="D204" s="118" t="s">
        <v>414</v>
      </c>
      <c r="E204" s="102"/>
      <c r="F204" s="102"/>
      <c r="G204" s="102" t="s">
        <v>449</v>
      </c>
      <c r="H204" s="102">
        <v>15</v>
      </c>
      <c r="I204" s="124">
        <v>19040</v>
      </c>
      <c r="J204" s="108">
        <f t="shared" si="2"/>
        <v>285600</v>
      </c>
      <c r="K204" s="102"/>
    </row>
    <row r="205" spans="1:11" ht="33.75">
      <c r="A205" s="101"/>
      <c r="B205" s="101"/>
      <c r="C205" s="102">
        <v>121</v>
      </c>
      <c r="D205" s="118" t="s">
        <v>415</v>
      </c>
      <c r="E205" s="102"/>
      <c r="F205" s="102"/>
      <c r="G205" s="102" t="s">
        <v>443</v>
      </c>
      <c r="H205" s="102">
        <v>4</v>
      </c>
      <c r="I205" s="124">
        <v>104125</v>
      </c>
      <c r="J205" s="108">
        <f t="shared" ref="J205:J268" si="3">+H205*I205</f>
        <v>416500</v>
      </c>
      <c r="K205" s="102" t="s">
        <v>382</v>
      </c>
    </row>
    <row r="206" spans="1:11" ht="33.75">
      <c r="A206" s="101"/>
      <c r="B206" s="101"/>
      <c r="C206" s="102">
        <v>126</v>
      </c>
      <c r="D206" s="118" t="s">
        <v>416</v>
      </c>
      <c r="E206" s="102"/>
      <c r="F206" s="102"/>
      <c r="G206" s="102" t="s">
        <v>451</v>
      </c>
      <c r="H206" s="102">
        <v>5</v>
      </c>
      <c r="I206" s="124">
        <v>15470</v>
      </c>
      <c r="J206" s="108">
        <f t="shared" si="3"/>
        <v>77350</v>
      </c>
      <c r="K206" s="102" t="s">
        <v>382</v>
      </c>
    </row>
    <row r="207" spans="1:11" ht="22.5">
      <c r="A207" s="101"/>
      <c r="B207" s="101"/>
      <c r="C207" s="102">
        <v>127</v>
      </c>
      <c r="D207" s="118" t="s">
        <v>417</v>
      </c>
      <c r="E207" s="102"/>
      <c r="F207" s="102"/>
      <c r="G207" s="102" t="s">
        <v>443</v>
      </c>
      <c r="H207" s="102">
        <v>2</v>
      </c>
      <c r="I207" s="124">
        <v>180880</v>
      </c>
      <c r="J207" s="108">
        <f t="shared" si="3"/>
        <v>361760</v>
      </c>
      <c r="K207" s="102" t="s">
        <v>383</v>
      </c>
    </row>
    <row r="208" spans="1:11">
      <c r="A208" s="101"/>
      <c r="B208" s="101"/>
      <c r="C208" s="102">
        <v>136</v>
      </c>
      <c r="D208" s="118" t="s">
        <v>418</v>
      </c>
      <c r="E208" s="102"/>
      <c r="F208" s="102"/>
      <c r="G208" s="102" t="s">
        <v>380</v>
      </c>
      <c r="H208" s="102">
        <v>10</v>
      </c>
      <c r="I208" s="124">
        <v>8925</v>
      </c>
      <c r="J208" s="108">
        <f t="shared" si="3"/>
        <v>89250</v>
      </c>
      <c r="K208" s="102" t="s">
        <v>383</v>
      </c>
    </row>
    <row r="209" spans="1:11" ht="22.5">
      <c r="A209" s="101"/>
      <c r="B209" s="101"/>
      <c r="C209" s="102">
        <v>137</v>
      </c>
      <c r="D209" s="118" t="s">
        <v>419</v>
      </c>
      <c r="E209" s="102"/>
      <c r="F209" s="102"/>
      <c r="G209" s="102" t="s">
        <v>125</v>
      </c>
      <c r="H209" s="102">
        <v>12</v>
      </c>
      <c r="I209" s="124">
        <v>30345</v>
      </c>
      <c r="J209" s="108">
        <f t="shared" si="3"/>
        <v>364140</v>
      </c>
      <c r="K209" s="102" t="s">
        <v>383</v>
      </c>
    </row>
    <row r="210" spans="1:11" ht="22.5">
      <c r="A210" s="101"/>
      <c r="B210" s="101"/>
      <c r="C210" s="102">
        <v>140</v>
      </c>
      <c r="D210" s="118" t="s">
        <v>420</v>
      </c>
      <c r="E210" s="102"/>
      <c r="F210" s="102"/>
      <c r="G210" s="102" t="s">
        <v>452</v>
      </c>
      <c r="H210" s="102">
        <v>8</v>
      </c>
      <c r="I210" s="124">
        <v>38675</v>
      </c>
      <c r="J210" s="108">
        <f t="shared" si="3"/>
        <v>309400</v>
      </c>
      <c r="K210" s="102" t="s">
        <v>383</v>
      </c>
    </row>
    <row r="211" spans="1:11" ht="22.5">
      <c r="A211" s="101"/>
      <c r="B211" s="101"/>
      <c r="C211" s="102">
        <v>141</v>
      </c>
      <c r="D211" s="118" t="s">
        <v>421</v>
      </c>
      <c r="E211" s="102"/>
      <c r="F211" s="102"/>
      <c r="G211" s="102" t="s">
        <v>443</v>
      </c>
      <c r="H211" s="102">
        <v>20</v>
      </c>
      <c r="I211" s="124">
        <v>9044</v>
      </c>
      <c r="J211" s="108">
        <f t="shared" si="3"/>
        <v>180880</v>
      </c>
      <c r="K211" s="102" t="s">
        <v>383</v>
      </c>
    </row>
    <row r="212" spans="1:11" ht="22.5">
      <c r="A212" s="101"/>
      <c r="B212" s="101"/>
      <c r="C212" s="102">
        <v>142</v>
      </c>
      <c r="D212" s="118" t="s">
        <v>422</v>
      </c>
      <c r="E212" s="102"/>
      <c r="F212" s="102"/>
      <c r="G212" s="102" t="s">
        <v>443</v>
      </c>
      <c r="H212" s="102">
        <v>17</v>
      </c>
      <c r="I212" s="124">
        <v>11662</v>
      </c>
      <c r="J212" s="108">
        <f t="shared" si="3"/>
        <v>198254</v>
      </c>
      <c r="K212" s="102" t="s">
        <v>383</v>
      </c>
    </row>
    <row r="213" spans="1:11" ht="22.5">
      <c r="A213" s="101"/>
      <c r="B213" s="101"/>
      <c r="C213" s="102">
        <v>143</v>
      </c>
      <c r="D213" s="118" t="s">
        <v>423</v>
      </c>
      <c r="E213" s="102"/>
      <c r="F213" s="102"/>
      <c r="G213" s="102" t="s">
        <v>443</v>
      </c>
      <c r="H213" s="102">
        <v>26</v>
      </c>
      <c r="I213" s="124">
        <v>10234</v>
      </c>
      <c r="J213" s="108">
        <f t="shared" si="3"/>
        <v>266084</v>
      </c>
      <c r="K213" s="102" t="s">
        <v>383</v>
      </c>
    </row>
    <row r="214" spans="1:11" ht="22.5">
      <c r="A214" s="101"/>
      <c r="B214" s="101"/>
      <c r="C214" s="102">
        <v>144</v>
      </c>
      <c r="D214" s="118" t="s">
        <v>424</v>
      </c>
      <c r="E214" s="102"/>
      <c r="F214" s="102"/>
      <c r="G214" s="102" t="s">
        <v>443</v>
      </c>
      <c r="H214" s="102">
        <v>6</v>
      </c>
      <c r="I214" s="124">
        <v>10829</v>
      </c>
      <c r="J214" s="108">
        <f t="shared" si="3"/>
        <v>64974</v>
      </c>
      <c r="K214" s="102" t="s">
        <v>383</v>
      </c>
    </row>
    <row r="215" spans="1:11" ht="33.75">
      <c r="A215" s="101"/>
      <c r="B215" s="101"/>
      <c r="C215" s="102">
        <v>145</v>
      </c>
      <c r="D215" s="118" t="s">
        <v>425</v>
      </c>
      <c r="E215" s="102"/>
      <c r="F215" s="102"/>
      <c r="G215" s="102" t="s">
        <v>443</v>
      </c>
      <c r="H215" s="102">
        <v>6</v>
      </c>
      <c r="I215" s="124">
        <v>22015</v>
      </c>
      <c r="J215" s="108">
        <f t="shared" si="3"/>
        <v>132090</v>
      </c>
      <c r="K215" s="102" t="s">
        <v>383</v>
      </c>
    </row>
    <row r="216" spans="1:11" ht="22.5">
      <c r="A216" s="101"/>
      <c r="B216" s="101"/>
      <c r="C216" s="102">
        <v>147</v>
      </c>
      <c r="D216" s="118" t="s">
        <v>426</v>
      </c>
      <c r="E216" s="102"/>
      <c r="F216" s="102"/>
      <c r="G216" s="102" t="s">
        <v>443</v>
      </c>
      <c r="H216" s="102">
        <v>30</v>
      </c>
      <c r="I216" s="124">
        <v>15470</v>
      </c>
      <c r="J216" s="108">
        <f t="shared" si="3"/>
        <v>464100</v>
      </c>
      <c r="K216" s="102" t="s">
        <v>383</v>
      </c>
    </row>
    <row r="217" spans="1:11">
      <c r="A217" s="101"/>
      <c r="B217" s="101"/>
      <c r="C217" s="102">
        <v>148</v>
      </c>
      <c r="D217" s="118" t="s">
        <v>427</v>
      </c>
      <c r="E217" s="102" t="s">
        <v>268</v>
      </c>
      <c r="F217" s="102"/>
      <c r="G217" s="102" t="s">
        <v>443</v>
      </c>
      <c r="H217" s="102">
        <v>10</v>
      </c>
      <c r="I217" s="124">
        <v>12495</v>
      </c>
      <c r="J217" s="108">
        <f t="shared" si="3"/>
        <v>124950</v>
      </c>
      <c r="K217" s="102" t="s">
        <v>383</v>
      </c>
    </row>
    <row r="218" spans="1:11" ht="22.5">
      <c r="A218" s="101"/>
      <c r="B218" s="101"/>
      <c r="C218" s="102">
        <v>149</v>
      </c>
      <c r="D218" s="118" t="s">
        <v>428</v>
      </c>
      <c r="E218" s="102"/>
      <c r="F218" s="102"/>
      <c r="G218" s="102" t="s">
        <v>443</v>
      </c>
      <c r="H218" s="102">
        <v>4</v>
      </c>
      <c r="I218" s="124">
        <v>13090</v>
      </c>
      <c r="J218" s="108">
        <f t="shared" si="3"/>
        <v>52360</v>
      </c>
      <c r="K218" s="102" t="s">
        <v>383</v>
      </c>
    </row>
    <row r="219" spans="1:11">
      <c r="A219" s="101"/>
      <c r="B219" s="101"/>
      <c r="C219" s="102">
        <v>151</v>
      </c>
      <c r="D219" s="118" t="s">
        <v>429</v>
      </c>
      <c r="E219" s="102"/>
      <c r="F219" s="102"/>
      <c r="G219" s="102" t="s">
        <v>453</v>
      </c>
      <c r="H219" s="102">
        <v>10</v>
      </c>
      <c r="I219" s="124">
        <v>19635</v>
      </c>
      <c r="J219" s="108">
        <f t="shared" si="3"/>
        <v>196350</v>
      </c>
      <c r="K219" s="102" t="s">
        <v>383</v>
      </c>
    </row>
    <row r="220" spans="1:11" ht="22.5">
      <c r="A220" s="101"/>
      <c r="B220" s="101"/>
      <c r="C220" s="102">
        <v>157</v>
      </c>
      <c r="D220" s="118" t="s">
        <v>430</v>
      </c>
      <c r="E220" s="102"/>
      <c r="F220" s="102"/>
      <c r="G220" s="102" t="s">
        <v>443</v>
      </c>
      <c r="H220" s="102">
        <v>2</v>
      </c>
      <c r="I220" s="124">
        <v>44625</v>
      </c>
      <c r="J220" s="108">
        <f t="shared" si="3"/>
        <v>89250</v>
      </c>
      <c r="K220" s="102" t="s">
        <v>383</v>
      </c>
    </row>
    <row r="221" spans="1:11" ht="22.5">
      <c r="A221" s="101"/>
      <c r="B221" s="101"/>
      <c r="C221" s="102">
        <v>164</v>
      </c>
      <c r="D221" s="118" t="s">
        <v>431</v>
      </c>
      <c r="E221" s="102"/>
      <c r="F221" s="102"/>
      <c r="G221" s="102" t="s">
        <v>454</v>
      </c>
      <c r="H221" s="102">
        <v>20</v>
      </c>
      <c r="I221" s="124">
        <v>7854</v>
      </c>
      <c r="J221" s="108">
        <f t="shared" si="3"/>
        <v>157080</v>
      </c>
      <c r="K221" s="102" t="s">
        <v>383</v>
      </c>
    </row>
    <row r="222" spans="1:11" ht="22.5">
      <c r="A222" s="101"/>
      <c r="B222" s="101"/>
      <c r="C222" s="102">
        <v>165</v>
      </c>
      <c r="D222" s="118" t="s">
        <v>432</v>
      </c>
      <c r="E222" s="102"/>
      <c r="F222" s="102"/>
      <c r="G222" s="102" t="s">
        <v>454</v>
      </c>
      <c r="H222" s="102">
        <v>20</v>
      </c>
      <c r="I222" s="124">
        <v>9758</v>
      </c>
      <c r="J222" s="108">
        <f t="shared" si="3"/>
        <v>195160</v>
      </c>
      <c r="K222" s="102" t="s">
        <v>383</v>
      </c>
    </row>
    <row r="223" spans="1:11" ht="22.5">
      <c r="A223" s="101"/>
      <c r="B223" s="101"/>
      <c r="C223" s="102">
        <v>168</v>
      </c>
      <c r="D223" s="118" t="s">
        <v>433</v>
      </c>
      <c r="E223" s="102"/>
      <c r="F223" s="102"/>
      <c r="G223" s="102" t="s">
        <v>380</v>
      </c>
      <c r="H223" s="102">
        <v>16</v>
      </c>
      <c r="I223" s="124">
        <v>65450</v>
      </c>
      <c r="J223" s="108">
        <f t="shared" si="3"/>
        <v>1047200</v>
      </c>
      <c r="K223" s="102" t="s">
        <v>383</v>
      </c>
    </row>
    <row r="224" spans="1:11">
      <c r="A224" s="101"/>
      <c r="B224" s="101"/>
      <c r="C224" s="102">
        <v>186</v>
      </c>
      <c r="D224" s="118" t="s">
        <v>434</v>
      </c>
      <c r="E224" s="102"/>
      <c r="F224" s="102"/>
      <c r="G224" s="102" t="s">
        <v>443</v>
      </c>
      <c r="H224" s="102">
        <v>12</v>
      </c>
      <c r="I224" s="124">
        <v>4760</v>
      </c>
      <c r="J224" s="108">
        <f t="shared" si="3"/>
        <v>57120</v>
      </c>
      <c r="K224" s="102" t="s">
        <v>383</v>
      </c>
    </row>
    <row r="225" spans="1:11">
      <c r="A225" s="101"/>
      <c r="B225" s="101"/>
      <c r="C225" s="102">
        <v>187</v>
      </c>
      <c r="D225" s="118" t="s">
        <v>435</v>
      </c>
      <c r="E225" s="102"/>
      <c r="F225" s="102"/>
      <c r="G225" s="102" t="s">
        <v>443</v>
      </c>
      <c r="H225" s="102">
        <v>6</v>
      </c>
      <c r="I225" s="124">
        <v>4641</v>
      </c>
      <c r="J225" s="108">
        <f t="shared" si="3"/>
        <v>27846</v>
      </c>
      <c r="K225" s="102" t="s">
        <v>383</v>
      </c>
    </row>
    <row r="226" spans="1:11" ht="22.5">
      <c r="A226" s="101"/>
      <c r="B226" s="101"/>
      <c r="C226" s="102">
        <v>188</v>
      </c>
      <c r="D226" s="118" t="s">
        <v>436</v>
      </c>
      <c r="E226" s="102" t="s">
        <v>131</v>
      </c>
      <c r="F226" s="102"/>
      <c r="G226" s="102" t="s">
        <v>381</v>
      </c>
      <c r="H226" s="102">
        <v>1</v>
      </c>
      <c r="I226" s="124">
        <v>35700</v>
      </c>
      <c r="J226" s="108">
        <f t="shared" si="3"/>
        <v>35700</v>
      </c>
      <c r="K226" s="102" t="s">
        <v>383</v>
      </c>
    </row>
    <row r="227" spans="1:11" ht="33.75">
      <c r="A227" s="101"/>
      <c r="B227" s="101"/>
      <c r="C227" s="102">
        <v>190</v>
      </c>
      <c r="D227" s="118" t="s">
        <v>437</v>
      </c>
      <c r="E227" s="102"/>
      <c r="F227" s="102"/>
      <c r="G227" s="102" t="s">
        <v>443</v>
      </c>
      <c r="H227" s="102">
        <v>52</v>
      </c>
      <c r="I227" s="124">
        <v>11424</v>
      </c>
      <c r="J227" s="108">
        <f t="shared" si="3"/>
        <v>594048</v>
      </c>
      <c r="K227" s="102" t="s">
        <v>383</v>
      </c>
    </row>
    <row r="228" spans="1:11">
      <c r="A228" s="101"/>
      <c r="B228" s="101"/>
      <c r="C228" s="102">
        <v>196</v>
      </c>
      <c r="D228" s="118" t="s">
        <v>438</v>
      </c>
      <c r="E228" s="102" t="s">
        <v>149</v>
      </c>
      <c r="F228" s="102"/>
      <c r="G228" s="102" t="s">
        <v>455</v>
      </c>
      <c r="H228" s="102">
        <v>12</v>
      </c>
      <c r="I228" s="124">
        <v>561680</v>
      </c>
      <c r="J228" s="108">
        <f t="shared" si="3"/>
        <v>6740160</v>
      </c>
      <c r="K228" s="102" t="s">
        <v>382</v>
      </c>
    </row>
    <row r="229" spans="1:11" ht="22.5">
      <c r="A229" s="101"/>
      <c r="B229" s="101"/>
      <c r="C229" s="102">
        <v>231</v>
      </c>
      <c r="D229" s="118" t="s">
        <v>439</v>
      </c>
      <c r="E229" s="102" t="s">
        <v>149</v>
      </c>
      <c r="F229" s="102"/>
      <c r="G229" s="102" t="s">
        <v>456</v>
      </c>
      <c r="H229" s="102">
        <v>4</v>
      </c>
      <c r="I229" s="124">
        <v>71400</v>
      </c>
      <c r="J229" s="108">
        <f t="shared" si="3"/>
        <v>285600</v>
      </c>
      <c r="K229" s="102" t="s">
        <v>383</v>
      </c>
    </row>
    <row r="230" spans="1:11" ht="33.75">
      <c r="A230" s="101"/>
      <c r="B230" s="101"/>
      <c r="C230" s="102">
        <v>233</v>
      </c>
      <c r="D230" s="118" t="s">
        <v>440</v>
      </c>
      <c r="E230" s="102"/>
      <c r="F230" s="102"/>
      <c r="G230" s="102" t="s">
        <v>443</v>
      </c>
      <c r="H230" s="102">
        <v>5</v>
      </c>
      <c r="I230" s="124">
        <v>126140</v>
      </c>
      <c r="J230" s="108">
        <f t="shared" si="3"/>
        <v>630700</v>
      </c>
      <c r="K230" s="102" t="s">
        <v>383</v>
      </c>
    </row>
    <row r="231" spans="1:11" ht="45">
      <c r="A231" s="101"/>
      <c r="B231" s="101">
        <v>4</v>
      </c>
      <c r="C231" s="102">
        <v>9</v>
      </c>
      <c r="D231" s="97" t="s">
        <v>459</v>
      </c>
      <c r="E231" s="102" t="s">
        <v>460</v>
      </c>
      <c r="F231" s="102"/>
      <c r="G231" s="102" t="s">
        <v>467</v>
      </c>
      <c r="H231" s="105">
        <v>1</v>
      </c>
      <c r="I231" s="124">
        <v>422450</v>
      </c>
      <c r="J231" s="108">
        <f t="shared" si="3"/>
        <v>422450</v>
      </c>
      <c r="K231" s="105" t="s">
        <v>383</v>
      </c>
    </row>
    <row r="232" spans="1:11" ht="33.75">
      <c r="A232" s="101"/>
      <c r="B232" s="101"/>
      <c r="C232" s="102">
        <v>14</v>
      </c>
      <c r="D232" s="97" t="s">
        <v>461</v>
      </c>
      <c r="E232" s="102" t="s">
        <v>462</v>
      </c>
      <c r="F232" s="102"/>
      <c r="G232" s="102" t="s">
        <v>468</v>
      </c>
      <c r="H232" s="105">
        <v>1</v>
      </c>
      <c r="I232" s="124">
        <v>464100</v>
      </c>
      <c r="J232" s="108">
        <f t="shared" si="3"/>
        <v>464100</v>
      </c>
      <c r="K232" s="105" t="s">
        <v>382</v>
      </c>
    </row>
    <row r="233" spans="1:11" ht="78.75">
      <c r="A233" s="101"/>
      <c r="B233" s="101"/>
      <c r="C233" s="102">
        <v>16</v>
      </c>
      <c r="D233" s="97" t="s">
        <v>463</v>
      </c>
      <c r="E233" s="102" t="s">
        <v>149</v>
      </c>
      <c r="F233" s="102"/>
      <c r="G233" s="102" t="s">
        <v>469</v>
      </c>
      <c r="H233" s="105">
        <v>2</v>
      </c>
      <c r="I233" s="124">
        <v>1428000</v>
      </c>
      <c r="J233" s="108">
        <f t="shared" si="3"/>
        <v>2856000</v>
      </c>
      <c r="K233" s="105" t="s">
        <v>382</v>
      </c>
    </row>
    <row r="234" spans="1:11" ht="56.25">
      <c r="A234" s="101"/>
      <c r="B234" s="101"/>
      <c r="C234" s="102">
        <v>36</v>
      </c>
      <c r="D234" s="97" t="s">
        <v>464</v>
      </c>
      <c r="E234" s="102" t="s">
        <v>465</v>
      </c>
      <c r="F234" s="102"/>
      <c r="G234" s="102" t="s">
        <v>470</v>
      </c>
      <c r="H234" s="105">
        <v>1</v>
      </c>
      <c r="I234" s="124">
        <v>2499000</v>
      </c>
      <c r="J234" s="108">
        <f t="shared" si="3"/>
        <v>2499000</v>
      </c>
      <c r="K234" s="105" t="s">
        <v>383</v>
      </c>
    </row>
    <row r="235" spans="1:11" ht="33.75">
      <c r="A235" s="101"/>
      <c r="B235" s="101"/>
      <c r="C235" s="102">
        <v>37</v>
      </c>
      <c r="D235" s="97" t="s">
        <v>466</v>
      </c>
      <c r="E235" s="102" t="s">
        <v>149</v>
      </c>
      <c r="F235" s="102"/>
      <c r="G235" s="102" t="s">
        <v>471</v>
      </c>
      <c r="H235" s="105">
        <v>20</v>
      </c>
      <c r="I235" s="124">
        <v>44030</v>
      </c>
      <c r="J235" s="108">
        <f t="shared" si="3"/>
        <v>880600</v>
      </c>
      <c r="K235" s="105" t="s">
        <v>383</v>
      </c>
    </row>
    <row r="236" spans="1:11">
      <c r="A236" s="130" t="s">
        <v>472</v>
      </c>
      <c r="B236" s="130"/>
      <c r="C236" s="130"/>
      <c r="D236" s="130"/>
      <c r="E236" s="130"/>
      <c r="F236" s="130"/>
      <c r="G236" s="130"/>
      <c r="H236" s="130"/>
      <c r="I236" s="130"/>
      <c r="J236" s="125">
        <f>SUM(J173:J235)</f>
        <v>44141979</v>
      </c>
    </row>
    <row r="237" spans="1:11" ht="33.75">
      <c r="A237" s="101" t="s">
        <v>22</v>
      </c>
      <c r="B237" s="101">
        <v>1</v>
      </c>
      <c r="C237" s="102">
        <v>152</v>
      </c>
      <c r="D237" s="118" t="s">
        <v>473</v>
      </c>
      <c r="E237" s="102" t="s">
        <v>474</v>
      </c>
      <c r="F237" s="102" t="s">
        <v>475</v>
      </c>
      <c r="G237" s="102" t="s">
        <v>478</v>
      </c>
      <c r="H237" s="105">
        <v>1</v>
      </c>
      <c r="I237" s="124">
        <v>63960</v>
      </c>
      <c r="J237" s="108">
        <f t="shared" si="3"/>
        <v>63960</v>
      </c>
      <c r="K237" s="102" t="s">
        <v>479</v>
      </c>
    </row>
    <row r="238" spans="1:11" ht="22.5">
      <c r="A238" s="101"/>
      <c r="B238" s="101"/>
      <c r="C238" s="102">
        <v>153</v>
      </c>
      <c r="D238" s="118" t="s">
        <v>476</v>
      </c>
      <c r="E238" s="102" t="s">
        <v>474</v>
      </c>
      <c r="F238" s="102" t="s">
        <v>146</v>
      </c>
      <c r="G238" s="102" t="s">
        <v>478</v>
      </c>
      <c r="H238" s="105">
        <v>3</v>
      </c>
      <c r="I238" s="124">
        <v>88035</v>
      </c>
      <c r="J238" s="108">
        <f t="shared" si="3"/>
        <v>264105</v>
      </c>
      <c r="K238" s="102" t="s">
        <v>480</v>
      </c>
    </row>
    <row r="239" spans="1:11" ht="33.75">
      <c r="A239" s="101"/>
      <c r="B239" s="101"/>
      <c r="C239" s="102">
        <v>259</v>
      </c>
      <c r="D239" s="118" t="s">
        <v>477</v>
      </c>
      <c r="E239" s="102" t="s">
        <v>474</v>
      </c>
      <c r="F239" s="102" t="s">
        <v>475</v>
      </c>
      <c r="G239" s="102" t="s">
        <v>478</v>
      </c>
      <c r="H239" s="105">
        <v>40</v>
      </c>
      <c r="I239" s="124">
        <v>30482</v>
      </c>
      <c r="J239" s="108">
        <f t="shared" si="3"/>
        <v>1219280</v>
      </c>
      <c r="K239" s="102" t="s">
        <v>479</v>
      </c>
    </row>
    <row r="240" spans="1:11" ht="22.5">
      <c r="A240" s="101"/>
      <c r="B240" s="101">
        <v>3</v>
      </c>
      <c r="C240" s="102">
        <v>160</v>
      </c>
      <c r="D240" s="97" t="s">
        <v>481</v>
      </c>
      <c r="E240" s="102" t="s">
        <v>482</v>
      </c>
      <c r="F240" s="102"/>
      <c r="G240" s="102" t="s">
        <v>488</v>
      </c>
      <c r="H240" s="105">
        <v>6</v>
      </c>
      <c r="I240" s="124">
        <v>190757</v>
      </c>
      <c r="J240" s="108">
        <f t="shared" si="3"/>
        <v>1144542</v>
      </c>
      <c r="K240" s="102" t="s">
        <v>490</v>
      </c>
    </row>
    <row r="241" spans="1:11" ht="22.5">
      <c r="A241" s="101"/>
      <c r="B241" s="101"/>
      <c r="C241" s="102">
        <v>161</v>
      </c>
      <c r="D241" s="97" t="s">
        <v>483</v>
      </c>
      <c r="E241" s="102" t="s">
        <v>482</v>
      </c>
      <c r="F241" s="102"/>
      <c r="G241" s="102" t="s">
        <v>488</v>
      </c>
      <c r="H241" s="105">
        <v>2</v>
      </c>
      <c r="I241" s="124">
        <v>145180</v>
      </c>
      <c r="J241" s="108">
        <f t="shared" si="3"/>
        <v>290360</v>
      </c>
      <c r="K241" s="102" t="s">
        <v>490</v>
      </c>
    </row>
    <row r="242" spans="1:11" ht="22.5">
      <c r="A242" s="101"/>
      <c r="B242" s="101"/>
      <c r="C242" s="102">
        <v>162</v>
      </c>
      <c r="D242" s="97" t="s">
        <v>484</v>
      </c>
      <c r="E242" s="102" t="s">
        <v>482</v>
      </c>
      <c r="F242" s="102"/>
      <c r="G242" s="102" t="s">
        <v>488</v>
      </c>
      <c r="H242" s="105">
        <v>2</v>
      </c>
      <c r="I242" s="124">
        <v>145180</v>
      </c>
      <c r="J242" s="108">
        <f t="shared" si="3"/>
        <v>290360</v>
      </c>
      <c r="K242" s="102" t="s">
        <v>479</v>
      </c>
    </row>
    <row r="243" spans="1:11" ht="22.5">
      <c r="A243" s="101"/>
      <c r="B243" s="101"/>
      <c r="C243" s="102">
        <v>214</v>
      </c>
      <c r="D243" s="97" t="s">
        <v>485</v>
      </c>
      <c r="E243" s="102" t="s">
        <v>146</v>
      </c>
      <c r="F243" s="102"/>
      <c r="G243" s="102" t="s">
        <v>488</v>
      </c>
      <c r="H243" s="105">
        <v>1</v>
      </c>
      <c r="I243" s="124">
        <v>145180</v>
      </c>
      <c r="J243" s="108">
        <f t="shared" si="3"/>
        <v>145180</v>
      </c>
      <c r="K243" s="102" t="s">
        <v>490</v>
      </c>
    </row>
    <row r="244" spans="1:11" ht="33.75">
      <c r="A244" s="101"/>
      <c r="B244" s="101"/>
      <c r="C244" s="102">
        <v>216</v>
      </c>
      <c r="D244" s="97" t="s">
        <v>492</v>
      </c>
      <c r="E244" s="102" t="s">
        <v>146</v>
      </c>
      <c r="F244" s="102"/>
      <c r="G244" s="102" t="s">
        <v>489</v>
      </c>
      <c r="H244" s="105">
        <v>2</v>
      </c>
      <c r="I244" s="124">
        <v>606900</v>
      </c>
      <c r="J244" s="108">
        <f t="shared" si="3"/>
        <v>1213800</v>
      </c>
      <c r="K244" s="102" t="s">
        <v>490</v>
      </c>
    </row>
    <row r="245" spans="1:11" ht="45">
      <c r="A245" s="101"/>
      <c r="B245" s="101"/>
      <c r="C245" s="102">
        <v>230</v>
      </c>
      <c r="D245" s="97" t="s">
        <v>486</v>
      </c>
      <c r="E245" s="102" t="s">
        <v>487</v>
      </c>
      <c r="F245" s="102"/>
      <c r="G245" s="102" t="s">
        <v>488</v>
      </c>
      <c r="H245" s="105">
        <v>2</v>
      </c>
      <c r="I245" s="124">
        <v>223125</v>
      </c>
      <c r="J245" s="108">
        <f t="shared" si="3"/>
        <v>446250</v>
      </c>
      <c r="K245" s="102" t="s">
        <v>479</v>
      </c>
    </row>
    <row r="246" spans="1:11" ht="22.5">
      <c r="A246" s="101"/>
      <c r="B246" s="105">
        <v>4</v>
      </c>
      <c r="C246" s="102">
        <v>20</v>
      </c>
      <c r="D246" s="97" t="s">
        <v>491</v>
      </c>
      <c r="E246" s="102" t="s">
        <v>149</v>
      </c>
      <c r="F246" s="102"/>
      <c r="G246" s="102" t="s">
        <v>493</v>
      </c>
      <c r="H246" s="105">
        <v>3</v>
      </c>
      <c r="I246" s="124">
        <v>1769768</v>
      </c>
      <c r="J246" s="108">
        <f t="shared" si="3"/>
        <v>5309304</v>
      </c>
      <c r="K246" s="102" t="s">
        <v>479</v>
      </c>
    </row>
    <row r="247" spans="1:11">
      <c r="A247" s="130" t="s">
        <v>494</v>
      </c>
      <c r="B247" s="130"/>
      <c r="C247" s="130"/>
      <c r="D247" s="130"/>
      <c r="E247" s="130"/>
      <c r="F247" s="130"/>
      <c r="G247" s="130"/>
      <c r="H247" s="130"/>
      <c r="I247" s="130"/>
      <c r="J247" s="125">
        <f>SUM(J237:J246)</f>
        <v>10387141</v>
      </c>
      <c r="K247" s="102"/>
    </row>
    <row r="248" spans="1:11">
      <c r="A248" s="113" t="s">
        <v>495</v>
      </c>
      <c r="B248" s="101">
        <v>3</v>
      </c>
      <c r="C248" s="102">
        <v>10</v>
      </c>
      <c r="D248" s="97" t="s">
        <v>496</v>
      </c>
      <c r="E248" s="102" t="s">
        <v>268</v>
      </c>
      <c r="F248" s="102"/>
      <c r="G248" s="102" t="s">
        <v>515</v>
      </c>
      <c r="H248" s="105">
        <v>50</v>
      </c>
      <c r="I248" s="124">
        <v>155</v>
      </c>
      <c r="J248" s="108">
        <f t="shared" si="3"/>
        <v>7750</v>
      </c>
      <c r="K248" s="102" t="s">
        <v>530</v>
      </c>
    </row>
    <row r="249" spans="1:11" ht="33.75">
      <c r="A249" s="114"/>
      <c r="B249" s="101"/>
      <c r="C249" s="102">
        <v>19</v>
      </c>
      <c r="D249" s="97" t="s">
        <v>497</v>
      </c>
      <c r="E249" s="102" t="s">
        <v>498</v>
      </c>
      <c r="F249" s="102"/>
      <c r="G249" s="102" t="s">
        <v>516</v>
      </c>
      <c r="H249" s="105">
        <v>2</v>
      </c>
      <c r="I249" s="124">
        <v>63189</v>
      </c>
      <c r="J249" s="108">
        <f t="shared" si="3"/>
        <v>126378</v>
      </c>
      <c r="K249" s="102" t="s">
        <v>530</v>
      </c>
    </row>
    <row r="250" spans="1:11" ht="22.5">
      <c r="A250" s="114"/>
      <c r="B250" s="101"/>
      <c r="C250" s="102">
        <v>23</v>
      </c>
      <c r="D250" s="97" t="s">
        <v>499</v>
      </c>
      <c r="E250" s="102"/>
      <c r="F250" s="102"/>
      <c r="G250" s="102" t="s">
        <v>517</v>
      </c>
      <c r="H250" s="105">
        <v>134</v>
      </c>
      <c r="I250" s="124">
        <v>3570</v>
      </c>
      <c r="J250" s="108">
        <f t="shared" si="3"/>
        <v>478380</v>
      </c>
      <c r="K250" s="102" t="s">
        <v>531</v>
      </c>
    </row>
    <row r="251" spans="1:11" ht="22.5">
      <c r="A251" s="114"/>
      <c r="B251" s="101"/>
      <c r="C251" s="102">
        <v>24</v>
      </c>
      <c r="D251" s="97" t="s">
        <v>500</v>
      </c>
      <c r="E251" s="102"/>
      <c r="F251" s="102"/>
      <c r="G251" s="102" t="s">
        <v>518</v>
      </c>
      <c r="H251" s="105">
        <v>35</v>
      </c>
      <c r="I251" s="124">
        <v>13923</v>
      </c>
      <c r="J251" s="108">
        <f t="shared" si="3"/>
        <v>487305</v>
      </c>
      <c r="K251" s="102" t="s">
        <v>531</v>
      </c>
    </row>
    <row r="252" spans="1:11" ht="22.5">
      <c r="A252" s="114"/>
      <c r="B252" s="101"/>
      <c r="C252" s="102">
        <v>25</v>
      </c>
      <c r="D252" s="97" t="s">
        <v>501</v>
      </c>
      <c r="E252" s="102"/>
      <c r="F252" s="102"/>
      <c r="G252" s="102" t="s">
        <v>519</v>
      </c>
      <c r="H252" s="105">
        <v>2</v>
      </c>
      <c r="I252" s="124">
        <v>29345</v>
      </c>
      <c r="J252" s="108">
        <f t="shared" si="3"/>
        <v>58690</v>
      </c>
      <c r="K252" s="102" t="s">
        <v>530</v>
      </c>
    </row>
    <row r="253" spans="1:11" ht="22.5">
      <c r="A253" s="114"/>
      <c r="B253" s="101"/>
      <c r="C253" s="102">
        <v>26</v>
      </c>
      <c r="D253" s="97" t="s">
        <v>502</v>
      </c>
      <c r="E253" s="102"/>
      <c r="F253" s="102"/>
      <c r="G253" s="102" t="s">
        <v>520</v>
      </c>
      <c r="H253" s="105">
        <v>77</v>
      </c>
      <c r="I253" s="124">
        <v>3213</v>
      </c>
      <c r="J253" s="108">
        <f t="shared" si="3"/>
        <v>247401</v>
      </c>
      <c r="K253" s="102" t="s">
        <v>530</v>
      </c>
    </row>
    <row r="254" spans="1:11" ht="22.5">
      <c r="A254" s="114"/>
      <c r="B254" s="101"/>
      <c r="C254" s="102">
        <v>27</v>
      </c>
      <c r="D254" s="97" t="s">
        <v>503</v>
      </c>
      <c r="E254" s="102"/>
      <c r="F254" s="102"/>
      <c r="G254" s="102" t="s">
        <v>521</v>
      </c>
      <c r="H254" s="105">
        <v>52</v>
      </c>
      <c r="I254" s="124">
        <v>5355</v>
      </c>
      <c r="J254" s="108">
        <f t="shared" si="3"/>
        <v>278460</v>
      </c>
      <c r="K254" s="102" t="s">
        <v>530</v>
      </c>
    </row>
    <row r="255" spans="1:11" ht="22.5">
      <c r="A255" s="114"/>
      <c r="B255" s="101"/>
      <c r="C255" s="102">
        <v>28</v>
      </c>
      <c r="D255" s="97" t="s">
        <v>504</v>
      </c>
      <c r="E255" s="102"/>
      <c r="F255" s="102"/>
      <c r="G255" s="102" t="s">
        <v>522</v>
      </c>
      <c r="H255" s="105">
        <v>68</v>
      </c>
      <c r="I255" s="124">
        <v>3451</v>
      </c>
      <c r="J255" s="108">
        <f t="shared" si="3"/>
        <v>234668</v>
      </c>
      <c r="K255" s="102" t="s">
        <v>530</v>
      </c>
    </row>
    <row r="256" spans="1:11" ht="56.25">
      <c r="A256" s="114"/>
      <c r="B256" s="101"/>
      <c r="C256" s="102">
        <v>29</v>
      </c>
      <c r="D256" s="97" t="s">
        <v>505</v>
      </c>
      <c r="E256" s="102"/>
      <c r="F256" s="102"/>
      <c r="G256" s="102" t="s">
        <v>523</v>
      </c>
      <c r="H256" s="105">
        <v>16</v>
      </c>
      <c r="I256" s="124">
        <v>8996</v>
      </c>
      <c r="J256" s="108">
        <f t="shared" si="3"/>
        <v>143936</v>
      </c>
      <c r="K256" s="102" t="s">
        <v>532</v>
      </c>
    </row>
    <row r="257" spans="1:11" ht="22.5">
      <c r="A257" s="114"/>
      <c r="B257" s="101"/>
      <c r="C257" s="102">
        <v>37</v>
      </c>
      <c r="D257" s="97" t="s">
        <v>506</v>
      </c>
      <c r="E257" s="102" t="s">
        <v>507</v>
      </c>
      <c r="F257" s="102"/>
      <c r="G257" s="102" t="s">
        <v>524</v>
      </c>
      <c r="H257" s="105">
        <v>1</v>
      </c>
      <c r="I257" s="124">
        <v>333200</v>
      </c>
      <c r="J257" s="108">
        <f t="shared" si="3"/>
        <v>333200</v>
      </c>
      <c r="K257" s="102" t="s">
        <v>530</v>
      </c>
    </row>
    <row r="258" spans="1:11" ht="22.5">
      <c r="A258" s="114"/>
      <c r="B258" s="101"/>
      <c r="C258" s="102">
        <v>54</v>
      </c>
      <c r="D258" s="97" t="s">
        <v>508</v>
      </c>
      <c r="E258" s="102"/>
      <c r="F258" s="102"/>
      <c r="G258" s="102" t="s">
        <v>525</v>
      </c>
      <c r="H258" s="105">
        <v>2</v>
      </c>
      <c r="I258" s="124">
        <v>176715</v>
      </c>
      <c r="J258" s="108">
        <f t="shared" si="3"/>
        <v>353430</v>
      </c>
      <c r="K258" s="102" t="s">
        <v>530</v>
      </c>
    </row>
    <row r="259" spans="1:11" ht="22.5">
      <c r="A259" s="114"/>
      <c r="B259" s="101"/>
      <c r="C259" s="102">
        <v>56</v>
      </c>
      <c r="D259" s="97" t="s">
        <v>509</v>
      </c>
      <c r="E259" s="102"/>
      <c r="F259" s="102"/>
      <c r="G259" s="102" t="s">
        <v>526</v>
      </c>
      <c r="H259" s="105">
        <v>8</v>
      </c>
      <c r="I259" s="124">
        <v>23800</v>
      </c>
      <c r="J259" s="108">
        <f t="shared" si="3"/>
        <v>190400</v>
      </c>
      <c r="K259" s="102" t="s">
        <v>533</v>
      </c>
    </row>
    <row r="260" spans="1:11" ht="22.5">
      <c r="A260" s="114"/>
      <c r="B260" s="101"/>
      <c r="C260" s="102">
        <v>83</v>
      </c>
      <c r="D260" s="97" t="s">
        <v>510</v>
      </c>
      <c r="E260" s="102"/>
      <c r="F260" s="102"/>
      <c r="G260" s="102" t="s">
        <v>527</v>
      </c>
      <c r="H260" s="105">
        <v>5</v>
      </c>
      <c r="I260" s="124">
        <v>17600</v>
      </c>
      <c r="J260" s="108">
        <f t="shared" si="3"/>
        <v>88000</v>
      </c>
      <c r="K260" s="102" t="s">
        <v>530</v>
      </c>
    </row>
    <row r="261" spans="1:11" ht="22.5">
      <c r="A261" s="114"/>
      <c r="B261" s="101"/>
      <c r="C261" s="102">
        <v>95</v>
      </c>
      <c r="D261" s="97" t="s">
        <v>511</v>
      </c>
      <c r="E261" s="102" t="s">
        <v>512</v>
      </c>
      <c r="F261" s="102"/>
      <c r="G261" s="102" t="s">
        <v>528</v>
      </c>
      <c r="H261" s="105">
        <v>1</v>
      </c>
      <c r="I261" s="124">
        <v>126140</v>
      </c>
      <c r="J261" s="108">
        <f t="shared" si="3"/>
        <v>126140</v>
      </c>
      <c r="K261" s="102" t="s">
        <v>533</v>
      </c>
    </row>
    <row r="262" spans="1:11" ht="33.75">
      <c r="A262" s="114"/>
      <c r="B262" s="101"/>
      <c r="C262" s="102">
        <v>153</v>
      </c>
      <c r="D262" s="97" t="s">
        <v>513</v>
      </c>
      <c r="E262" s="102" t="s">
        <v>514</v>
      </c>
      <c r="F262" s="102"/>
      <c r="G262" s="102" t="s">
        <v>529</v>
      </c>
      <c r="H262" s="105">
        <v>1</v>
      </c>
      <c r="I262" s="124">
        <v>146727</v>
      </c>
      <c r="J262" s="108">
        <f t="shared" si="3"/>
        <v>146727</v>
      </c>
      <c r="K262" s="102" t="s">
        <v>530</v>
      </c>
    </row>
    <row r="263" spans="1:11" ht="33.75">
      <c r="A263" s="132"/>
      <c r="B263" s="105">
        <v>4</v>
      </c>
      <c r="C263" s="102">
        <v>6</v>
      </c>
      <c r="D263" s="97" t="s">
        <v>534</v>
      </c>
      <c r="E263" s="102" t="s">
        <v>149</v>
      </c>
      <c r="F263" s="102"/>
      <c r="G263" s="102" t="s">
        <v>516</v>
      </c>
      <c r="H263" s="105">
        <v>1</v>
      </c>
      <c r="I263" s="124">
        <v>12638</v>
      </c>
      <c r="J263" s="108">
        <f t="shared" si="3"/>
        <v>12638</v>
      </c>
      <c r="K263" s="102" t="s">
        <v>530</v>
      </c>
    </row>
    <row r="264" spans="1:11">
      <c r="A264" s="130" t="s">
        <v>535</v>
      </c>
      <c r="B264" s="130"/>
      <c r="C264" s="130"/>
      <c r="D264" s="130"/>
      <c r="E264" s="130"/>
      <c r="F264" s="130"/>
      <c r="G264" s="130"/>
      <c r="H264" s="130"/>
      <c r="I264" s="130"/>
      <c r="J264" s="125">
        <f>SUM(J248:J263)</f>
        <v>3313503</v>
      </c>
      <c r="K264" s="102"/>
    </row>
    <row r="265" spans="1:11">
      <c r="A265" s="101" t="s">
        <v>561</v>
      </c>
      <c r="B265" s="101">
        <v>1</v>
      </c>
      <c r="C265" s="102">
        <v>2</v>
      </c>
      <c r="D265" s="97" t="s">
        <v>536</v>
      </c>
      <c r="E265" s="102">
        <v>2.5</v>
      </c>
      <c r="F265" s="102" t="s">
        <v>178</v>
      </c>
      <c r="G265" s="102" t="s">
        <v>122</v>
      </c>
      <c r="H265" s="105">
        <v>2</v>
      </c>
      <c r="I265" s="124">
        <v>377230</v>
      </c>
      <c r="J265" s="108">
        <f t="shared" si="3"/>
        <v>754460</v>
      </c>
      <c r="K265" s="102" t="s">
        <v>562</v>
      </c>
    </row>
    <row r="266" spans="1:11" ht="33.75">
      <c r="A266" s="101"/>
      <c r="B266" s="101"/>
      <c r="C266" s="102">
        <v>11</v>
      </c>
      <c r="D266" s="97" t="s">
        <v>537</v>
      </c>
      <c r="E266" s="102">
        <v>4000</v>
      </c>
      <c r="F266" s="102" t="s">
        <v>93</v>
      </c>
      <c r="G266" s="102" t="s">
        <v>122</v>
      </c>
      <c r="H266" s="105">
        <v>6</v>
      </c>
      <c r="I266" s="124">
        <v>316540</v>
      </c>
      <c r="J266" s="108">
        <f t="shared" si="3"/>
        <v>1899240</v>
      </c>
      <c r="K266" s="102" t="s">
        <v>562</v>
      </c>
    </row>
    <row r="267" spans="1:11" ht="45">
      <c r="A267" s="101"/>
      <c r="B267" s="101"/>
      <c r="C267" s="102">
        <v>21</v>
      </c>
      <c r="D267" s="97" t="s">
        <v>538</v>
      </c>
      <c r="E267" s="102">
        <v>250</v>
      </c>
      <c r="F267" s="102" t="s">
        <v>95</v>
      </c>
      <c r="G267" s="102" t="s">
        <v>122</v>
      </c>
      <c r="H267" s="105">
        <v>2</v>
      </c>
      <c r="I267" s="124">
        <v>267750</v>
      </c>
      <c r="J267" s="108">
        <f t="shared" si="3"/>
        <v>535500</v>
      </c>
      <c r="K267" s="102" t="s">
        <v>562</v>
      </c>
    </row>
    <row r="268" spans="1:11">
      <c r="A268" s="101"/>
      <c r="B268" s="101"/>
      <c r="C268" s="102">
        <v>37</v>
      </c>
      <c r="D268" s="97" t="s">
        <v>539</v>
      </c>
      <c r="E268" s="102">
        <v>500</v>
      </c>
      <c r="F268" s="102" t="s">
        <v>97</v>
      </c>
      <c r="G268" s="102" t="s">
        <v>560</v>
      </c>
      <c r="H268" s="105">
        <v>2</v>
      </c>
      <c r="I268" s="124">
        <v>471240</v>
      </c>
      <c r="J268" s="108">
        <f t="shared" si="3"/>
        <v>942480</v>
      </c>
      <c r="K268" s="102" t="s">
        <v>563</v>
      </c>
    </row>
    <row r="269" spans="1:11">
      <c r="A269" s="101"/>
      <c r="B269" s="101"/>
      <c r="C269" s="102">
        <v>59</v>
      </c>
      <c r="D269" s="97" t="s">
        <v>540</v>
      </c>
      <c r="E269" s="102">
        <v>1</v>
      </c>
      <c r="F269" s="102" t="s">
        <v>178</v>
      </c>
      <c r="G269" s="102" t="s">
        <v>122</v>
      </c>
      <c r="H269" s="105">
        <v>1</v>
      </c>
      <c r="I269" s="124">
        <v>254660</v>
      </c>
      <c r="J269" s="108">
        <f t="shared" ref="J269:J332" si="4">+H269*I269</f>
        <v>254660</v>
      </c>
      <c r="K269" s="102" t="s">
        <v>562</v>
      </c>
    </row>
    <row r="270" spans="1:11" ht="22.5">
      <c r="A270" s="101"/>
      <c r="B270" s="101"/>
      <c r="C270" s="102">
        <v>69</v>
      </c>
      <c r="D270" s="97" t="s">
        <v>541</v>
      </c>
      <c r="E270" s="102">
        <v>1</v>
      </c>
      <c r="F270" s="102" t="s">
        <v>178</v>
      </c>
      <c r="G270" s="102" t="s">
        <v>122</v>
      </c>
      <c r="H270" s="105">
        <v>1</v>
      </c>
      <c r="I270" s="124">
        <v>284410</v>
      </c>
      <c r="J270" s="108">
        <f t="shared" si="4"/>
        <v>284410</v>
      </c>
      <c r="K270" s="102" t="s">
        <v>562</v>
      </c>
    </row>
    <row r="271" spans="1:11">
      <c r="A271" s="101"/>
      <c r="B271" s="101"/>
      <c r="C271" s="102">
        <v>71</v>
      </c>
      <c r="D271" s="97" t="s">
        <v>542</v>
      </c>
      <c r="E271" s="102">
        <v>500</v>
      </c>
      <c r="F271" s="102" t="s">
        <v>95</v>
      </c>
      <c r="G271" s="102" t="s">
        <v>122</v>
      </c>
      <c r="H271" s="105">
        <v>2</v>
      </c>
      <c r="I271" s="124">
        <v>81158</v>
      </c>
      <c r="J271" s="108">
        <f t="shared" si="4"/>
        <v>162316</v>
      </c>
      <c r="K271" s="102" t="s">
        <v>562</v>
      </c>
    </row>
    <row r="272" spans="1:11">
      <c r="A272" s="101"/>
      <c r="B272" s="101"/>
      <c r="C272" s="102">
        <v>72</v>
      </c>
      <c r="D272" s="97" t="s">
        <v>543</v>
      </c>
      <c r="E272" s="102">
        <v>1</v>
      </c>
      <c r="F272" s="102" t="s">
        <v>234</v>
      </c>
      <c r="G272" s="102" t="s">
        <v>122</v>
      </c>
      <c r="H272" s="105">
        <v>6</v>
      </c>
      <c r="I272" s="124">
        <v>149345</v>
      </c>
      <c r="J272" s="108">
        <f t="shared" si="4"/>
        <v>896070</v>
      </c>
      <c r="K272" s="102" t="s">
        <v>562</v>
      </c>
    </row>
    <row r="273" spans="1:11">
      <c r="A273" s="101"/>
      <c r="B273" s="101"/>
      <c r="C273" s="102">
        <v>82</v>
      </c>
      <c r="D273" s="97" t="s">
        <v>544</v>
      </c>
      <c r="E273" s="102">
        <v>500</v>
      </c>
      <c r="F273" s="102" t="s">
        <v>95</v>
      </c>
      <c r="G273" s="102" t="s">
        <v>122</v>
      </c>
      <c r="H273" s="105">
        <v>1</v>
      </c>
      <c r="I273" s="124">
        <v>116620</v>
      </c>
      <c r="J273" s="108">
        <f t="shared" si="4"/>
        <v>116620</v>
      </c>
      <c r="K273" s="102" t="s">
        <v>562</v>
      </c>
    </row>
    <row r="274" spans="1:11">
      <c r="A274" s="101"/>
      <c r="B274" s="101"/>
      <c r="C274" s="102">
        <v>95</v>
      </c>
      <c r="D274" s="97" t="s">
        <v>545</v>
      </c>
      <c r="E274" s="102">
        <v>1</v>
      </c>
      <c r="F274" s="102" t="s">
        <v>546</v>
      </c>
      <c r="G274" s="102" t="s">
        <v>125</v>
      </c>
      <c r="H274" s="105">
        <v>7</v>
      </c>
      <c r="I274" s="124">
        <v>47005</v>
      </c>
      <c r="J274" s="108">
        <f t="shared" si="4"/>
        <v>329035</v>
      </c>
      <c r="K274" s="102" t="s">
        <v>564</v>
      </c>
    </row>
    <row r="275" spans="1:11" ht="22.5">
      <c r="A275" s="101"/>
      <c r="B275" s="101"/>
      <c r="C275" s="102">
        <v>125</v>
      </c>
      <c r="D275" s="97" t="s">
        <v>547</v>
      </c>
      <c r="E275" s="102">
        <v>100</v>
      </c>
      <c r="F275" s="102" t="s">
        <v>93</v>
      </c>
      <c r="G275" s="102" t="s">
        <v>122</v>
      </c>
      <c r="H275" s="105">
        <v>1</v>
      </c>
      <c r="I275" s="124">
        <v>141610</v>
      </c>
      <c r="J275" s="108">
        <f t="shared" si="4"/>
        <v>141610</v>
      </c>
      <c r="K275" s="102" t="s">
        <v>562</v>
      </c>
    </row>
    <row r="276" spans="1:11">
      <c r="A276" s="101"/>
      <c r="B276" s="101"/>
      <c r="C276" s="102">
        <v>128</v>
      </c>
      <c r="D276" s="97" t="s">
        <v>548</v>
      </c>
      <c r="E276" s="102">
        <v>1000</v>
      </c>
      <c r="F276" s="102" t="s">
        <v>95</v>
      </c>
      <c r="G276" s="102" t="s">
        <v>123</v>
      </c>
      <c r="H276" s="105">
        <v>1</v>
      </c>
      <c r="I276" s="124">
        <v>961520</v>
      </c>
      <c r="J276" s="108">
        <f t="shared" si="4"/>
        <v>961520</v>
      </c>
      <c r="K276" s="102" t="s">
        <v>563</v>
      </c>
    </row>
    <row r="277" spans="1:11">
      <c r="A277" s="101"/>
      <c r="B277" s="101"/>
      <c r="C277" s="102">
        <v>129</v>
      </c>
      <c r="D277" s="97" t="s">
        <v>117</v>
      </c>
      <c r="E277" s="102">
        <v>1</v>
      </c>
      <c r="F277" s="102" t="s">
        <v>178</v>
      </c>
      <c r="G277" s="102" t="s">
        <v>122</v>
      </c>
      <c r="H277" s="105">
        <v>1</v>
      </c>
      <c r="I277" s="124">
        <v>135660</v>
      </c>
      <c r="J277" s="108">
        <f t="shared" si="4"/>
        <v>135660</v>
      </c>
      <c r="K277" s="102" t="s">
        <v>562</v>
      </c>
    </row>
    <row r="278" spans="1:11">
      <c r="A278" s="101"/>
      <c r="B278" s="101"/>
      <c r="C278" s="102">
        <v>131</v>
      </c>
      <c r="D278" s="97" t="s">
        <v>549</v>
      </c>
      <c r="E278" s="102">
        <v>100</v>
      </c>
      <c r="F278" s="102" t="s">
        <v>95</v>
      </c>
      <c r="G278" s="102" t="s">
        <v>122</v>
      </c>
      <c r="H278" s="105">
        <v>6</v>
      </c>
      <c r="I278" s="124">
        <v>252280</v>
      </c>
      <c r="J278" s="108">
        <f t="shared" si="4"/>
        <v>1513680</v>
      </c>
      <c r="K278" s="102" t="s">
        <v>562</v>
      </c>
    </row>
    <row r="279" spans="1:11">
      <c r="A279" s="101"/>
      <c r="B279" s="101"/>
      <c r="C279" s="102">
        <v>157</v>
      </c>
      <c r="D279" s="97" t="s">
        <v>550</v>
      </c>
      <c r="E279" s="102">
        <v>1</v>
      </c>
      <c r="F279" s="102" t="s">
        <v>105</v>
      </c>
      <c r="G279" s="102" t="s">
        <v>126</v>
      </c>
      <c r="H279" s="105">
        <v>7</v>
      </c>
      <c r="I279" s="124">
        <v>44030</v>
      </c>
      <c r="J279" s="108">
        <f t="shared" si="4"/>
        <v>308210</v>
      </c>
      <c r="K279" s="102" t="s">
        <v>564</v>
      </c>
    </row>
    <row r="280" spans="1:11">
      <c r="A280" s="101"/>
      <c r="B280" s="101"/>
      <c r="C280" s="102">
        <v>158</v>
      </c>
      <c r="D280" s="97" t="s">
        <v>551</v>
      </c>
      <c r="E280" s="102">
        <v>1000</v>
      </c>
      <c r="F280" s="102" t="s">
        <v>93</v>
      </c>
      <c r="G280" s="102" t="s">
        <v>123</v>
      </c>
      <c r="H280" s="105">
        <v>4</v>
      </c>
      <c r="I280" s="124">
        <v>346290</v>
      </c>
      <c r="J280" s="108">
        <f t="shared" si="4"/>
        <v>1385160</v>
      </c>
      <c r="K280" s="102" t="s">
        <v>563</v>
      </c>
    </row>
    <row r="281" spans="1:11">
      <c r="A281" s="101"/>
      <c r="B281" s="101"/>
      <c r="C281" s="102">
        <v>188</v>
      </c>
      <c r="D281" s="97" t="s">
        <v>552</v>
      </c>
      <c r="E281" s="102">
        <v>1</v>
      </c>
      <c r="F281" s="102" t="s">
        <v>293</v>
      </c>
      <c r="G281" s="102" t="s">
        <v>122</v>
      </c>
      <c r="H281" s="105">
        <v>1</v>
      </c>
      <c r="I281" s="124">
        <v>154700</v>
      </c>
      <c r="J281" s="108">
        <f t="shared" si="4"/>
        <v>154700</v>
      </c>
      <c r="K281" s="102" t="s">
        <v>562</v>
      </c>
    </row>
    <row r="282" spans="1:11">
      <c r="A282" s="101"/>
      <c r="B282" s="101"/>
      <c r="C282" s="102">
        <v>221</v>
      </c>
      <c r="D282" s="97" t="s">
        <v>553</v>
      </c>
      <c r="E282" s="102">
        <v>250</v>
      </c>
      <c r="F282" s="102" t="s">
        <v>95</v>
      </c>
      <c r="G282" s="102" t="s">
        <v>122</v>
      </c>
      <c r="H282" s="105">
        <v>1</v>
      </c>
      <c r="I282" s="124">
        <v>293335</v>
      </c>
      <c r="J282" s="108">
        <f t="shared" si="4"/>
        <v>293335</v>
      </c>
      <c r="K282" s="102" t="s">
        <v>562</v>
      </c>
    </row>
    <row r="283" spans="1:11">
      <c r="A283" s="101"/>
      <c r="B283" s="101"/>
      <c r="C283" s="102">
        <v>230</v>
      </c>
      <c r="D283" s="97" t="s">
        <v>554</v>
      </c>
      <c r="E283" s="102" t="s">
        <v>555</v>
      </c>
      <c r="F283" s="102" t="s">
        <v>97</v>
      </c>
      <c r="G283" s="102" t="s">
        <v>122</v>
      </c>
      <c r="H283" s="105">
        <v>1</v>
      </c>
      <c r="I283" s="124">
        <v>205870</v>
      </c>
      <c r="J283" s="108">
        <f t="shared" si="4"/>
        <v>205870</v>
      </c>
      <c r="K283" s="102" t="s">
        <v>562</v>
      </c>
    </row>
    <row r="284" spans="1:11">
      <c r="A284" s="101"/>
      <c r="B284" s="101"/>
      <c r="C284" s="102">
        <v>234</v>
      </c>
      <c r="D284" s="97" t="s">
        <v>556</v>
      </c>
      <c r="E284" s="102" t="s">
        <v>557</v>
      </c>
      <c r="F284" s="102" t="s">
        <v>97</v>
      </c>
      <c r="G284" s="102" t="s">
        <v>122</v>
      </c>
      <c r="H284" s="105">
        <v>1</v>
      </c>
      <c r="I284" s="124">
        <v>156604</v>
      </c>
      <c r="J284" s="108">
        <f t="shared" si="4"/>
        <v>156604</v>
      </c>
      <c r="K284" s="102" t="s">
        <v>562</v>
      </c>
    </row>
    <row r="285" spans="1:11" ht="33.75">
      <c r="A285" s="101"/>
      <c r="B285" s="101"/>
      <c r="C285" s="102">
        <v>257</v>
      </c>
      <c r="D285" s="97" t="s">
        <v>558</v>
      </c>
      <c r="E285" s="102" t="s">
        <v>243</v>
      </c>
      <c r="F285" s="102" t="s">
        <v>559</v>
      </c>
      <c r="G285" s="102" t="s">
        <v>123</v>
      </c>
      <c r="H285" s="105">
        <v>1</v>
      </c>
      <c r="I285" s="124">
        <v>238000</v>
      </c>
      <c r="J285" s="108">
        <f t="shared" si="4"/>
        <v>238000</v>
      </c>
      <c r="K285" s="102" t="s">
        <v>563</v>
      </c>
    </row>
    <row r="286" spans="1:11" ht="45">
      <c r="A286" s="101"/>
      <c r="B286" s="101">
        <v>2</v>
      </c>
      <c r="C286" s="102">
        <v>4</v>
      </c>
      <c r="D286" s="97" t="s">
        <v>565</v>
      </c>
      <c r="E286" s="102" t="s">
        <v>192</v>
      </c>
      <c r="F286" s="102" t="s">
        <v>188</v>
      </c>
      <c r="G286" s="102" t="s">
        <v>574</v>
      </c>
      <c r="H286" s="105">
        <v>1</v>
      </c>
      <c r="I286" s="124">
        <v>697340</v>
      </c>
      <c r="J286" s="108">
        <f t="shared" si="4"/>
        <v>697340</v>
      </c>
      <c r="K286" s="102" t="s">
        <v>578</v>
      </c>
    </row>
    <row r="287" spans="1:11" ht="22.5">
      <c r="A287" s="101"/>
      <c r="B287" s="101"/>
      <c r="C287" s="102">
        <v>11</v>
      </c>
      <c r="D287" s="97" t="s">
        <v>566</v>
      </c>
      <c r="E287" s="102" t="s">
        <v>190</v>
      </c>
      <c r="F287" s="102" t="s">
        <v>188</v>
      </c>
      <c r="G287" s="102" t="s">
        <v>574</v>
      </c>
      <c r="H287" s="105">
        <v>1</v>
      </c>
      <c r="I287" s="124">
        <v>330000</v>
      </c>
      <c r="J287" s="108">
        <f t="shared" si="4"/>
        <v>330000</v>
      </c>
      <c r="K287" s="102" t="s">
        <v>578</v>
      </c>
    </row>
    <row r="288" spans="1:11">
      <c r="A288" s="101"/>
      <c r="B288" s="101"/>
      <c r="C288" s="102">
        <v>39</v>
      </c>
      <c r="D288" s="97" t="s">
        <v>567</v>
      </c>
      <c r="E288" s="102" t="s">
        <v>568</v>
      </c>
      <c r="F288" s="102" t="s">
        <v>569</v>
      </c>
      <c r="G288" s="102" t="s">
        <v>575</v>
      </c>
      <c r="H288" s="105">
        <v>2</v>
      </c>
      <c r="I288" s="124">
        <v>69000</v>
      </c>
      <c r="J288" s="108">
        <f t="shared" si="4"/>
        <v>138000</v>
      </c>
      <c r="K288" s="102" t="s">
        <v>563</v>
      </c>
    </row>
    <row r="289" spans="1:11" ht="33.75">
      <c r="A289" s="101"/>
      <c r="B289" s="101"/>
      <c r="C289" s="102">
        <v>51</v>
      </c>
      <c r="D289" s="97" t="s">
        <v>570</v>
      </c>
      <c r="E289" s="102" t="s">
        <v>571</v>
      </c>
      <c r="F289" s="102" t="s">
        <v>149</v>
      </c>
      <c r="G289" s="102" t="s">
        <v>576</v>
      </c>
      <c r="H289" s="105">
        <v>1</v>
      </c>
      <c r="I289" s="124">
        <v>1144304</v>
      </c>
      <c r="J289" s="108">
        <f t="shared" si="4"/>
        <v>1144304</v>
      </c>
      <c r="K289" s="102" t="s">
        <v>579</v>
      </c>
    </row>
    <row r="290" spans="1:11" ht="22.5">
      <c r="A290" s="101"/>
      <c r="B290" s="101"/>
      <c r="C290" s="102">
        <v>53</v>
      </c>
      <c r="D290" s="97" t="s">
        <v>572</v>
      </c>
      <c r="E290" s="102" t="s">
        <v>573</v>
      </c>
      <c r="F290" s="102" t="s">
        <v>146</v>
      </c>
      <c r="G290" s="102" t="s">
        <v>577</v>
      </c>
      <c r="H290" s="105">
        <v>1</v>
      </c>
      <c r="I290" s="124">
        <v>85000</v>
      </c>
      <c r="J290" s="108">
        <f t="shared" si="4"/>
        <v>85000</v>
      </c>
      <c r="K290" s="102" t="s">
        <v>563</v>
      </c>
    </row>
    <row r="291" spans="1:11" ht="33.75">
      <c r="A291" s="101"/>
      <c r="B291" s="115">
        <v>3</v>
      </c>
      <c r="C291" s="119">
        <v>5</v>
      </c>
      <c r="D291" s="97" t="s">
        <v>580</v>
      </c>
      <c r="E291" s="102" t="s">
        <v>268</v>
      </c>
      <c r="F291" s="102"/>
      <c r="G291" s="102" t="s">
        <v>125</v>
      </c>
      <c r="H291" s="105">
        <v>6</v>
      </c>
      <c r="I291" s="124">
        <v>7854</v>
      </c>
      <c r="J291" s="108">
        <f t="shared" si="4"/>
        <v>47124</v>
      </c>
      <c r="K291" s="102" t="s">
        <v>609</v>
      </c>
    </row>
    <row r="292" spans="1:11" ht="45">
      <c r="A292" s="101"/>
      <c r="B292" s="115"/>
      <c r="C292" s="119">
        <v>7</v>
      </c>
      <c r="D292" s="97" t="s">
        <v>581</v>
      </c>
      <c r="E292" s="102" t="s">
        <v>582</v>
      </c>
      <c r="F292" s="102"/>
      <c r="G292" s="102" t="s">
        <v>603</v>
      </c>
      <c r="H292" s="105">
        <v>5</v>
      </c>
      <c r="I292" s="124">
        <v>7259</v>
      </c>
      <c r="J292" s="108">
        <f t="shared" si="4"/>
        <v>36295</v>
      </c>
      <c r="K292" s="119" t="s">
        <v>610</v>
      </c>
    </row>
    <row r="293" spans="1:11" ht="22.5">
      <c r="A293" s="101"/>
      <c r="B293" s="115"/>
      <c r="C293" s="119">
        <v>40</v>
      </c>
      <c r="D293" s="97" t="s">
        <v>583</v>
      </c>
      <c r="E293" s="102" t="s">
        <v>584</v>
      </c>
      <c r="F293" s="102"/>
      <c r="G293" s="102" t="s">
        <v>121</v>
      </c>
      <c r="H293" s="105">
        <v>9</v>
      </c>
      <c r="I293" s="124">
        <v>844900</v>
      </c>
      <c r="J293" s="108">
        <f t="shared" si="4"/>
        <v>7604100</v>
      </c>
      <c r="K293" s="119" t="s">
        <v>563</v>
      </c>
    </row>
    <row r="294" spans="1:11" ht="45">
      <c r="A294" s="101"/>
      <c r="B294" s="115"/>
      <c r="C294" s="119">
        <v>104</v>
      </c>
      <c r="D294" s="97" t="s">
        <v>585</v>
      </c>
      <c r="E294" s="102"/>
      <c r="F294" s="102"/>
      <c r="G294" s="102" t="s">
        <v>604</v>
      </c>
      <c r="H294" s="105">
        <v>10</v>
      </c>
      <c r="I294" s="124">
        <v>20230</v>
      </c>
      <c r="J294" s="108">
        <f t="shared" si="4"/>
        <v>202300</v>
      </c>
      <c r="K294" s="119" t="s">
        <v>530</v>
      </c>
    </row>
    <row r="295" spans="1:11" ht="33.75">
      <c r="A295" s="101"/>
      <c r="B295" s="115"/>
      <c r="C295" s="119">
        <v>108</v>
      </c>
      <c r="D295" s="97" t="s">
        <v>586</v>
      </c>
      <c r="E295" s="102"/>
      <c r="F295" s="102"/>
      <c r="G295" s="102" t="s">
        <v>280</v>
      </c>
      <c r="H295" s="105">
        <v>38</v>
      </c>
      <c r="I295" s="124">
        <v>21420</v>
      </c>
      <c r="J295" s="108">
        <f t="shared" si="4"/>
        <v>813960</v>
      </c>
      <c r="K295" s="119" t="s">
        <v>611</v>
      </c>
    </row>
    <row r="296" spans="1:11" ht="33.75">
      <c r="A296" s="101"/>
      <c r="B296" s="115"/>
      <c r="C296" s="119">
        <v>109</v>
      </c>
      <c r="D296" s="97" t="s">
        <v>587</v>
      </c>
      <c r="E296" s="102"/>
      <c r="F296" s="102"/>
      <c r="G296" s="102" t="s">
        <v>280</v>
      </c>
      <c r="H296" s="105">
        <v>84</v>
      </c>
      <c r="I296" s="124">
        <v>21420</v>
      </c>
      <c r="J296" s="108">
        <f t="shared" si="4"/>
        <v>1799280</v>
      </c>
      <c r="K296" s="119" t="s">
        <v>611</v>
      </c>
    </row>
    <row r="297" spans="1:11" ht="22.5">
      <c r="A297" s="101"/>
      <c r="B297" s="115"/>
      <c r="C297" s="119">
        <v>113</v>
      </c>
      <c r="D297" s="97" t="s">
        <v>588</v>
      </c>
      <c r="E297" s="102" t="s">
        <v>268</v>
      </c>
      <c r="F297" s="102"/>
      <c r="G297" s="102" t="s">
        <v>125</v>
      </c>
      <c r="H297" s="105">
        <v>22</v>
      </c>
      <c r="I297" s="124">
        <v>3094</v>
      </c>
      <c r="J297" s="108">
        <f t="shared" si="4"/>
        <v>68068</v>
      </c>
      <c r="K297" s="119" t="s">
        <v>530</v>
      </c>
    </row>
    <row r="298" spans="1:11" ht="22.5">
      <c r="A298" s="101"/>
      <c r="B298" s="115"/>
      <c r="C298" s="119">
        <v>116</v>
      </c>
      <c r="D298" s="97" t="s">
        <v>589</v>
      </c>
      <c r="E298" s="102"/>
      <c r="F298" s="102"/>
      <c r="G298" s="102" t="s">
        <v>126</v>
      </c>
      <c r="H298" s="105">
        <v>25</v>
      </c>
      <c r="I298" s="124">
        <v>2618</v>
      </c>
      <c r="J298" s="108">
        <f t="shared" si="4"/>
        <v>65450</v>
      </c>
      <c r="K298" s="119" t="s">
        <v>530</v>
      </c>
    </row>
    <row r="299" spans="1:11" ht="22.5">
      <c r="A299" s="101"/>
      <c r="B299" s="115"/>
      <c r="C299" s="119">
        <v>118</v>
      </c>
      <c r="D299" s="97" t="s">
        <v>590</v>
      </c>
      <c r="E299" s="102" t="s">
        <v>149</v>
      </c>
      <c r="F299" s="102"/>
      <c r="G299" s="102" t="s">
        <v>605</v>
      </c>
      <c r="H299" s="105">
        <v>5</v>
      </c>
      <c r="I299" s="124">
        <v>35462</v>
      </c>
      <c r="J299" s="108">
        <f t="shared" si="4"/>
        <v>177310</v>
      </c>
      <c r="K299" s="119" t="s">
        <v>563</v>
      </c>
    </row>
    <row r="300" spans="1:11" ht="22.5">
      <c r="A300" s="101"/>
      <c r="B300" s="115"/>
      <c r="C300" s="119">
        <v>139</v>
      </c>
      <c r="D300" s="97" t="s">
        <v>591</v>
      </c>
      <c r="E300" s="102" t="s">
        <v>268</v>
      </c>
      <c r="F300" s="102"/>
      <c r="G300" s="102" t="s">
        <v>606</v>
      </c>
      <c r="H300" s="105">
        <v>10</v>
      </c>
      <c r="I300" s="124">
        <v>9520</v>
      </c>
      <c r="J300" s="108">
        <f t="shared" si="4"/>
        <v>95200</v>
      </c>
      <c r="K300" s="119" t="s">
        <v>609</v>
      </c>
    </row>
    <row r="301" spans="1:11" ht="33.75">
      <c r="A301" s="101"/>
      <c r="B301" s="115"/>
      <c r="C301" s="119">
        <v>155</v>
      </c>
      <c r="D301" s="97" t="s">
        <v>592</v>
      </c>
      <c r="E301" s="102"/>
      <c r="F301" s="102"/>
      <c r="G301" s="102" t="s">
        <v>281</v>
      </c>
      <c r="H301" s="105">
        <v>8</v>
      </c>
      <c r="I301" s="124">
        <v>24276</v>
      </c>
      <c r="J301" s="108">
        <f t="shared" si="4"/>
        <v>194208</v>
      </c>
      <c r="K301" s="119" t="s">
        <v>562</v>
      </c>
    </row>
    <row r="302" spans="1:11" ht="45">
      <c r="A302" s="101"/>
      <c r="B302" s="115"/>
      <c r="C302" s="119">
        <v>172</v>
      </c>
      <c r="D302" s="97" t="s">
        <v>593</v>
      </c>
      <c r="E302" s="102"/>
      <c r="F302" s="102"/>
      <c r="G302" s="102" t="s">
        <v>275</v>
      </c>
      <c r="H302" s="105">
        <v>12</v>
      </c>
      <c r="I302" s="124">
        <v>23562</v>
      </c>
      <c r="J302" s="108">
        <f t="shared" si="4"/>
        <v>282744</v>
      </c>
      <c r="K302" s="119" t="s">
        <v>579</v>
      </c>
    </row>
    <row r="303" spans="1:11" ht="33.75">
      <c r="A303" s="101"/>
      <c r="B303" s="115"/>
      <c r="C303" s="119">
        <v>178</v>
      </c>
      <c r="D303" s="97" t="s">
        <v>594</v>
      </c>
      <c r="E303" s="102" t="s">
        <v>595</v>
      </c>
      <c r="F303" s="102"/>
      <c r="G303" s="102" t="s">
        <v>607</v>
      </c>
      <c r="H303" s="105">
        <v>1</v>
      </c>
      <c r="I303" s="124">
        <v>180999</v>
      </c>
      <c r="J303" s="108">
        <f t="shared" si="4"/>
        <v>180999</v>
      </c>
      <c r="K303" s="119" t="s">
        <v>563</v>
      </c>
    </row>
    <row r="304" spans="1:11" ht="33.75">
      <c r="A304" s="101"/>
      <c r="B304" s="115"/>
      <c r="C304" s="119">
        <v>180</v>
      </c>
      <c r="D304" s="97" t="s">
        <v>596</v>
      </c>
      <c r="E304" s="102" t="s">
        <v>595</v>
      </c>
      <c r="F304" s="102"/>
      <c r="G304" s="102" t="s">
        <v>607</v>
      </c>
      <c r="H304" s="105">
        <v>1</v>
      </c>
      <c r="I304" s="124">
        <v>57120</v>
      </c>
      <c r="J304" s="108">
        <f t="shared" si="4"/>
        <v>57120</v>
      </c>
      <c r="K304" s="119" t="s">
        <v>563</v>
      </c>
    </row>
    <row r="305" spans="1:11" ht="33.75">
      <c r="A305" s="101"/>
      <c r="B305" s="115"/>
      <c r="C305" s="119">
        <v>183</v>
      </c>
      <c r="D305" s="97" t="s">
        <v>597</v>
      </c>
      <c r="E305" s="102" t="s">
        <v>598</v>
      </c>
      <c r="F305" s="102"/>
      <c r="G305" s="102" t="s">
        <v>608</v>
      </c>
      <c r="H305" s="105">
        <v>3</v>
      </c>
      <c r="I305" s="124">
        <v>321300</v>
      </c>
      <c r="J305" s="108">
        <f t="shared" si="4"/>
        <v>963900</v>
      </c>
      <c r="K305" s="119" t="s">
        <v>530</v>
      </c>
    </row>
    <row r="306" spans="1:11">
      <c r="A306" s="101"/>
      <c r="B306" s="115"/>
      <c r="C306" s="119">
        <v>184</v>
      </c>
      <c r="D306" s="97" t="s">
        <v>599</v>
      </c>
      <c r="E306" s="102"/>
      <c r="F306" s="102"/>
      <c r="G306" s="102" t="s">
        <v>604</v>
      </c>
      <c r="H306" s="105">
        <v>3</v>
      </c>
      <c r="I306" s="124">
        <v>113050</v>
      </c>
      <c r="J306" s="108">
        <f t="shared" si="4"/>
        <v>339150</v>
      </c>
      <c r="K306" s="119" t="s">
        <v>563</v>
      </c>
    </row>
    <row r="307" spans="1:11" ht="22.5">
      <c r="A307" s="101"/>
      <c r="B307" s="115"/>
      <c r="C307" s="119">
        <v>185</v>
      </c>
      <c r="D307" s="97" t="s">
        <v>600</v>
      </c>
      <c r="E307" s="102"/>
      <c r="F307" s="102"/>
      <c r="G307" s="102" t="s">
        <v>125</v>
      </c>
      <c r="H307" s="105">
        <v>20</v>
      </c>
      <c r="I307" s="124">
        <v>3451</v>
      </c>
      <c r="J307" s="108">
        <f t="shared" si="4"/>
        <v>69020</v>
      </c>
      <c r="K307" s="119" t="s">
        <v>563</v>
      </c>
    </row>
    <row r="308" spans="1:11" ht="22.5">
      <c r="A308" s="101"/>
      <c r="B308" s="115"/>
      <c r="C308" s="119">
        <v>202</v>
      </c>
      <c r="D308" s="97" t="s">
        <v>601</v>
      </c>
      <c r="E308" s="102" t="s">
        <v>188</v>
      </c>
      <c r="F308" s="102"/>
      <c r="G308" s="102" t="s">
        <v>603</v>
      </c>
      <c r="H308" s="105">
        <v>7</v>
      </c>
      <c r="I308" s="124">
        <v>27370</v>
      </c>
      <c r="J308" s="108">
        <f t="shared" si="4"/>
        <v>191590</v>
      </c>
      <c r="K308" s="119" t="s">
        <v>563</v>
      </c>
    </row>
    <row r="309" spans="1:11" ht="22.5">
      <c r="A309" s="101"/>
      <c r="B309" s="115"/>
      <c r="C309" s="119">
        <v>229</v>
      </c>
      <c r="D309" s="97" t="s">
        <v>602</v>
      </c>
      <c r="E309" s="102" t="s">
        <v>149</v>
      </c>
      <c r="F309" s="102"/>
      <c r="G309" s="102" t="s">
        <v>125</v>
      </c>
      <c r="H309" s="105">
        <v>4</v>
      </c>
      <c r="I309" s="124">
        <v>7140</v>
      </c>
      <c r="J309" s="108">
        <f t="shared" si="4"/>
        <v>28560</v>
      </c>
      <c r="K309" s="119" t="s">
        <v>609</v>
      </c>
    </row>
    <row r="310" spans="1:11">
      <c r="A310" s="101"/>
      <c r="B310" s="101">
        <v>4</v>
      </c>
      <c r="C310" s="119">
        <v>13</v>
      </c>
      <c r="D310" s="97" t="s">
        <v>612</v>
      </c>
      <c r="E310" s="102" t="s">
        <v>149</v>
      </c>
      <c r="F310" s="102"/>
      <c r="G310" s="102" t="s">
        <v>275</v>
      </c>
      <c r="H310" s="105">
        <v>2</v>
      </c>
      <c r="I310" s="124">
        <v>159460</v>
      </c>
      <c r="J310" s="108">
        <f t="shared" si="4"/>
        <v>318920</v>
      </c>
      <c r="K310" s="119" t="s">
        <v>563</v>
      </c>
    </row>
    <row r="311" spans="1:11" ht="22.5">
      <c r="A311" s="101"/>
      <c r="B311" s="101"/>
      <c r="C311" s="119">
        <v>42</v>
      </c>
      <c r="D311" s="97" t="s">
        <v>613</v>
      </c>
      <c r="E311" s="102" t="s">
        <v>149</v>
      </c>
      <c r="F311" s="102"/>
      <c r="G311" s="102" t="s">
        <v>614</v>
      </c>
      <c r="H311" s="105">
        <v>1</v>
      </c>
      <c r="I311" s="124">
        <v>493850</v>
      </c>
      <c r="J311" s="108">
        <f t="shared" si="4"/>
        <v>493850</v>
      </c>
      <c r="K311" s="119" t="s">
        <v>562</v>
      </c>
    </row>
    <row r="312" spans="1:11">
      <c r="A312" s="130" t="s">
        <v>615</v>
      </c>
      <c r="B312" s="130"/>
      <c r="C312" s="130"/>
      <c r="D312" s="130"/>
      <c r="E312" s="130"/>
      <c r="F312" s="130"/>
      <c r="G312" s="130"/>
      <c r="H312" s="130"/>
      <c r="I312" s="130"/>
      <c r="J312" s="125">
        <f>SUM(J265:J311)</f>
        <v>28092932</v>
      </c>
    </row>
    <row r="313" spans="1:11" ht="33.75">
      <c r="A313" s="105" t="s">
        <v>616</v>
      </c>
      <c r="B313" s="105">
        <v>1</v>
      </c>
      <c r="C313" s="119">
        <v>183</v>
      </c>
      <c r="D313" s="97" t="s">
        <v>617</v>
      </c>
      <c r="E313" s="102">
        <v>250</v>
      </c>
      <c r="F313" s="102" t="s">
        <v>93</v>
      </c>
      <c r="G313" s="102" t="s">
        <v>618</v>
      </c>
      <c r="H313" s="105">
        <v>4</v>
      </c>
      <c r="I313" s="124">
        <v>395675</v>
      </c>
      <c r="J313" s="108">
        <f t="shared" si="4"/>
        <v>1582700</v>
      </c>
      <c r="K313" s="119" t="s">
        <v>619</v>
      </c>
    </row>
    <row r="314" spans="1:11">
      <c r="A314" s="130" t="s">
        <v>620</v>
      </c>
      <c r="B314" s="130"/>
      <c r="C314" s="130"/>
      <c r="D314" s="130"/>
      <c r="E314" s="130"/>
      <c r="F314" s="130"/>
      <c r="G314" s="130"/>
      <c r="H314" s="130"/>
      <c r="I314" s="130"/>
      <c r="J314" s="125">
        <f>SUM(J313)</f>
        <v>1582700</v>
      </c>
    </row>
    <row r="315" spans="1:11" ht="33.75">
      <c r="A315" s="101" t="s">
        <v>621</v>
      </c>
      <c r="B315" s="101">
        <v>1</v>
      </c>
      <c r="C315" s="102">
        <v>27</v>
      </c>
      <c r="D315" s="97" t="s">
        <v>622</v>
      </c>
      <c r="E315" s="102">
        <v>500</v>
      </c>
      <c r="F315" s="102" t="s">
        <v>95</v>
      </c>
      <c r="G315" s="102" t="s">
        <v>181</v>
      </c>
      <c r="H315" s="105">
        <v>2</v>
      </c>
      <c r="I315" s="124">
        <v>406385</v>
      </c>
      <c r="J315" s="108">
        <f t="shared" si="4"/>
        <v>812770</v>
      </c>
      <c r="K315" s="119" t="s">
        <v>626</v>
      </c>
    </row>
    <row r="316" spans="1:11" ht="22.5">
      <c r="A316" s="101"/>
      <c r="B316" s="101"/>
      <c r="C316" s="102">
        <v>58</v>
      </c>
      <c r="D316" s="97" t="s">
        <v>623</v>
      </c>
      <c r="E316" s="102" t="s">
        <v>111</v>
      </c>
      <c r="F316" s="102" t="s">
        <v>111</v>
      </c>
      <c r="G316" s="102" t="s">
        <v>126</v>
      </c>
      <c r="H316" s="105">
        <v>19</v>
      </c>
      <c r="I316" s="124">
        <v>35700</v>
      </c>
      <c r="J316" s="108">
        <f t="shared" si="4"/>
        <v>678300</v>
      </c>
      <c r="K316" s="119" t="s">
        <v>626</v>
      </c>
    </row>
    <row r="317" spans="1:11">
      <c r="A317" s="101"/>
      <c r="B317" s="101"/>
      <c r="C317" s="102">
        <v>96</v>
      </c>
      <c r="D317" s="97" t="s">
        <v>624</v>
      </c>
      <c r="E317" s="102">
        <v>3800</v>
      </c>
      <c r="F317" s="102" t="s">
        <v>93</v>
      </c>
      <c r="G317" s="102" t="s">
        <v>126</v>
      </c>
      <c r="H317" s="105">
        <v>3</v>
      </c>
      <c r="I317" s="124">
        <v>30940</v>
      </c>
      <c r="J317" s="108">
        <f t="shared" si="4"/>
        <v>92820</v>
      </c>
      <c r="K317" s="119" t="s">
        <v>626</v>
      </c>
    </row>
    <row r="318" spans="1:11">
      <c r="A318" s="101"/>
      <c r="B318" s="101"/>
      <c r="C318" s="102">
        <v>224</v>
      </c>
      <c r="D318" s="97" t="s">
        <v>173</v>
      </c>
      <c r="E318" s="102">
        <v>250</v>
      </c>
      <c r="F318" s="102" t="s">
        <v>97</v>
      </c>
      <c r="G318" s="102" t="s">
        <v>625</v>
      </c>
      <c r="H318" s="105">
        <v>1</v>
      </c>
      <c r="I318" s="124">
        <v>209738</v>
      </c>
      <c r="J318" s="108">
        <f t="shared" si="4"/>
        <v>209738</v>
      </c>
      <c r="K318" s="119" t="s">
        <v>626</v>
      </c>
    </row>
    <row r="319" spans="1:11" ht="33.75">
      <c r="A319" s="101"/>
      <c r="B319" s="101">
        <v>2</v>
      </c>
      <c r="C319" s="102">
        <v>16</v>
      </c>
      <c r="D319" s="97" t="s">
        <v>627</v>
      </c>
      <c r="E319" s="102" t="s">
        <v>628</v>
      </c>
      <c r="F319" s="102"/>
      <c r="G319" s="102" t="s">
        <v>576</v>
      </c>
      <c r="H319" s="105">
        <v>1</v>
      </c>
      <c r="I319" s="124">
        <v>454580</v>
      </c>
      <c r="J319" s="108">
        <f t="shared" si="4"/>
        <v>454580</v>
      </c>
      <c r="K319" s="119" t="s">
        <v>639</v>
      </c>
    </row>
    <row r="320" spans="1:11" ht="33.75">
      <c r="A320" s="101"/>
      <c r="B320" s="101"/>
      <c r="C320" s="102">
        <v>23</v>
      </c>
      <c r="D320" s="97" t="s">
        <v>629</v>
      </c>
      <c r="E320" s="102" t="s">
        <v>628</v>
      </c>
      <c r="F320" s="102" t="s">
        <v>268</v>
      </c>
      <c r="G320" s="102" t="s">
        <v>576</v>
      </c>
      <c r="H320" s="105">
        <v>1</v>
      </c>
      <c r="I320" s="124">
        <v>1188810</v>
      </c>
      <c r="J320" s="108">
        <f t="shared" si="4"/>
        <v>1188810</v>
      </c>
      <c r="K320" s="119" t="s">
        <v>639</v>
      </c>
    </row>
    <row r="321" spans="1:11" ht="33.75">
      <c r="A321" s="101"/>
      <c r="B321" s="101"/>
      <c r="C321" s="102">
        <v>25</v>
      </c>
      <c r="D321" s="97" t="s">
        <v>630</v>
      </c>
      <c r="E321" s="102" t="s">
        <v>569</v>
      </c>
      <c r="F321" s="102" t="s">
        <v>569</v>
      </c>
      <c r="G321" s="102" t="s">
        <v>576</v>
      </c>
      <c r="H321" s="105">
        <v>7</v>
      </c>
      <c r="I321" s="124">
        <v>1431570</v>
      </c>
      <c r="J321" s="108">
        <f t="shared" si="4"/>
        <v>10020990</v>
      </c>
      <c r="K321" s="119" t="s">
        <v>639</v>
      </c>
    </row>
    <row r="322" spans="1:11" ht="22.5">
      <c r="A322" s="101"/>
      <c r="B322" s="101"/>
      <c r="C322" s="102">
        <v>36</v>
      </c>
      <c r="D322" s="97" t="s">
        <v>631</v>
      </c>
      <c r="E322" s="102" t="s">
        <v>632</v>
      </c>
      <c r="F322" s="102" t="s">
        <v>569</v>
      </c>
      <c r="G322" s="102" t="s">
        <v>638</v>
      </c>
      <c r="H322" s="105">
        <v>2</v>
      </c>
      <c r="I322" s="124">
        <v>59000</v>
      </c>
      <c r="J322" s="108">
        <f t="shared" si="4"/>
        <v>118000</v>
      </c>
      <c r="K322" s="119" t="s">
        <v>639</v>
      </c>
    </row>
    <row r="323" spans="1:11" ht="22.5">
      <c r="A323" s="101"/>
      <c r="B323" s="101"/>
      <c r="C323" s="102">
        <v>37</v>
      </c>
      <c r="D323" s="97" t="s">
        <v>633</v>
      </c>
      <c r="E323" s="102" t="s">
        <v>632</v>
      </c>
      <c r="F323" s="102" t="s">
        <v>569</v>
      </c>
      <c r="G323" s="102" t="s">
        <v>638</v>
      </c>
      <c r="H323" s="105">
        <v>2</v>
      </c>
      <c r="I323" s="124">
        <v>59000</v>
      </c>
      <c r="J323" s="108">
        <f t="shared" si="4"/>
        <v>118000</v>
      </c>
      <c r="K323" s="119" t="s">
        <v>639</v>
      </c>
    </row>
    <row r="324" spans="1:11" ht="22.5">
      <c r="A324" s="101"/>
      <c r="B324" s="101"/>
      <c r="C324" s="102">
        <v>38</v>
      </c>
      <c r="D324" s="97" t="s">
        <v>634</v>
      </c>
      <c r="E324" s="102" t="s">
        <v>632</v>
      </c>
      <c r="F324" s="102" t="s">
        <v>569</v>
      </c>
      <c r="G324" s="102" t="s">
        <v>638</v>
      </c>
      <c r="H324" s="105">
        <v>2</v>
      </c>
      <c r="I324" s="124">
        <v>59000</v>
      </c>
      <c r="J324" s="108">
        <f t="shared" si="4"/>
        <v>118000</v>
      </c>
      <c r="K324" s="119" t="s">
        <v>639</v>
      </c>
    </row>
    <row r="325" spans="1:11" ht="22.5">
      <c r="A325" s="101"/>
      <c r="B325" s="101"/>
      <c r="C325" s="102">
        <v>67</v>
      </c>
      <c r="D325" s="97" t="s">
        <v>635</v>
      </c>
      <c r="E325" s="102" t="s">
        <v>636</v>
      </c>
      <c r="F325" s="102" t="s">
        <v>636</v>
      </c>
      <c r="G325" s="102" t="s">
        <v>576</v>
      </c>
      <c r="H325" s="105">
        <v>1</v>
      </c>
      <c r="I325" s="124">
        <v>392700</v>
      </c>
      <c r="J325" s="108">
        <f t="shared" si="4"/>
        <v>392700</v>
      </c>
      <c r="K325" s="119" t="s">
        <v>639</v>
      </c>
    </row>
    <row r="326" spans="1:11">
      <c r="A326" s="101"/>
      <c r="B326" s="101"/>
      <c r="C326" s="102">
        <v>69</v>
      </c>
      <c r="D326" s="97" t="s">
        <v>637</v>
      </c>
      <c r="E326" s="102" t="s">
        <v>636</v>
      </c>
      <c r="F326" s="102" t="s">
        <v>569</v>
      </c>
      <c r="G326" s="102" t="s">
        <v>576</v>
      </c>
      <c r="H326" s="105">
        <v>1</v>
      </c>
      <c r="I326" s="124">
        <v>389130</v>
      </c>
      <c r="J326" s="108">
        <f t="shared" si="4"/>
        <v>389130</v>
      </c>
      <c r="K326" s="119" t="s">
        <v>639</v>
      </c>
    </row>
    <row r="327" spans="1:11" ht="45">
      <c r="A327" s="101"/>
      <c r="B327" s="101">
        <v>3</v>
      </c>
      <c r="C327" s="102">
        <v>46</v>
      </c>
      <c r="D327" s="97" t="s">
        <v>640</v>
      </c>
      <c r="E327" s="102"/>
      <c r="F327" s="102"/>
      <c r="G327" s="102" t="s">
        <v>650</v>
      </c>
      <c r="H327" s="105">
        <v>3</v>
      </c>
      <c r="I327" s="124">
        <v>45220</v>
      </c>
      <c r="J327" s="108">
        <f t="shared" si="4"/>
        <v>135660</v>
      </c>
      <c r="K327" s="119" t="s">
        <v>626</v>
      </c>
    </row>
    <row r="328" spans="1:11">
      <c r="A328" s="101"/>
      <c r="B328" s="101"/>
      <c r="C328" s="102">
        <v>138</v>
      </c>
      <c r="D328" s="97" t="s">
        <v>641</v>
      </c>
      <c r="E328" s="102"/>
      <c r="F328" s="102"/>
      <c r="G328" s="102" t="s">
        <v>126</v>
      </c>
      <c r="H328" s="105">
        <v>6</v>
      </c>
      <c r="I328" s="124">
        <v>26537</v>
      </c>
      <c r="J328" s="108">
        <f t="shared" si="4"/>
        <v>159222</v>
      </c>
      <c r="K328" s="119" t="s">
        <v>626</v>
      </c>
    </row>
    <row r="329" spans="1:11">
      <c r="A329" s="101"/>
      <c r="B329" s="101"/>
      <c r="C329" s="102">
        <v>173</v>
      </c>
      <c r="D329" s="97" t="s">
        <v>642</v>
      </c>
      <c r="E329" s="102"/>
      <c r="F329" s="102"/>
      <c r="G329" s="102" t="s">
        <v>651</v>
      </c>
      <c r="H329" s="105">
        <v>28</v>
      </c>
      <c r="I329" s="124">
        <v>47600</v>
      </c>
      <c r="J329" s="108">
        <f t="shared" si="4"/>
        <v>1332800</v>
      </c>
      <c r="K329" s="119" t="s">
        <v>655</v>
      </c>
    </row>
    <row r="330" spans="1:11" ht="33.75">
      <c r="A330" s="101"/>
      <c r="B330" s="101"/>
      <c r="C330" s="102">
        <v>176</v>
      </c>
      <c r="D330" s="97" t="s">
        <v>643</v>
      </c>
      <c r="E330" s="102"/>
      <c r="F330" s="102"/>
      <c r="G330" s="102" t="s">
        <v>652</v>
      </c>
      <c r="H330" s="105">
        <v>200</v>
      </c>
      <c r="I330" s="124">
        <v>4641</v>
      </c>
      <c r="J330" s="108">
        <f t="shared" si="4"/>
        <v>928200</v>
      </c>
      <c r="K330" s="119" t="s">
        <v>626</v>
      </c>
    </row>
    <row r="331" spans="1:11" ht="22.5">
      <c r="A331" s="101"/>
      <c r="B331" s="101"/>
      <c r="C331" s="102">
        <v>209</v>
      </c>
      <c r="D331" s="97" t="s">
        <v>644</v>
      </c>
      <c r="E331" s="102" t="s">
        <v>146</v>
      </c>
      <c r="F331" s="102"/>
      <c r="G331" s="102" t="s">
        <v>653</v>
      </c>
      <c r="H331" s="105">
        <v>3</v>
      </c>
      <c r="I331" s="124">
        <v>157080</v>
      </c>
      <c r="J331" s="108">
        <f t="shared" si="4"/>
        <v>471240</v>
      </c>
      <c r="K331" s="119" t="s">
        <v>626</v>
      </c>
    </row>
    <row r="332" spans="1:11" ht="22.5">
      <c r="A332" s="101"/>
      <c r="B332" s="101"/>
      <c r="C332" s="102">
        <v>210</v>
      </c>
      <c r="D332" s="97" t="s">
        <v>645</v>
      </c>
      <c r="E332" s="102" t="s">
        <v>149</v>
      </c>
      <c r="F332" s="102"/>
      <c r="G332" s="102" t="s">
        <v>654</v>
      </c>
      <c r="H332" s="105">
        <v>4</v>
      </c>
      <c r="I332" s="124">
        <v>410550</v>
      </c>
      <c r="J332" s="108">
        <f t="shared" si="4"/>
        <v>1642200</v>
      </c>
      <c r="K332" s="119" t="s">
        <v>626</v>
      </c>
    </row>
    <row r="333" spans="1:11">
      <c r="A333" s="101"/>
      <c r="B333" s="101"/>
      <c r="C333" s="102">
        <v>234</v>
      </c>
      <c r="D333" s="97" t="s">
        <v>646</v>
      </c>
      <c r="E333" s="102" t="s">
        <v>149</v>
      </c>
      <c r="F333" s="102"/>
      <c r="G333" s="102" t="s">
        <v>126</v>
      </c>
      <c r="H333" s="105">
        <v>2</v>
      </c>
      <c r="I333" s="124">
        <v>29750</v>
      </c>
      <c r="J333" s="108">
        <f t="shared" ref="J333:J397" si="5">+H333*I333</f>
        <v>59500</v>
      </c>
      <c r="K333" s="119" t="s">
        <v>626</v>
      </c>
    </row>
    <row r="334" spans="1:11">
      <c r="A334" s="101"/>
      <c r="B334" s="101"/>
      <c r="C334" s="102">
        <v>235</v>
      </c>
      <c r="D334" s="97" t="s">
        <v>647</v>
      </c>
      <c r="E334" s="102" t="s">
        <v>648</v>
      </c>
      <c r="F334" s="102"/>
      <c r="G334" s="102" t="s">
        <v>126</v>
      </c>
      <c r="H334" s="105">
        <v>4</v>
      </c>
      <c r="I334" s="124">
        <v>5950</v>
      </c>
      <c r="J334" s="108">
        <f t="shared" si="5"/>
        <v>23800</v>
      </c>
      <c r="K334" s="119" t="s">
        <v>626</v>
      </c>
    </row>
    <row r="335" spans="1:11" ht="22.5">
      <c r="A335" s="101"/>
      <c r="B335" s="101"/>
      <c r="C335" s="102">
        <v>236</v>
      </c>
      <c r="D335" s="97" t="s">
        <v>649</v>
      </c>
      <c r="E335" s="102" t="s">
        <v>149</v>
      </c>
      <c r="F335" s="102"/>
      <c r="G335" s="102" t="s">
        <v>126</v>
      </c>
      <c r="H335" s="105">
        <v>1</v>
      </c>
      <c r="I335" s="124">
        <v>50694</v>
      </c>
      <c r="J335" s="108">
        <f t="shared" si="5"/>
        <v>50694</v>
      </c>
      <c r="K335" s="119" t="s">
        <v>626</v>
      </c>
    </row>
    <row r="336" spans="1:11" ht="33.75">
      <c r="A336" s="101"/>
      <c r="B336" s="105">
        <v>4</v>
      </c>
      <c r="C336" s="133">
        <v>28</v>
      </c>
      <c r="D336" s="134" t="s">
        <v>656</v>
      </c>
      <c r="E336" s="102" t="s">
        <v>149</v>
      </c>
      <c r="F336" s="102"/>
      <c r="G336" s="102" t="s">
        <v>576</v>
      </c>
      <c r="H336" s="105">
        <v>1</v>
      </c>
      <c r="I336" s="124">
        <v>550970</v>
      </c>
      <c r="J336" s="108">
        <f t="shared" si="5"/>
        <v>550970</v>
      </c>
      <c r="K336" s="119" t="s">
        <v>657</v>
      </c>
    </row>
    <row r="337" spans="1:11">
      <c r="A337" s="130" t="s">
        <v>658</v>
      </c>
      <c r="B337" s="130"/>
      <c r="C337" s="130"/>
      <c r="D337" s="130"/>
      <c r="E337" s="130"/>
      <c r="F337" s="130"/>
      <c r="G337" s="130"/>
      <c r="H337" s="130"/>
      <c r="I337" s="130"/>
      <c r="J337" s="125">
        <f>SUM(J315:J336)</f>
        <v>19948124</v>
      </c>
    </row>
    <row r="338" spans="1:11">
      <c r="A338" s="115" t="s">
        <v>659</v>
      </c>
      <c r="B338" s="101">
        <v>1</v>
      </c>
      <c r="C338" s="133">
        <v>5</v>
      </c>
      <c r="D338" s="134" t="s">
        <v>660</v>
      </c>
      <c r="E338" s="102">
        <v>1000</v>
      </c>
      <c r="F338" s="102" t="s">
        <v>93</v>
      </c>
      <c r="G338" s="102" t="s">
        <v>125</v>
      </c>
      <c r="H338" s="105">
        <v>35</v>
      </c>
      <c r="I338" s="124">
        <v>22372</v>
      </c>
      <c r="J338" s="108">
        <f t="shared" si="5"/>
        <v>783020</v>
      </c>
      <c r="K338" s="119" t="s">
        <v>694</v>
      </c>
    </row>
    <row r="339" spans="1:11">
      <c r="A339" s="115"/>
      <c r="B339" s="101"/>
      <c r="C339" s="133">
        <v>6</v>
      </c>
      <c r="D339" s="134" t="s">
        <v>661</v>
      </c>
      <c r="E339" s="102">
        <v>500</v>
      </c>
      <c r="F339" s="102" t="s">
        <v>97</v>
      </c>
      <c r="G339" s="102" t="s">
        <v>128</v>
      </c>
      <c r="H339" s="105">
        <v>2</v>
      </c>
      <c r="I339" s="124">
        <v>358309</v>
      </c>
      <c r="J339" s="108">
        <f t="shared" si="5"/>
        <v>716618</v>
      </c>
      <c r="K339" s="119" t="s">
        <v>694</v>
      </c>
    </row>
    <row r="340" spans="1:11" ht="33.75">
      <c r="A340" s="115"/>
      <c r="B340" s="101"/>
      <c r="C340" s="133">
        <v>10</v>
      </c>
      <c r="D340" s="134" t="s">
        <v>662</v>
      </c>
      <c r="E340" s="102">
        <v>4000</v>
      </c>
      <c r="F340" s="102" t="s">
        <v>93</v>
      </c>
      <c r="G340" s="102" t="s">
        <v>690</v>
      </c>
      <c r="H340" s="105">
        <v>6</v>
      </c>
      <c r="I340" s="124">
        <v>749224</v>
      </c>
      <c r="J340" s="108">
        <f t="shared" si="5"/>
        <v>4495344</v>
      </c>
      <c r="K340" s="119" t="s">
        <v>694</v>
      </c>
    </row>
    <row r="341" spans="1:11">
      <c r="A341" s="115"/>
      <c r="B341" s="101"/>
      <c r="C341" s="133">
        <v>13</v>
      </c>
      <c r="D341" s="134" t="s">
        <v>663</v>
      </c>
      <c r="E341" s="102">
        <v>1</v>
      </c>
      <c r="F341" s="102" t="s">
        <v>178</v>
      </c>
      <c r="G341" s="102" t="s">
        <v>121</v>
      </c>
      <c r="H341" s="105">
        <v>6</v>
      </c>
      <c r="I341" s="124">
        <v>170170</v>
      </c>
      <c r="J341" s="108">
        <f t="shared" si="5"/>
        <v>1021020</v>
      </c>
      <c r="K341" s="119" t="s">
        <v>694</v>
      </c>
    </row>
    <row r="342" spans="1:11">
      <c r="A342" s="115"/>
      <c r="B342" s="101"/>
      <c r="C342" s="133">
        <v>19</v>
      </c>
      <c r="D342" s="134" t="s">
        <v>664</v>
      </c>
      <c r="E342" s="102">
        <v>1000</v>
      </c>
      <c r="F342" s="102" t="s">
        <v>160</v>
      </c>
      <c r="G342" s="102" t="s">
        <v>124</v>
      </c>
      <c r="H342" s="105">
        <v>2</v>
      </c>
      <c r="I342" s="124">
        <v>269654</v>
      </c>
      <c r="J342" s="108">
        <f t="shared" si="5"/>
        <v>539308</v>
      </c>
      <c r="K342" s="119" t="s">
        <v>694</v>
      </c>
    </row>
    <row r="343" spans="1:11">
      <c r="A343" s="115"/>
      <c r="B343" s="101"/>
      <c r="C343" s="133">
        <v>25</v>
      </c>
      <c r="D343" s="134" t="s">
        <v>665</v>
      </c>
      <c r="E343" s="102">
        <v>1000</v>
      </c>
      <c r="F343" s="102" t="s">
        <v>93</v>
      </c>
      <c r="G343" s="102" t="s">
        <v>691</v>
      </c>
      <c r="H343" s="105">
        <v>6</v>
      </c>
      <c r="I343" s="124">
        <v>141610</v>
      </c>
      <c r="J343" s="108">
        <f t="shared" si="5"/>
        <v>849660</v>
      </c>
      <c r="K343" s="119" t="s">
        <v>694</v>
      </c>
    </row>
    <row r="344" spans="1:11" ht="33.75">
      <c r="A344" s="115"/>
      <c r="B344" s="101"/>
      <c r="C344" s="133">
        <v>47</v>
      </c>
      <c r="D344" s="134" t="s">
        <v>666</v>
      </c>
      <c r="E344" s="102">
        <v>500</v>
      </c>
      <c r="F344" s="102" t="s">
        <v>95</v>
      </c>
      <c r="G344" s="102" t="s">
        <v>121</v>
      </c>
      <c r="H344" s="105">
        <v>4</v>
      </c>
      <c r="I344" s="124">
        <v>423997</v>
      </c>
      <c r="J344" s="108">
        <f t="shared" si="5"/>
        <v>1695988</v>
      </c>
      <c r="K344" s="119" t="s">
        <v>694</v>
      </c>
    </row>
    <row r="345" spans="1:11">
      <c r="A345" s="115"/>
      <c r="B345" s="101"/>
      <c r="C345" s="133">
        <v>60</v>
      </c>
      <c r="D345" s="134" t="s">
        <v>667</v>
      </c>
      <c r="E345" s="102">
        <v>750</v>
      </c>
      <c r="F345" s="102" t="s">
        <v>93</v>
      </c>
      <c r="G345" s="102" t="s">
        <v>692</v>
      </c>
      <c r="H345" s="105">
        <v>5</v>
      </c>
      <c r="I345" s="124">
        <v>8600</v>
      </c>
      <c r="J345" s="108">
        <f t="shared" si="5"/>
        <v>43000</v>
      </c>
      <c r="K345" s="119" t="s">
        <v>694</v>
      </c>
    </row>
    <row r="346" spans="1:11">
      <c r="A346" s="115"/>
      <c r="B346" s="101"/>
      <c r="C346" s="133">
        <v>61</v>
      </c>
      <c r="D346" s="134" t="s">
        <v>667</v>
      </c>
      <c r="E346" s="102" t="s">
        <v>668</v>
      </c>
      <c r="F346" s="102" t="s">
        <v>669</v>
      </c>
      <c r="G346" s="102" t="s">
        <v>692</v>
      </c>
      <c r="H346" s="105">
        <v>18</v>
      </c>
      <c r="I346" s="124">
        <v>49900</v>
      </c>
      <c r="J346" s="108">
        <f t="shared" si="5"/>
        <v>898200</v>
      </c>
      <c r="K346" s="119" t="s">
        <v>694</v>
      </c>
    </row>
    <row r="347" spans="1:11" ht="22.5">
      <c r="A347" s="115"/>
      <c r="B347" s="101"/>
      <c r="C347" s="133">
        <v>63</v>
      </c>
      <c r="D347" s="134" t="s">
        <v>670</v>
      </c>
      <c r="E347" s="102" t="s">
        <v>671</v>
      </c>
      <c r="F347" s="102" t="s">
        <v>188</v>
      </c>
      <c r="G347" s="102" t="s">
        <v>693</v>
      </c>
      <c r="H347" s="105">
        <v>3</v>
      </c>
      <c r="I347" s="124">
        <v>21900</v>
      </c>
      <c r="J347" s="108">
        <f t="shared" si="5"/>
        <v>65700</v>
      </c>
      <c r="K347" s="119" t="s">
        <v>694</v>
      </c>
    </row>
    <row r="348" spans="1:11">
      <c r="A348" s="115"/>
      <c r="B348" s="101"/>
      <c r="C348" s="133">
        <v>87</v>
      </c>
      <c r="D348" s="134" t="s">
        <v>672</v>
      </c>
      <c r="E348" s="102">
        <v>2500</v>
      </c>
      <c r="F348" s="102" t="s">
        <v>95</v>
      </c>
      <c r="G348" s="102" t="s">
        <v>121</v>
      </c>
      <c r="H348" s="105">
        <v>1</v>
      </c>
      <c r="I348" s="124">
        <v>3109351</v>
      </c>
      <c r="J348" s="108">
        <f t="shared" si="5"/>
        <v>3109351</v>
      </c>
      <c r="K348" s="119" t="s">
        <v>694</v>
      </c>
    </row>
    <row r="349" spans="1:11">
      <c r="A349" s="115"/>
      <c r="B349" s="101"/>
      <c r="C349" s="133">
        <v>93</v>
      </c>
      <c r="D349" s="134" t="s">
        <v>673</v>
      </c>
      <c r="E349" s="102" t="s">
        <v>234</v>
      </c>
      <c r="F349" s="102" t="s">
        <v>234</v>
      </c>
      <c r="G349" s="102" t="s">
        <v>121</v>
      </c>
      <c r="H349" s="105">
        <v>12</v>
      </c>
      <c r="I349" s="124">
        <v>60000</v>
      </c>
      <c r="J349" s="108">
        <f t="shared" si="5"/>
        <v>720000</v>
      </c>
      <c r="K349" s="119" t="s">
        <v>694</v>
      </c>
    </row>
    <row r="350" spans="1:11">
      <c r="A350" s="115"/>
      <c r="B350" s="101"/>
      <c r="C350" s="133">
        <v>140</v>
      </c>
      <c r="D350" s="134" t="s">
        <v>674</v>
      </c>
      <c r="E350" s="102">
        <v>1000</v>
      </c>
      <c r="F350" s="102" t="s">
        <v>95</v>
      </c>
      <c r="G350" s="102" t="s">
        <v>121</v>
      </c>
      <c r="H350" s="105">
        <v>11</v>
      </c>
      <c r="I350" s="124">
        <v>81753</v>
      </c>
      <c r="J350" s="108">
        <f t="shared" si="5"/>
        <v>899283</v>
      </c>
      <c r="K350" s="119" t="s">
        <v>694</v>
      </c>
    </row>
    <row r="351" spans="1:11">
      <c r="A351" s="115"/>
      <c r="B351" s="101"/>
      <c r="C351" s="133">
        <v>150</v>
      </c>
      <c r="D351" s="134" t="s">
        <v>675</v>
      </c>
      <c r="E351" s="102">
        <v>25</v>
      </c>
      <c r="F351" s="102" t="s">
        <v>97</v>
      </c>
      <c r="G351" s="102" t="s">
        <v>128</v>
      </c>
      <c r="H351" s="105">
        <v>1</v>
      </c>
      <c r="I351" s="124">
        <v>249662</v>
      </c>
      <c r="J351" s="108">
        <f t="shared" si="5"/>
        <v>249662</v>
      </c>
      <c r="K351" s="119" t="s">
        <v>694</v>
      </c>
    </row>
    <row r="352" spans="1:11" ht="22.5">
      <c r="A352" s="115"/>
      <c r="B352" s="101"/>
      <c r="C352" s="133">
        <v>160</v>
      </c>
      <c r="D352" s="134" t="s">
        <v>676</v>
      </c>
      <c r="E352" s="102">
        <v>1000</v>
      </c>
      <c r="F352" s="102" t="s">
        <v>95</v>
      </c>
      <c r="G352" s="102" t="s">
        <v>121</v>
      </c>
      <c r="H352" s="105">
        <v>1</v>
      </c>
      <c r="I352" s="124">
        <v>141015</v>
      </c>
      <c r="J352" s="108">
        <f t="shared" si="5"/>
        <v>141015</v>
      </c>
      <c r="K352" s="119" t="s">
        <v>694</v>
      </c>
    </row>
    <row r="353" spans="1:11" ht="22.5">
      <c r="A353" s="115"/>
      <c r="B353" s="101"/>
      <c r="C353" s="133">
        <v>161</v>
      </c>
      <c r="D353" s="134" t="s">
        <v>677</v>
      </c>
      <c r="E353" s="102">
        <v>250</v>
      </c>
      <c r="F353" s="102" t="s">
        <v>95</v>
      </c>
      <c r="G353" s="102" t="s">
        <v>122</v>
      </c>
      <c r="H353" s="105">
        <v>1</v>
      </c>
      <c r="I353" s="124">
        <v>364378</v>
      </c>
      <c r="J353" s="108">
        <f t="shared" si="5"/>
        <v>364378</v>
      </c>
      <c r="K353" s="119" t="s">
        <v>694</v>
      </c>
    </row>
    <row r="354" spans="1:11">
      <c r="A354" s="115"/>
      <c r="B354" s="101"/>
      <c r="C354" s="133">
        <v>165</v>
      </c>
      <c r="D354" s="134" t="s">
        <v>678</v>
      </c>
      <c r="E354" s="102">
        <v>500</v>
      </c>
      <c r="F354" s="102" t="s">
        <v>93</v>
      </c>
      <c r="G354" s="102" t="s">
        <v>122</v>
      </c>
      <c r="H354" s="105">
        <v>2</v>
      </c>
      <c r="I354" s="124">
        <v>111503</v>
      </c>
      <c r="J354" s="108">
        <f t="shared" si="5"/>
        <v>223006</v>
      </c>
      <c r="K354" s="119" t="s">
        <v>694</v>
      </c>
    </row>
    <row r="355" spans="1:11">
      <c r="A355" s="115"/>
      <c r="B355" s="101"/>
      <c r="C355" s="133">
        <v>166</v>
      </c>
      <c r="D355" s="134" t="s">
        <v>679</v>
      </c>
      <c r="E355" s="102">
        <v>500</v>
      </c>
      <c r="F355" s="102" t="s">
        <v>93</v>
      </c>
      <c r="G355" s="102" t="s">
        <v>124</v>
      </c>
      <c r="H355" s="105">
        <v>2</v>
      </c>
      <c r="I355" s="124">
        <v>131138</v>
      </c>
      <c r="J355" s="108">
        <f t="shared" si="5"/>
        <v>262276</v>
      </c>
      <c r="K355" s="119" t="s">
        <v>694</v>
      </c>
    </row>
    <row r="356" spans="1:11" ht="22.5">
      <c r="A356" s="115"/>
      <c r="B356" s="101"/>
      <c r="C356" s="133">
        <v>184</v>
      </c>
      <c r="D356" s="134" t="s">
        <v>680</v>
      </c>
      <c r="E356" s="102">
        <v>500</v>
      </c>
      <c r="F356" s="102" t="s">
        <v>93</v>
      </c>
      <c r="G356" s="102" t="s">
        <v>124</v>
      </c>
      <c r="H356" s="105">
        <v>5</v>
      </c>
      <c r="I356" s="124">
        <v>226933</v>
      </c>
      <c r="J356" s="108">
        <f t="shared" si="5"/>
        <v>1134665</v>
      </c>
      <c r="K356" s="119" t="s">
        <v>694</v>
      </c>
    </row>
    <row r="357" spans="1:11">
      <c r="A357" s="115"/>
      <c r="B357" s="101"/>
      <c r="C357" s="133">
        <v>190</v>
      </c>
      <c r="D357" s="134" t="s">
        <v>681</v>
      </c>
      <c r="E357" s="102">
        <v>100</v>
      </c>
      <c r="F357" s="102" t="s">
        <v>95</v>
      </c>
      <c r="G357" s="102" t="s">
        <v>121</v>
      </c>
      <c r="H357" s="105">
        <v>2</v>
      </c>
      <c r="I357" s="124">
        <v>477785</v>
      </c>
      <c r="J357" s="108">
        <f t="shared" si="5"/>
        <v>955570</v>
      </c>
      <c r="K357" s="119" t="s">
        <v>694</v>
      </c>
    </row>
    <row r="358" spans="1:11">
      <c r="A358" s="115"/>
      <c r="B358" s="101"/>
      <c r="C358" s="133">
        <v>195</v>
      </c>
      <c r="D358" s="134" t="s">
        <v>682</v>
      </c>
      <c r="E358" s="102">
        <v>250</v>
      </c>
      <c r="F358" s="102" t="s">
        <v>97</v>
      </c>
      <c r="G358" s="102" t="s">
        <v>121</v>
      </c>
      <c r="H358" s="105">
        <v>1</v>
      </c>
      <c r="I358" s="124">
        <v>857752</v>
      </c>
      <c r="J358" s="108">
        <f t="shared" si="5"/>
        <v>857752</v>
      </c>
      <c r="K358" s="119" t="s">
        <v>694</v>
      </c>
    </row>
    <row r="359" spans="1:11">
      <c r="A359" s="115"/>
      <c r="B359" s="101"/>
      <c r="C359" s="133">
        <v>198</v>
      </c>
      <c r="D359" s="134" t="s">
        <v>683</v>
      </c>
      <c r="E359" s="102">
        <v>500</v>
      </c>
      <c r="F359" s="102" t="s">
        <v>93</v>
      </c>
      <c r="G359" s="102" t="s">
        <v>121</v>
      </c>
      <c r="H359" s="105">
        <v>1</v>
      </c>
      <c r="I359" s="124">
        <v>206941</v>
      </c>
      <c r="J359" s="108">
        <f t="shared" si="5"/>
        <v>206941</v>
      </c>
      <c r="K359" s="119" t="s">
        <v>694</v>
      </c>
    </row>
    <row r="360" spans="1:11">
      <c r="A360" s="115"/>
      <c r="B360" s="101"/>
      <c r="C360" s="133">
        <v>203</v>
      </c>
      <c r="D360" s="134" t="s">
        <v>684</v>
      </c>
      <c r="E360" s="102">
        <v>50</v>
      </c>
      <c r="F360" s="102" t="s">
        <v>95</v>
      </c>
      <c r="G360" s="102" t="s">
        <v>121</v>
      </c>
      <c r="H360" s="105">
        <v>1</v>
      </c>
      <c r="I360" s="124">
        <v>140420</v>
      </c>
      <c r="J360" s="108">
        <f t="shared" si="5"/>
        <v>140420</v>
      </c>
      <c r="K360" s="119" t="s">
        <v>694</v>
      </c>
    </row>
    <row r="361" spans="1:11">
      <c r="A361" s="115"/>
      <c r="B361" s="101"/>
      <c r="C361" s="133">
        <v>212</v>
      </c>
      <c r="D361" s="134" t="s">
        <v>685</v>
      </c>
      <c r="E361" s="102">
        <v>250</v>
      </c>
      <c r="F361" s="102" t="s">
        <v>93</v>
      </c>
      <c r="G361" s="102" t="s">
        <v>121</v>
      </c>
      <c r="H361" s="105">
        <v>1</v>
      </c>
      <c r="I361" s="124">
        <v>514556</v>
      </c>
      <c r="J361" s="108">
        <f t="shared" si="5"/>
        <v>514556</v>
      </c>
      <c r="K361" s="119" t="s">
        <v>694</v>
      </c>
    </row>
    <row r="362" spans="1:11" ht="22.5">
      <c r="A362" s="115"/>
      <c r="B362" s="101"/>
      <c r="C362" s="133">
        <v>223</v>
      </c>
      <c r="D362" s="134" t="s">
        <v>686</v>
      </c>
      <c r="E362" s="102">
        <v>2.5</v>
      </c>
      <c r="F362" s="102" t="s">
        <v>101</v>
      </c>
      <c r="G362" s="102" t="s">
        <v>121</v>
      </c>
      <c r="H362" s="105">
        <v>1</v>
      </c>
      <c r="I362" s="124">
        <v>117453</v>
      </c>
      <c r="J362" s="108">
        <f t="shared" si="5"/>
        <v>117453</v>
      </c>
      <c r="K362" s="119" t="s">
        <v>694</v>
      </c>
    </row>
    <row r="363" spans="1:11">
      <c r="A363" s="115"/>
      <c r="B363" s="101"/>
      <c r="C363" s="133">
        <v>226</v>
      </c>
      <c r="D363" s="134" t="s">
        <v>687</v>
      </c>
      <c r="E363" s="102">
        <v>250</v>
      </c>
      <c r="F363" s="102" t="s">
        <v>93</v>
      </c>
      <c r="G363" s="102" t="s">
        <v>121</v>
      </c>
      <c r="H363" s="105">
        <v>1</v>
      </c>
      <c r="I363" s="124">
        <v>88893</v>
      </c>
      <c r="J363" s="108">
        <f t="shared" si="5"/>
        <v>88893</v>
      </c>
      <c r="K363" s="119" t="s">
        <v>694</v>
      </c>
    </row>
    <row r="364" spans="1:11">
      <c r="A364" s="115"/>
      <c r="B364" s="101"/>
      <c r="C364" s="133">
        <v>227</v>
      </c>
      <c r="D364" s="134" t="s">
        <v>688</v>
      </c>
      <c r="E364" s="102">
        <v>250</v>
      </c>
      <c r="F364" s="102" t="s">
        <v>93</v>
      </c>
      <c r="G364" s="102" t="s">
        <v>121</v>
      </c>
      <c r="H364" s="105">
        <v>1</v>
      </c>
      <c r="I364" s="124">
        <v>209678</v>
      </c>
      <c r="J364" s="108">
        <f t="shared" si="5"/>
        <v>209678</v>
      </c>
      <c r="K364" s="119" t="s">
        <v>694</v>
      </c>
    </row>
    <row r="365" spans="1:11" ht="22.5">
      <c r="A365" s="115"/>
      <c r="B365" s="101"/>
      <c r="C365" s="133">
        <v>235</v>
      </c>
      <c r="D365" s="134" t="s">
        <v>689</v>
      </c>
      <c r="E365" s="102">
        <v>100</v>
      </c>
      <c r="F365" s="102" t="s">
        <v>93</v>
      </c>
      <c r="G365" s="102" t="s">
        <v>121</v>
      </c>
      <c r="H365" s="105">
        <v>2</v>
      </c>
      <c r="I365" s="124">
        <v>123403</v>
      </c>
      <c r="J365" s="108">
        <f t="shared" si="5"/>
        <v>246806</v>
      </c>
      <c r="K365" s="119" t="s">
        <v>694</v>
      </c>
    </row>
    <row r="366" spans="1:11">
      <c r="A366" s="115"/>
      <c r="B366" s="101">
        <v>2</v>
      </c>
      <c r="C366" s="133">
        <v>6</v>
      </c>
      <c r="D366" s="134" t="s">
        <v>695</v>
      </c>
      <c r="E366" s="102" t="s">
        <v>696</v>
      </c>
      <c r="F366" s="102" t="s">
        <v>268</v>
      </c>
      <c r="G366" s="102" t="s">
        <v>698</v>
      </c>
      <c r="H366" s="105">
        <v>1</v>
      </c>
      <c r="I366" s="124">
        <v>98000</v>
      </c>
      <c r="J366" s="108">
        <f t="shared" si="5"/>
        <v>98000</v>
      </c>
      <c r="K366" s="119" t="s">
        <v>699</v>
      </c>
    </row>
    <row r="367" spans="1:11">
      <c r="A367" s="115"/>
      <c r="B367" s="101"/>
      <c r="C367" s="133">
        <v>42</v>
      </c>
      <c r="D367" s="134" t="s">
        <v>697</v>
      </c>
      <c r="E367" s="102">
        <v>250</v>
      </c>
      <c r="F367" s="102" t="s">
        <v>93</v>
      </c>
      <c r="G367" s="102" t="s">
        <v>294</v>
      </c>
      <c r="H367" s="105">
        <v>3</v>
      </c>
      <c r="I367" s="124">
        <v>719950</v>
      </c>
      <c r="J367" s="108">
        <f t="shared" si="5"/>
        <v>2159850</v>
      </c>
      <c r="K367" s="119" t="s">
        <v>699</v>
      </c>
    </row>
    <row r="368" spans="1:11" ht="22.5">
      <c r="A368" s="115"/>
      <c r="B368" s="101">
        <v>3</v>
      </c>
      <c r="C368" s="133">
        <v>38</v>
      </c>
      <c r="D368" s="134" t="s">
        <v>700</v>
      </c>
      <c r="E368" s="102"/>
      <c r="F368" s="102"/>
      <c r="G368" s="102" t="s">
        <v>718</v>
      </c>
      <c r="H368" s="105">
        <v>60</v>
      </c>
      <c r="I368" s="124">
        <v>4760</v>
      </c>
      <c r="J368" s="108">
        <f t="shared" si="5"/>
        <v>285600</v>
      </c>
      <c r="K368" s="119" t="s">
        <v>694</v>
      </c>
    </row>
    <row r="369" spans="1:11" ht="22.5">
      <c r="A369" s="115"/>
      <c r="B369" s="101"/>
      <c r="C369" s="133">
        <v>39</v>
      </c>
      <c r="D369" s="134" t="s">
        <v>701</v>
      </c>
      <c r="E369" s="102"/>
      <c r="F369" s="102"/>
      <c r="G369" s="102" t="s">
        <v>718</v>
      </c>
      <c r="H369" s="105">
        <v>1260</v>
      </c>
      <c r="I369" s="124">
        <v>6069</v>
      </c>
      <c r="J369" s="108">
        <f t="shared" si="5"/>
        <v>7646940</v>
      </c>
      <c r="K369" s="119" t="s">
        <v>694</v>
      </c>
    </row>
    <row r="370" spans="1:11" ht="33.75">
      <c r="A370" s="115"/>
      <c r="B370" s="101"/>
      <c r="C370" s="133">
        <v>50</v>
      </c>
      <c r="D370" s="134" t="s">
        <v>702</v>
      </c>
      <c r="E370" s="102"/>
      <c r="F370" s="102"/>
      <c r="G370" s="102" t="s">
        <v>719</v>
      </c>
      <c r="H370" s="105">
        <v>104</v>
      </c>
      <c r="I370" s="124">
        <v>8211</v>
      </c>
      <c r="J370" s="108">
        <f t="shared" si="5"/>
        <v>853944</v>
      </c>
      <c r="K370" s="119" t="s">
        <v>694</v>
      </c>
    </row>
    <row r="371" spans="1:11" ht="22.5">
      <c r="A371" s="115"/>
      <c r="B371" s="101"/>
      <c r="C371" s="133">
        <v>64</v>
      </c>
      <c r="D371" s="134" t="s">
        <v>703</v>
      </c>
      <c r="E371" s="102"/>
      <c r="F371" s="102"/>
      <c r="G371" s="102" t="s">
        <v>125</v>
      </c>
      <c r="H371" s="105">
        <v>40</v>
      </c>
      <c r="I371" s="124">
        <v>7497</v>
      </c>
      <c r="J371" s="108">
        <f t="shared" si="5"/>
        <v>299880</v>
      </c>
      <c r="K371" s="119" t="s">
        <v>694</v>
      </c>
    </row>
    <row r="372" spans="1:11" ht="22.5">
      <c r="A372" s="115"/>
      <c r="B372" s="101"/>
      <c r="C372" s="133">
        <v>89</v>
      </c>
      <c r="D372" s="134" t="s">
        <v>704</v>
      </c>
      <c r="E372" s="102"/>
      <c r="F372" s="102"/>
      <c r="G372" s="102" t="s">
        <v>125</v>
      </c>
      <c r="H372" s="105">
        <v>20</v>
      </c>
      <c r="I372" s="124">
        <v>6783</v>
      </c>
      <c r="J372" s="108">
        <f t="shared" si="5"/>
        <v>135660</v>
      </c>
      <c r="K372" s="119" t="s">
        <v>694</v>
      </c>
    </row>
    <row r="373" spans="1:11" ht="22.5">
      <c r="A373" s="115"/>
      <c r="B373" s="101"/>
      <c r="C373" s="133">
        <v>98</v>
      </c>
      <c r="D373" s="134" t="s">
        <v>705</v>
      </c>
      <c r="E373" s="102"/>
      <c r="F373" s="102"/>
      <c r="G373" s="102" t="s">
        <v>125</v>
      </c>
      <c r="H373" s="105">
        <v>20</v>
      </c>
      <c r="I373" s="124">
        <v>11900</v>
      </c>
      <c r="J373" s="108">
        <f t="shared" si="5"/>
        <v>238000</v>
      </c>
      <c r="K373" s="119" t="s">
        <v>694</v>
      </c>
    </row>
    <row r="374" spans="1:11" ht="22.5">
      <c r="A374" s="115"/>
      <c r="B374" s="101"/>
      <c r="C374" s="133">
        <v>114</v>
      </c>
      <c r="D374" s="134" t="s">
        <v>706</v>
      </c>
      <c r="E374" s="102"/>
      <c r="F374" s="102"/>
      <c r="G374" s="102" t="s">
        <v>125</v>
      </c>
      <c r="H374" s="105">
        <v>26</v>
      </c>
      <c r="I374" s="124">
        <v>4522</v>
      </c>
      <c r="J374" s="108">
        <f t="shared" si="5"/>
        <v>117572</v>
      </c>
      <c r="K374" s="119" t="s">
        <v>694</v>
      </c>
    </row>
    <row r="375" spans="1:11" ht="33.75">
      <c r="A375" s="115"/>
      <c r="B375" s="101"/>
      <c r="C375" s="133">
        <v>115</v>
      </c>
      <c r="D375" s="134" t="s">
        <v>707</v>
      </c>
      <c r="E375" s="102"/>
      <c r="F375" s="102"/>
      <c r="G375" s="102" t="s">
        <v>126</v>
      </c>
      <c r="H375" s="105">
        <v>5</v>
      </c>
      <c r="I375" s="124">
        <v>4165</v>
      </c>
      <c r="J375" s="108">
        <f t="shared" si="5"/>
        <v>20825</v>
      </c>
      <c r="K375" s="119" t="s">
        <v>694</v>
      </c>
    </row>
    <row r="376" spans="1:11" ht="22.5">
      <c r="A376" s="115"/>
      <c r="B376" s="101"/>
      <c r="C376" s="133">
        <v>128</v>
      </c>
      <c r="D376" s="134" t="s">
        <v>708</v>
      </c>
      <c r="E376" s="102"/>
      <c r="F376" s="102"/>
      <c r="G376" s="102" t="s">
        <v>126</v>
      </c>
      <c r="H376" s="105">
        <v>26</v>
      </c>
      <c r="I376" s="124">
        <v>52003</v>
      </c>
      <c r="J376" s="108">
        <f t="shared" si="5"/>
        <v>1352078</v>
      </c>
      <c r="K376" s="119" t="s">
        <v>694</v>
      </c>
    </row>
    <row r="377" spans="1:11" ht="22.5">
      <c r="A377" s="115"/>
      <c r="B377" s="101"/>
      <c r="C377" s="133">
        <v>130</v>
      </c>
      <c r="D377" s="134" t="s">
        <v>709</v>
      </c>
      <c r="E377" s="102"/>
      <c r="F377" s="102"/>
      <c r="G377" s="102" t="s">
        <v>126</v>
      </c>
      <c r="H377" s="105">
        <v>6</v>
      </c>
      <c r="I377" s="124">
        <v>44625</v>
      </c>
      <c r="J377" s="108">
        <f t="shared" si="5"/>
        <v>267750</v>
      </c>
      <c r="K377" s="119" t="s">
        <v>694</v>
      </c>
    </row>
    <row r="378" spans="1:11">
      <c r="A378" s="115"/>
      <c r="B378" s="101"/>
      <c r="C378" s="133">
        <v>132</v>
      </c>
      <c r="D378" s="134" t="s">
        <v>710</v>
      </c>
      <c r="E378" s="102"/>
      <c r="F378" s="102"/>
      <c r="G378" s="102" t="s">
        <v>125</v>
      </c>
      <c r="H378" s="105">
        <v>2</v>
      </c>
      <c r="I378" s="124">
        <v>44863</v>
      </c>
      <c r="J378" s="108">
        <f t="shared" si="5"/>
        <v>89726</v>
      </c>
      <c r="K378" s="119" t="s">
        <v>694</v>
      </c>
    </row>
    <row r="379" spans="1:11" ht="22.5">
      <c r="A379" s="115"/>
      <c r="B379" s="101"/>
      <c r="C379" s="133">
        <v>167</v>
      </c>
      <c r="D379" s="134" t="s">
        <v>711</v>
      </c>
      <c r="E379" s="102" t="s">
        <v>712</v>
      </c>
      <c r="F379" s="102"/>
      <c r="G379" s="102" t="s">
        <v>125</v>
      </c>
      <c r="H379" s="105">
        <v>7</v>
      </c>
      <c r="I379" s="124">
        <v>44863</v>
      </c>
      <c r="J379" s="108">
        <f t="shared" si="5"/>
        <v>314041</v>
      </c>
      <c r="K379" s="119" t="s">
        <v>694</v>
      </c>
    </row>
    <row r="380" spans="1:11">
      <c r="A380" s="115"/>
      <c r="B380" s="101"/>
      <c r="C380" s="133">
        <v>197</v>
      </c>
      <c r="D380" s="134" t="s">
        <v>713</v>
      </c>
      <c r="E380" s="102" t="s">
        <v>146</v>
      </c>
      <c r="F380" s="102"/>
      <c r="G380" s="102" t="s">
        <v>720</v>
      </c>
      <c r="H380" s="105">
        <v>18</v>
      </c>
      <c r="I380" s="124">
        <v>8687</v>
      </c>
      <c r="J380" s="108">
        <f t="shared" si="5"/>
        <v>156366</v>
      </c>
      <c r="K380" s="119" t="s">
        <v>694</v>
      </c>
    </row>
    <row r="381" spans="1:11" ht="22.5">
      <c r="A381" s="115"/>
      <c r="B381" s="101"/>
      <c r="C381" s="133">
        <v>198</v>
      </c>
      <c r="D381" s="134" t="s">
        <v>714</v>
      </c>
      <c r="E381" s="102" t="s">
        <v>188</v>
      </c>
      <c r="F381" s="102"/>
      <c r="G381" s="102" t="s">
        <v>125</v>
      </c>
      <c r="H381" s="105">
        <v>2</v>
      </c>
      <c r="I381" s="124">
        <v>19754</v>
      </c>
      <c r="J381" s="108">
        <f t="shared" si="5"/>
        <v>39508</v>
      </c>
      <c r="K381" s="119" t="s">
        <v>694</v>
      </c>
    </row>
    <row r="382" spans="1:11" ht="22.5">
      <c r="A382" s="115"/>
      <c r="B382" s="101"/>
      <c r="C382" s="133">
        <v>213</v>
      </c>
      <c r="D382" s="134" t="s">
        <v>715</v>
      </c>
      <c r="E382" s="102" t="s">
        <v>146</v>
      </c>
      <c r="F382" s="102"/>
      <c r="G382" s="102" t="s">
        <v>721</v>
      </c>
      <c r="H382" s="105">
        <v>3</v>
      </c>
      <c r="I382" s="124">
        <v>8925</v>
      </c>
      <c r="J382" s="108">
        <f t="shared" si="5"/>
        <v>26775</v>
      </c>
      <c r="K382" s="119" t="s">
        <v>694</v>
      </c>
    </row>
    <row r="383" spans="1:11" ht="22.5">
      <c r="A383" s="115"/>
      <c r="B383" s="101"/>
      <c r="C383" s="133">
        <v>221</v>
      </c>
      <c r="D383" s="134" t="s">
        <v>716</v>
      </c>
      <c r="E383" s="102" t="s">
        <v>146</v>
      </c>
      <c r="F383" s="102"/>
      <c r="G383" s="102" t="s">
        <v>722</v>
      </c>
      <c r="H383" s="105">
        <v>4</v>
      </c>
      <c r="I383" s="124">
        <v>36652</v>
      </c>
      <c r="J383" s="108">
        <f t="shared" si="5"/>
        <v>146608</v>
      </c>
      <c r="K383" s="119" t="s">
        <v>694</v>
      </c>
    </row>
    <row r="384" spans="1:11" ht="22.5">
      <c r="A384" s="115"/>
      <c r="B384" s="101"/>
      <c r="C384" s="133">
        <v>222</v>
      </c>
      <c r="D384" s="134" t="s">
        <v>717</v>
      </c>
      <c r="E384" s="102" t="s">
        <v>146</v>
      </c>
      <c r="F384" s="102"/>
      <c r="G384" s="102" t="s">
        <v>722</v>
      </c>
      <c r="H384" s="105">
        <v>3</v>
      </c>
      <c r="I384" s="124">
        <v>34272</v>
      </c>
      <c r="J384" s="108">
        <f t="shared" si="5"/>
        <v>102816</v>
      </c>
      <c r="K384" s="119" t="s">
        <v>694</v>
      </c>
    </row>
    <row r="385" spans="1:11" ht="22.5">
      <c r="A385" s="115"/>
      <c r="B385" s="105">
        <v>4</v>
      </c>
      <c r="C385" s="133">
        <v>19</v>
      </c>
      <c r="D385" s="134" t="s">
        <v>723</v>
      </c>
      <c r="E385" s="102" t="s">
        <v>149</v>
      </c>
      <c r="F385" s="102"/>
      <c r="G385" s="102" t="s">
        <v>724</v>
      </c>
      <c r="H385" s="105">
        <v>1</v>
      </c>
      <c r="I385" s="124">
        <v>2348227</v>
      </c>
      <c r="J385" s="108">
        <f t="shared" si="5"/>
        <v>2348227</v>
      </c>
      <c r="K385" s="119" t="s">
        <v>694</v>
      </c>
    </row>
    <row r="386" spans="1:11" ht="11.25" customHeight="1">
      <c r="A386" s="130" t="s">
        <v>823</v>
      </c>
      <c r="B386" s="130"/>
      <c r="C386" s="130"/>
      <c r="D386" s="130"/>
      <c r="E386" s="130"/>
      <c r="F386" s="130"/>
      <c r="G386" s="130"/>
      <c r="H386" s="130"/>
      <c r="I386" s="130"/>
      <c r="J386" s="125">
        <f>SUM(J338:J385)</f>
        <v>38249729</v>
      </c>
      <c r="K386" s="119"/>
    </row>
    <row r="387" spans="1:11" ht="33.75">
      <c r="A387" s="99" t="s">
        <v>777</v>
      </c>
      <c r="B387" s="101">
        <v>1</v>
      </c>
      <c r="C387" s="133">
        <v>1</v>
      </c>
      <c r="D387" s="134" t="s">
        <v>725</v>
      </c>
      <c r="E387" s="102">
        <v>100</v>
      </c>
      <c r="F387" s="102" t="s">
        <v>97</v>
      </c>
      <c r="G387" s="102" t="s">
        <v>128</v>
      </c>
      <c r="H387" s="105">
        <v>2</v>
      </c>
      <c r="I387" s="124">
        <v>135731</v>
      </c>
      <c r="J387" s="108">
        <f t="shared" si="5"/>
        <v>271462</v>
      </c>
      <c r="K387" s="119" t="s">
        <v>776</v>
      </c>
    </row>
    <row r="388" spans="1:11" ht="33.75">
      <c r="A388" s="100"/>
      <c r="B388" s="101"/>
      <c r="C388" s="133">
        <v>12</v>
      </c>
      <c r="D388" s="134" t="s">
        <v>726</v>
      </c>
      <c r="E388" s="102">
        <v>1</v>
      </c>
      <c r="F388" s="102" t="s">
        <v>178</v>
      </c>
      <c r="G388" s="102" t="s">
        <v>121</v>
      </c>
      <c r="H388" s="105">
        <v>6</v>
      </c>
      <c r="I388" s="124">
        <v>179523</v>
      </c>
      <c r="J388" s="108">
        <f t="shared" si="5"/>
        <v>1077138</v>
      </c>
      <c r="K388" s="119" t="s">
        <v>776</v>
      </c>
    </row>
    <row r="389" spans="1:11" ht="33.75">
      <c r="A389" s="100"/>
      <c r="B389" s="101"/>
      <c r="C389" s="133">
        <v>16</v>
      </c>
      <c r="D389" s="134" t="s">
        <v>727</v>
      </c>
      <c r="E389" s="102">
        <v>1000</v>
      </c>
      <c r="F389" s="102" t="s">
        <v>95</v>
      </c>
      <c r="G389" s="102" t="s">
        <v>121</v>
      </c>
      <c r="H389" s="105">
        <v>4</v>
      </c>
      <c r="I389" s="124">
        <v>164172</v>
      </c>
      <c r="J389" s="108">
        <f t="shared" si="5"/>
        <v>656688</v>
      </c>
      <c r="K389" s="119" t="s">
        <v>776</v>
      </c>
    </row>
    <row r="390" spans="1:11" ht="33.75">
      <c r="A390" s="100"/>
      <c r="B390" s="101"/>
      <c r="C390" s="133">
        <v>17</v>
      </c>
      <c r="D390" s="134" t="s">
        <v>728</v>
      </c>
      <c r="E390" s="102" t="s">
        <v>557</v>
      </c>
      <c r="F390" s="102" t="s">
        <v>95</v>
      </c>
      <c r="G390" s="102" t="s">
        <v>121</v>
      </c>
      <c r="H390" s="105">
        <v>4</v>
      </c>
      <c r="I390" s="124">
        <v>120119</v>
      </c>
      <c r="J390" s="108">
        <f t="shared" si="5"/>
        <v>480476</v>
      </c>
      <c r="K390" s="119" t="s">
        <v>776</v>
      </c>
    </row>
    <row r="391" spans="1:11" ht="67.5">
      <c r="A391" s="100"/>
      <c r="B391" s="101"/>
      <c r="C391" s="133">
        <v>90</v>
      </c>
      <c r="D391" s="134" t="s">
        <v>729</v>
      </c>
      <c r="E391" s="102" t="s">
        <v>220</v>
      </c>
      <c r="F391" s="102" t="s">
        <v>146</v>
      </c>
      <c r="G391" s="102" t="s">
        <v>121</v>
      </c>
      <c r="H391" s="105">
        <v>3</v>
      </c>
      <c r="I391" s="124">
        <v>320336</v>
      </c>
      <c r="J391" s="108">
        <f t="shared" si="5"/>
        <v>961008</v>
      </c>
      <c r="K391" s="119" t="s">
        <v>776</v>
      </c>
    </row>
    <row r="392" spans="1:11" ht="33.75">
      <c r="A392" s="100"/>
      <c r="B392" s="101"/>
      <c r="C392" s="133">
        <v>98</v>
      </c>
      <c r="D392" s="134" t="s">
        <v>730</v>
      </c>
      <c r="E392" s="102">
        <v>80</v>
      </c>
      <c r="F392" s="102" t="s">
        <v>95</v>
      </c>
      <c r="G392" s="102" t="s">
        <v>121</v>
      </c>
      <c r="H392" s="105">
        <v>1</v>
      </c>
      <c r="I392" s="124">
        <v>432636</v>
      </c>
      <c r="J392" s="108">
        <f t="shared" si="5"/>
        <v>432636</v>
      </c>
      <c r="K392" s="119" t="s">
        <v>776</v>
      </c>
    </row>
    <row r="393" spans="1:11" ht="56.25">
      <c r="A393" s="100"/>
      <c r="B393" s="101"/>
      <c r="C393" s="133">
        <v>101</v>
      </c>
      <c r="D393" s="134" t="s">
        <v>731</v>
      </c>
      <c r="E393" s="102">
        <v>100</v>
      </c>
      <c r="F393" s="102" t="s">
        <v>732</v>
      </c>
      <c r="G393" s="102" t="s">
        <v>121</v>
      </c>
      <c r="H393" s="105">
        <v>1</v>
      </c>
      <c r="I393" s="124">
        <v>138933</v>
      </c>
      <c r="J393" s="108">
        <f t="shared" si="5"/>
        <v>138933</v>
      </c>
      <c r="K393" s="119" t="s">
        <v>776</v>
      </c>
    </row>
    <row r="394" spans="1:11" ht="33.75">
      <c r="A394" s="100"/>
      <c r="B394" s="101"/>
      <c r="C394" s="133">
        <v>105</v>
      </c>
      <c r="D394" s="134" t="s">
        <v>733</v>
      </c>
      <c r="E394" s="102">
        <v>100</v>
      </c>
      <c r="F394" s="102" t="s">
        <v>732</v>
      </c>
      <c r="G394" s="102" t="s">
        <v>121</v>
      </c>
      <c r="H394" s="105">
        <v>1</v>
      </c>
      <c r="I394" s="124">
        <v>180678</v>
      </c>
      <c r="J394" s="108">
        <f t="shared" si="5"/>
        <v>180678</v>
      </c>
      <c r="K394" s="119" t="s">
        <v>776</v>
      </c>
    </row>
    <row r="395" spans="1:11" ht="33.75">
      <c r="A395" s="100"/>
      <c r="B395" s="101"/>
      <c r="C395" s="133">
        <v>106</v>
      </c>
      <c r="D395" s="134" t="s">
        <v>734</v>
      </c>
      <c r="E395" s="102">
        <v>100</v>
      </c>
      <c r="F395" s="102" t="s">
        <v>732</v>
      </c>
      <c r="G395" s="102" t="s">
        <v>121</v>
      </c>
      <c r="H395" s="105">
        <v>1</v>
      </c>
      <c r="I395" s="124">
        <v>156211</v>
      </c>
      <c r="J395" s="108">
        <f t="shared" si="5"/>
        <v>156211</v>
      </c>
      <c r="K395" s="119" t="s">
        <v>776</v>
      </c>
    </row>
    <row r="396" spans="1:11" ht="33.75">
      <c r="A396" s="100"/>
      <c r="B396" s="101"/>
      <c r="C396" s="133">
        <v>109</v>
      </c>
      <c r="D396" s="134" t="s">
        <v>735</v>
      </c>
      <c r="E396" s="102">
        <v>100</v>
      </c>
      <c r="F396" s="102" t="s">
        <v>732</v>
      </c>
      <c r="G396" s="102" t="s">
        <v>121</v>
      </c>
      <c r="H396" s="105">
        <v>1</v>
      </c>
      <c r="I396" s="124">
        <v>116620</v>
      </c>
      <c r="J396" s="108">
        <f t="shared" si="5"/>
        <v>116620</v>
      </c>
      <c r="K396" s="119" t="s">
        <v>776</v>
      </c>
    </row>
    <row r="397" spans="1:11" ht="33.75">
      <c r="A397" s="100"/>
      <c r="B397" s="101"/>
      <c r="C397" s="133">
        <v>110</v>
      </c>
      <c r="D397" s="134" t="s">
        <v>736</v>
      </c>
      <c r="E397" s="102">
        <v>100</v>
      </c>
      <c r="F397" s="102" t="s">
        <v>732</v>
      </c>
      <c r="G397" s="102" t="s">
        <v>121</v>
      </c>
      <c r="H397" s="105">
        <v>1</v>
      </c>
      <c r="I397" s="124">
        <v>154771</v>
      </c>
      <c r="J397" s="108">
        <f t="shared" si="5"/>
        <v>154771</v>
      </c>
      <c r="K397" s="119" t="s">
        <v>776</v>
      </c>
    </row>
    <row r="398" spans="1:11" ht="33.75">
      <c r="A398" s="100"/>
      <c r="B398" s="101"/>
      <c r="C398" s="133">
        <v>113</v>
      </c>
      <c r="D398" s="134" t="s">
        <v>737</v>
      </c>
      <c r="E398" s="102">
        <v>100</v>
      </c>
      <c r="F398" s="102" t="s">
        <v>732</v>
      </c>
      <c r="G398" s="102" t="s">
        <v>121</v>
      </c>
      <c r="H398" s="105">
        <v>1</v>
      </c>
      <c r="I398" s="124">
        <v>138207</v>
      </c>
      <c r="J398" s="108">
        <f t="shared" ref="J398:J462" si="6">+H398*I398</f>
        <v>138207</v>
      </c>
      <c r="K398" s="119" t="s">
        <v>776</v>
      </c>
    </row>
    <row r="399" spans="1:11" ht="33.75">
      <c r="A399" s="100"/>
      <c r="B399" s="101"/>
      <c r="C399" s="133">
        <v>115</v>
      </c>
      <c r="D399" s="134" t="s">
        <v>738</v>
      </c>
      <c r="E399" s="102" t="s">
        <v>739</v>
      </c>
      <c r="F399" s="102" t="s">
        <v>93</v>
      </c>
      <c r="G399" s="102" t="s">
        <v>121</v>
      </c>
      <c r="H399" s="105">
        <v>1</v>
      </c>
      <c r="I399" s="124">
        <v>154771</v>
      </c>
      <c r="J399" s="108">
        <f t="shared" si="6"/>
        <v>154771</v>
      </c>
      <c r="K399" s="119" t="s">
        <v>776</v>
      </c>
    </row>
    <row r="400" spans="1:11" ht="33.75">
      <c r="A400" s="100"/>
      <c r="B400" s="101"/>
      <c r="C400" s="133">
        <v>116</v>
      </c>
      <c r="D400" s="134" t="s">
        <v>740</v>
      </c>
      <c r="E400" s="102">
        <v>100</v>
      </c>
      <c r="F400" s="102" t="s">
        <v>732</v>
      </c>
      <c r="G400" s="102" t="s">
        <v>121</v>
      </c>
      <c r="H400" s="105">
        <v>1</v>
      </c>
      <c r="I400" s="124">
        <v>131007</v>
      </c>
      <c r="J400" s="108">
        <f t="shared" si="6"/>
        <v>131007</v>
      </c>
      <c r="K400" s="119" t="s">
        <v>776</v>
      </c>
    </row>
    <row r="401" spans="1:11" ht="33.75">
      <c r="A401" s="100"/>
      <c r="B401" s="101"/>
      <c r="C401" s="133">
        <v>117</v>
      </c>
      <c r="D401" s="134" t="s">
        <v>741</v>
      </c>
      <c r="E401" s="102">
        <v>100</v>
      </c>
      <c r="F401" s="102" t="s">
        <v>732</v>
      </c>
      <c r="G401" s="102" t="s">
        <v>121</v>
      </c>
      <c r="H401" s="105">
        <v>1</v>
      </c>
      <c r="I401" s="124">
        <v>120928</v>
      </c>
      <c r="J401" s="108">
        <f t="shared" si="6"/>
        <v>120928</v>
      </c>
      <c r="K401" s="119" t="s">
        <v>776</v>
      </c>
    </row>
    <row r="402" spans="1:11" ht="33.75">
      <c r="A402" s="100"/>
      <c r="B402" s="101"/>
      <c r="C402" s="133">
        <v>124</v>
      </c>
      <c r="D402" s="134" t="s">
        <v>742</v>
      </c>
      <c r="E402" s="102">
        <v>100</v>
      </c>
      <c r="F402" s="102" t="s">
        <v>93</v>
      </c>
      <c r="G402" s="102" t="s">
        <v>121</v>
      </c>
      <c r="H402" s="105">
        <v>2</v>
      </c>
      <c r="I402" s="124">
        <v>309543</v>
      </c>
      <c r="J402" s="108">
        <f t="shared" si="6"/>
        <v>619086</v>
      </c>
      <c r="K402" s="119" t="s">
        <v>776</v>
      </c>
    </row>
    <row r="403" spans="1:11" ht="33.75">
      <c r="A403" s="100"/>
      <c r="B403" s="101"/>
      <c r="C403" s="133">
        <v>143</v>
      </c>
      <c r="D403" s="134" t="s">
        <v>743</v>
      </c>
      <c r="E403" s="102" t="s">
        <v>744</v>
      </c>
      <c r="F403" s="102" t="s">
        <v>149</v>
      </c>
      <c r="G403" s="102" t="s">
        <v>121</v>
      </c>
      <c r="H403" s="105">
        <v>1</v>
      </c>
      <c r="I403" s="124">
        <v>890001</v>
      </c>
      <c r="J403" s="108">
        <f t="shared" si="6"/>
        <v>890001</v>
      </c>
      <c r="K403" s="119" t="s">
        <v>776</v>
      </c>
    </row>
    <row r="404" spans="1:11" ht="33.75">
      <c r="A404" s="100"/>
      <c r="B404" s="101"/>
      <c r="C404" s="133">
        <v>147</v>
      </c>
      <c r="D404" s="134" t="s">
        <v>745</v>
      </c>
      <c r="E404" s="102">
        <v>4000</v>
      </c>
      <c r="F404" s="102" t="s">
        <v>93</v>
      </c>
      <c r="G404" s="102" t="s">
        <v>121</v>
      </c>
      <c r="H404" s="105">
        <v>4</v>
      </c>
      <c r="I404" s="124">
        <v>598213</v>
      </c>
      <c r="J404" s="108">
        <f t="shared" si="6"/>
        <v>2392852</v>
      </c>
      <c r="K404" s="119" t="s">
        <v>776</v>
      </c>
    </row>
    <row r="405" spans="1:11" ht="33.75">
      <c r="A405" s="100"/>
      <c r="B405" s="101"/>
      <c r="C405" s="133">
        <v>167</v>
      </c>
      <c r="D405" s="134" t="s">
        <v>746</v>
      </c>
      <c r="E405" s="102" t="s">
        <v>747</v>
      </c>
      <c r="F405" s="102" t="s">
        <v>188</v>
      </c>
      <c r="G405" s="102" t="s">
        <v>775</v>
      </c>
      <c r="H405" s="105">
        <v>1</v>
      </c>
      <c r="I405" s="124">
        <v>2734501</v>
      </c>
      <c r="J405" s="108">
        <f t="shared" si="6"/>
        <v>2734501</v>
      </c>
      <c r="K405" s="119" t="s">
        <v>776</v>
      </c>
    </row>
    <row r="406" spans="1:11" ht="33.75">
      <c r="A406" s="100"/>
      <c r="B406" s="101"/>
      <c r="C406" s="133">
        <v>168</v>
      </c>
      <c r="D406" s="134" t="s">
        <v>748</v>
      </c>
      <c r="E406" s="102">
        <v>250</v>
      </c>
      <c r="F406" s="102" t="s">
        <v>93</v>
      </c>
      <c r="G406" s="102" t="s">
        <v>121</v>
      </c>
      <c r="H406" s="105">
        <v>2</v>
      </c>
      <c r="I406" s="124">
        <v>439836</v>
      </c>
      <c r="J406" s="108">
        <f t="shared" si="6"/>
        <v>879672</v>
      </c>
      <c r="K406" s="119" t="s">
        <v>776</v>
      </c>
    </row>
    <row r="407" spans="1:11" ht="67.5">
      <c r="A407" s="100"/>
      <c r="B407" s="101"/>
      <c r="C407" s="133">
        <v>173</v>
      </c>
      <c r="D407" s="134" t="s">
        <v>749</v>
      </c>
      <c r="E407" s="102" t="s">
        <v>750</v>
      </c>
      <c r="F407" s="102" t="s">
        <v>750</v>
      </c>
      <c r="G407" s="102" t="s">
        <v>121</v>
      </c>
      <c r="H407" s="105">
        <v>4</v>
      </c>
      <c r="I407" s="124">
        <v>258432</v>
      </c>
      <c r="J407" s="108">
        <f t="shared" si="6"/>
        <v>1033728</v>
      </c>
      <c r="K407" s="119" t="s">
        <v>776</v>
      </c>
    </row>
    <row r="408" spans="1:11" ht="67.5">
      <c r="A408" s="100"/>
      <c r="B408" s="101"/>
      <c r="C408" s="133">
        <v>174</v>
      </c>
      <c r="D408" s="134" t="s">
        <v>751</v>
      </c>
      <c r="E408" s="102" t="s">
        <v>750</v>
      </c>
      <c r="F408" s="102" t="s">
        <v>750</v>
      </c>
      <c r="G408" s="102" t="s">
        <v>121</v>
      </c>
      <c r="H408" s="105">
        <v>4</v>
      </c>
      <c r="I408" s="124">
        <v>249793</v>
      </c>
      <c r="J408" s="108">
        <f t="shared" si="6"/>
        <v>999172</v>
      </c>
      <c r="K408" s="119" t="s">
        <v>776</v>
      </c>
    </row>
    <row r="409" spans="1:11" ht="67.5">
      <c r="A409" s="100"/>
      <c r="B409" s="101"/>
      <c r="C409" s="133">
        <v>175</v>
      </c>
      <c r="D409" s="134" t="s">
        <v>752</v>
      </c>
      <c r="E409" s="102" t="s">
        <v>750</v>
      </c>
      <c r="F409" s="102" t="s">
        <v>750</v>
      </c>
      <c r="G409" s="102" t="s">
        <v>121</v>
      </c>
      <c r="H409" s="105">
        <v>4</v>
      </c>
      <c r="I409" s="124">
        <v>459995</v>
      </c>
      <c r="J409" s="108">
        <f t="shared" si="6"/>
        <v>1839980</v>
      </c>
      <c r="K409" s="119" t="s">
        <v>776</v>
      </c>
    </row>
    <row r="410" spans="1:11" ht="33.75">
      <c r="A410" s="100"/>
      <c r="B410" s="101"/>
      <c r="C410" s="133">
        <v>186</v>
      </c>
      <c r="D410" s="134" t="s">
        <v>753</v>
      </c>
      <c r="E410" s="102"/>
      <c r="F410" s="102"/>
      <c r="G410" s="102" t="s">
        <v>775</v>
      </c>
      <c r="H410" s="105">
        <v>1</v>
      </c>
      <c r="I410" s="124">
        <v>3568691</v>
      </c>
      <c r="J410" s="108">
        <f t="shared" si="6"/>
        <v>3568691</v>
      </c>
      <c r="K410" s="119" t="s">
        <v>776</v>
      </c>
    </row>
    <row r="411" spans="1:11" ht="33.75">
      <c r="A411" s="100"/>
      <c r="B411" s="101"/>
      <c r="C411" s="133">
        <v>191</v>
      </c>
      <c r="D411" s="134" t="s">
        <v>754</v>
      </c>
      <c r="E411" s="102">
        <v>100</v>
      </c>
      <c r="F411" s="102" t="s">
        <v>97</v>
      </c>
      <c r="G411" s="102" t="s">
        <v>128</v>
      </c>
      <c r="H411" s="105">
        <v>1</v>
      </c>
      <c r="I411" s="124">
        <v>300285</v>
      </c>
      <c r="J411" s="108">
        <f t="shared" si="6"/>
        <v>300285</v>
      </c>
      <c r="K411" s="119" t="s">
        <v>776</v>
      </c>
    </row>
    <row r="412" spans="1:11" ht="33.75">
      <c r="A412" s="100"/>
      <c r="B412" s="101"/>
      <c r="C412" s="133">
        <v>197</v>
      </c>
      <c r="D412" s="134" t="s">
        <v>755</v>
      </c>
      <c r="E412" s="102">
        <v>250</v>
      </c>
      <c r="F412" s="102" t="s">
        <v>95</v>
      </c>
      <c r="G412" s="102" t="s">
        <v>121</v>
      </c>
      <c r="H412" s="105">
        <v>1</v>
      </c>
      <c r="I412" s="124">
        <v>2596473</v>
      </c>
      <c r="J412" s="108">
        <f t="shared" si="6"/>
        <v>2596473</v>
      </c>
      <c r="K412" s="119" t="s">
        <v>776</v>
      </c>
    </row>
    <row r="413" spans="1:11" ht="33.75">
      <c r="A413" s="100"/>
      <c r="B413" s="101"/>
      <c r="C413" s="133">
        <v>199</v>
      </c>
      <c r="D413" s="134" t="s">
        <v>756</v>
      </c>
      <c r="E413" s="102">
        <v>1</v>
      </c>
      <c r="F413" s="102" t="s">
        <v>178</v>
      </c>
      <c r="G413" s="102" t="s">
        <v>121</v>
      </c>
      <c r="H413" s="105">
        <v>1</v>
      </c>
      <c r="I413" s="124">
        <v>477273</v>
      </c>
      <c r="J413" s="108">
        <f t="shared" si="6"/>
        <v>477273</v>
      </c>
      <c r="K413" s="119" t="s">
        <v>776</v>
      </c>
    </row>
    <row r="414" spans="1:11" ht="33.75">
      <c r="A414" s="100"/>
      <c r="B414" s="101"/>
      <c r="C414" s="133">
        <v>204</v>
      </c>
      <c r="D414" s="134" t="s">
        <v>757</v>
      </c>
      <c r="E414" s="102">
        <v>250</v>
      </c>
      <c r="F414" s="102" t="s">
        <v>93</v>
      </c>
      <c r="G414" s="102" t="s">
        <v>121</v>
      </c>
      <c r="H414" s="105">
        <v>1</v>
      </c>
      <c r="I414" s="124">
        <v>504203</v>
      </c>
      <c r="J414" s="108">
        <f t="shared" si="6"/>
        <v>504203</v>
      </c>
      <c r="K414" s="119" t="s">
        <v>776</v>
      </c>
    </row>
    <row r="415" spans="1:11" ht="33.75">
      <c r="A415" s="100"/>
      <c r="B415" s="101"/>
      <c r="C415" s="133">
        <v>205</v>
      </c>
      <c r="D415" s="134" t="s">
        <v>758</v>
      </c>
      <c r="E415" s="102">
        <v>1</v>
      </c>
      <c r="F415" s="102" t="s">
        <v>178</v>
      </c>
      <c r="G415" s="102" t="s">
        <v>121</v>
      </c>
      <c r="H415" s="105">
        <v>1</v>
      </c>
      <c r="I415" s="124">
        <v>277151</v>
      </c>
      <c r="J415" s="108">
        <f t="shared" si="6"/>
        <v>277151</v>
      </c>
      <c r="K415" s="119" t="s">
        <v>776</v>
      </c>
    </row>
    <row r="416" spans="1:11" ht="33.75">
      <c r="A416" s="100"/>
      <c r="B416" s="101"/>
      <c r="C416" s="133">
        <v>206</v>
      </c>
      <c r="D416" s="134" t="s">
        <v>759</v>
      </c>
      <c r="E416" s="102">
        <v>25</v>
      </c>
      <c r="F416" s="102" t="s">
        <v>95</v>
      </c>
      <c r="G416" s="102" t="s">
        <v>128</v>
      </c>
      <c r="H416" s="105">
        <v>1</v>
      </c>
      <c r="I416" s="124">
        <v>830085</v>
      </c>
      <c r="J416" s="108">
        <f t="shared" si="6"/>
        <v>830085</v>
      </c>
      <c r="K416" s="119" t="s">
        <v>776</v>
      </c>
    </row>
    <row r="417" spans="1:11" ht="33.75">
      <c r="A417" s="100"/>
      <c r="B417" s="101"/>
      <c r="C417" s="133">
        <v>207</v>
      </c>
      <c r="D417" s="134" t="s">
        <v>760</v>
      </c>
      <c r="E417" s="102">
        <v>250</v>
      </c>
      <c r="F417" s="102" t="s">
        <v>95</v>
      </c>
      <c r="G417" s="102" t="s">
        <v>121</v>
      </c>
      <c r="H417" s="105">
        <v>2</v>
      </c>
      <c r="I417" s="124">
        <v>343910</v>
      </c>
      <c r="J417" s="108">
        <f t="shared" si="6"/>
        <v>687820</v>
      </c>
      <c r="K417" s="119" t="s">
        <v>776</v>
      </c>
    </row>
    <row r="418" spans="1:11" ht="33.75">
      <c r="A418" s="100"/>
      <c r="B418" s="101"/>
      <c r="C418" s="133">
        <v>210</v>
      </c>
      <c r="D418" s="134" t="s">
        <v>761</v>
      </c>
      <c r="E418" s="102">
        <v>500</v>
      </c>
      <c r="F418" s="102" t="s">
        <v>93</v>
      </c>
      <c r="G418" s="102" t="s">
        <v>121</v>
      </c>
      <c r="H418" s="105">
        <v>1</v>
      </c>
      <c r="I418" s="124">
        <v>852326</v>
      </c>
      <c r="J418" s="108">
        <f t="shared" si="6"/>
        <v>852326</v>
      </c>
      <c r="K418" s="119" t="s">
        <v>776</v>
      </c>
    </row>
    <row r="419" spans="1:11" ht="33.75">
      <c r="A419" s="100"/>
      <c r="B419" s="101"/>
      <c r="C419" s="133">
        <v>211</v>
      </c>
      <c r="D419" s="134" t="s">
        <v>762</v>
      </c>
      <c r="E419" s="102">
        <v>50</v>
      </c>
      <c r="F419" s="102" t="s">
        <v>93</v>
      </c>
      <c r="G419" s="102" t="s">
        <v>121</v>
      </c>
      <c r="H419" s="105">
        <v>1</v>
      </c>
      <c r="I419" s="124">
        <v>126687</v>
      </c>
      <c r="J419" s="108">
        <f t="shared" si="6"/>
        <v>126687</v>
      </c>
      <c r="K419" s="119" t="s">
        <v>776</v>
      </c>
    </row>
    <row r="420" spans="1:11" ht="33.75">
      <c r="A420" s="100"/>
      <c r="B420" s="101"/>
      <c r="C420" s="133">
        <v>217</v>
      </c>
      <c r="D420" s="134" t="s">
        <v>763</v>
      </c>
      <c r="E420" s="102">
        <v>1000</v>
      </c>
      <c r="F420" s="102" t="s">
        <v>93</v>
      </c>
      <c r="G420" s="102" t="s">
        <v>121</v>
      </c>
      <c r="H420" s="105">
        <v>1</v>
      </c>
      <c r="I420" s="124">
        <v>1922790</v>
      </c>
      <c r="J420" s="108">
        <f t="shared" si="6"/>
        <v>1922790</v>
      </c>
      <c r="K420" s="119" t="s">
        <v>776</v>
      </c>
    </row>
    <row r="421" spans="1:11" ht="33.75">
      <c r="A421" s="100"/>
      <c r="B421" s="101"/>
      <c r="C421" s="133">
        <v>231</v>
      </c>
      <c r="D421" s="134" t="s">
        <v>764</v>
      </c>
      <c r="E421" s="102" t="s">
        <v>765</v>
      </c>
      <c r="F421" s="102" t="s">
        <v>97</v>
      </c>
      <c r="G421" s="102" t="s">
        <v>128</v>
      </c>
      <c r="H421" s="105">
        <v>1</v>
      </c>
      <c r="I421" s="124">
        <v>202693</v>
      </c>
      <c r="J421" s="108">
        <f t="shared" si="6"/>
        <v>202693</v>
      </c>
      <c r="K421" s="119" t="s">
        <v>776</v>
      </c>
    </row>
    <row r="422" spans="1:11" ht="33.75">
      <c r="A422" s="100"/>
      <c r="B422" s="101"/>
      <c r="C422" s="133">
        <v>237</v>
      </c>
      <c r="D422" s="134" t="s">
        <v>766</v>
      </c>
      <c r="E422" s="102" t="s">
        <v>767</v>
      </c>
      <c r="F422" s="102" t="s">
        <v>93</v>
      </c>
      <c r="G422" s="102" t="s">
        <v>121</v>
      </c>
      <c r="H422" s="105">
        <v>1</v>
      </c>
      <c r="I422" s="124">
        <v>588824</v>
      </c>
      <c r="J422" s="108">
        <f t="shared" si="6"/>
        <v>588824</v>
      </c>
      <c r="K422" s="119" t="s">
        <v>776</v>
      </c>
    </row>
    <row r="423" spans="1:11" ht="33.75">
      <c r="A423" s="100"/>
      <c r="B423" s="101"/>
      <c r="C423" s="133">
        <v>248</v>
      </c>
      <c r="D423" s="134" t="s">
        <v>768</v>
      </c>
      <c r="E423" s="102">
        <v>1000</v>
      </c>
      <c r="F423" s="102" t="s">
        <v>769</v>
      </c>
      <c r="G423" s="102" t="s">
        <v>121</v>
      </c>
      <c r="H423" s="105">
        <v>1</v>
      </c>
      <c r="I423" s="124">
        <v>206596</v>
      </c>
      <c r="J423" s="108">
        <f t="shared" si="6"/>
        <v>206596</v>
      </c>
      <c r="K423" s="119" t="s">
        <v>776</v>
      </c>
    </row>
    <row r="424" spans="1:11" ht="33.75">
      <c r="A424" s="100"/>
      <c r="B424" s="101"/>
      <c r="C424" s="133">
        <v>249</v>
      </c>
      <c r="D424" s="134" t="s">
        <v>770</v>
      </c>
      <c r="E424" s="102">
        <v>100</v>
      </c>
      <c r="F424" s="102" t="s">
        <v>95</v>
      </c>
      <c r="G424" s="102" t="s">
        <v>121</v>
      </c>
      <c r="H424" s="105">
        <v>1</v>
      </c>
      <c r="I424" s="124">
        <v>662283</v>
      </c>
      <c r="J424" s="108">
        <f t="shared" si="6"/>
        <v>662283</v>
      </c>
      <c r="K424" s="119" t="s">
        <v>776</v>
      </c>
    </row>
    <row r="425" spans="1:11" ht="67.5">
      <c r="A425" s="100"/>
      <c r="B425" s="101"/>
      <c r="C425" s="133">
        <v>250</v>
      </c>
      <c r="D425" s="134" t="s">
        <v>771</v>
      </c>
      <c r="E425" s="102">
        <v>80</v>
      </c>
      <c r="F425" s="102" t="s">
        <v>95</v>
      </c>
      <c r="G425" s="102" t="s">
        <v>121</v>
      </c>
      <c r="H425" s="105">
        <v>1</v>
      </c>
      <c r="I425" s="124">
        <v>471514</v>
      </c>
      <c r="J425" s="108">
        <f t="shared" si="6"/>
        <v>471514</v>
      </c>
      <c r="K425" s="119" t="s">
        <v>776</v>
      </c>
    </row>
    <row r="426" spans="1:11" ht="56.25">
      <c r="A426" s="100"/>
      <c r="B426" s="101"/>
      <c r="C426" s="133">
        <v>251</v>
      </c>
      <c r="D426" s="134" t="s">
        <v>772</v>
      </c>
      <c r="E426" s="102">
        <v>80</v>
      </c>
      <c r="F426" s="102" t="s">
        <v>95</v>
      </c>
      <c r="G426" s="102" t="s">
        <v>121</v>
      </c>
      <c r="H426" s="105">
        <v>1</v>
      </c>
      <c r="I426" s="124">
        <v>661557</v>
      </c>
      <c r="J426" s="108">
        <f t="shared" si="6"/>
        <v>661557</v>
      </c>
      <c r="K426" s="119" t="s">
        <v>776</v>
      </c>
    </row>
    <row r="427" spans="1:11" ht="33.75">
      <c r="A427" s="100"/>
      <c r="B427" s="101"/>
      <c r="C427" s="133">
        <v>256</v>
      </c>
      <c r="D427" s="134" t="s">
        <v>773</v>
      </c>
      <c r="E427" s="102" t="s">
        <v>243</v>
      </c>
      <c r="F427" s="102" t="s">
        <v>765</v>
      </c>
      <c r="G427" s="102" t="s">
        <v>121</v>
      </c>
      <c r="H427" s="105">
        <v>1</v>
      </c>
      <c r="I427" s="124">
        <v>715547</v>
      </c>
      <c r="J427" s="108">
        <f t="shared" si="6"/>
        <v>715547</v>
      </c>
      <c r="K427" s="119" t="s">
        <v>776</v>
      </c>
    </row>
    <row r="428" spans="1:11" ht="33.75">
      <c r="A428" s="100"/>
      <c r="B428" s="101"/>
      <c r="C428" s="133">
        <v>258</v>
      </c>
      <c r="D428" s="134" t="s">
        <v>774</v>
      </c>
      <c r="E428" s="102">
        <v>250</v>
      </c>
      <c r="F428" s="102" t="s">
        <v>95</v>
      </c>
      <c r="G428" s="102" t="s">
        <v>121</v>
      </c>
      <c r="H428" s="105">
        <v>1</v>
      </c>
      <c r="I428" s="124">
        <v>472954</v>
      </c>
      <c r="J428" s="108">
        <f t="shared" si="6"/>
        <v>472954</v>
      </c>
      <c r="K428" s="119" t="s">
        <v>776</v>
      </c>
    </row>
    <row r="429" spans="1:11" ht="33.75">
      <c r="A429" s="100"/>
      <c r="B429" s="101">
        <v>2</v>
      </c>
      <c r="C429" s="133">
        <v>5</v>
      </c>
      <c r="D429" s="134" t="s">
        <v>778</v>
      </c>
      <c r="E429" s="102" t="s">
        <v>779</v>
      </c>
      <c r="F429" s="102" t="s">
        <v>243</v>
      </c>
      <c r="G429" s="102" t="s">
        <v>128</v>
      </c>
      <c r="H429" s="105">
        <v>1</v>
      </c>
      <c r="I429" s="124">
        <v>568701</v>
      </c>
      <c r="J429" s="108">
        <f t="shared" si="6"/>
        <v>568701</v>
      </c>
      <c r="K429" s="119" t="s">
        <v>776</v>
      </c>
    </row>
    <row r="430" spans="1:11" ht="33.75">
      <c r="A430" s="100"/>
      <c r="B430" s="101"/>
      <c r="C430" s="133">
        <v>7</v>
      </c>
      <c r="D430" s="134" t="s">
        <v>780</v>
      </c>
      <c r="E430" s="102"/>
      <c r="F430" s="102"/>
      <c r="G430" s="102" t="s">
        <v>128</v>
      </c>
      <c r="H430" s="105">
        <v>1</v>
      </c>
      <c r="I430" s="124">
        <v>104018</v>
      </c>
      <c r="J430" s="108">
        <f t="shared" si="6"/>
        <v>104018</v>
      </c>
      <c r="K430" s="119" t="s">
        <v>776</v>
      </c>
    </row>
    <row r="431" spans="1:11" ht="33.75">
      <c r="A431" s="100"/>
      <c r="B431" s="101"/>
      <c r="C431" s="133">
        <v>8</v>
      </c>
      <c r="D431" s="134" t="s">
        <v>781</v>
      </c>
      <c r="E431" s="102" t="s">
        <v>782</v>
      </c>
      <c r="F431" s="102"/>
      <c r="G431" s="102" t="s">
        <v>799</v>
      </c>
      <c r="H431" s="105">
        <v>2</v>
      </c>
      <c r="I431" s="124">
        <v>1466984</v>
      </c>
      <c r="J431" s="108">
        <f t="shared" si="6"/>
        <v>2933968</v>
      </c>
      <c r="K431" s="119" t="s">
        <v>776</v>
      </c>
    </row>
    <row r="432" spans="1:11" ht="45">
      <c r="A432" s="100"/>
      <c r="B432" s="101"/>
      <c r="C432" s="133">
        <v>17</v>
      </c>
      <c r="D432" s="134" t="s">
        <v>783</v>
      </c>
      <c r="E432" s="102">
        <v>1</v>
      </c>
      <c r="F432" s="102" t="s">
        <v>93</v>
      </c>
      <c r="G432" s="102" t="s">
        <v>128</v>
      </c>
      <c r="H432" s="105">
        <v>1</v>
      </c>
      <c r="I432" s="124">
        <v>175906</v>
      </c>
      <c r="J432" s="108">
        <f t="shared" si="6"/>
        <v>175906</v>
      </c>
      <c r="K432" s="119" t="s">
        <v>776</v>
      </c>
    </row>
    <row r="433" spans="1:11" ht="67.5">
      <c r="A433" s="100"/>
      <c r="B433" s="101"/>
      <c r="C433" s="133">
        <v>20</v>
      </c>
      <c r="D433" s="134" t="s">
        <v>784</v>
      </c>
      <c r="E433" s="102">
        <v>500</v>
      </c>
      <c r="F433" s="102" t="s">
        <v>93</v>
      </c>
      <c r="G433" s="102" t="s">
        <v>121</v>
      </c>
      <c r="H433" s="105">
        <v>1</v>
      </c>
      <c r="I433" s="124">
        <v>165565</v>
      </c>
      <c r="J433" s="108">
        <f t="shared" si="6"/>
        <v>165565</v>
      </c>
      <c r="K433" s="119" t="s">
        <v>776</v>
      </c>
    </row>
    <row r="434" spans="1:11" ht="56.25">
      <c r="A434" s="100"/>
      <c r="B434" s="101"/>
      <c r="C434" s="133">
        <v>21</v>
      </c>
      <c r="D434" s="134" t="s">
        <v>785</v>
      </c>
      <c r="E434" s="102" t="s">
        <v>135</v>
      </c>
      <c r="F434" s="102"/>
      <c r="G434" s="102" t="s">
        <v>128</v>
      </c>
      <c r="H434" s="105">
        <v>1</v>
      </c>
      <c r="I434" s="124">
        <v>176953</v>
      </c>
      <c r="J434" s="108">
        <f t="shared" si="6"/>
        <v>176953</v>
      </c>
      <c r="K434" s="119" t="s">
        <v>776</v>
      </c>
    </row>
    <row r="435" spans="1:11" ht="33.75">
      <c r="A435" s="100"/>
      <c r="B435" s="101"/>
      <c r="C435" s="133">
        <v>22</v>
      </c>
      <c r="D435" s="134" t="s">
        <v>786</v>
      </c>
      <c r="E435" s="102">
        <v>5</v>
      </c>
      <c r="F435" s="102" t="s">
        <v>93</v>
      </c>
      <c r="G435" s="102" t="s">
        <v>128</v>
      </c>
      <c r="H435" s="105">
        <v>1</v>
      </c>
      <c r="I435" s="124">
        <v>150725</v>
      </c>
      <c r="J435" s="108">
        <f t="shared" si="6"/>
        <v>150725</v>
      </c>
      <c r="K435" s="119" t="s">
        <v>776</v>
      </c>
    </row>
    <row r="436" spans="1:11" ht="33.75">
      <c r="A436" s="100"/>
      <c r="B436" s="101"/>
      <c r="C436" s="133">
        <v>56</v>
      </c>
      <c r="D436" s="134" t="s">
        <v>787</v>
      </c>
      <c r="E436" s="102" t="s">
        <v>788</v>
      </c>
      <c r="F436" s="102"/>
      <c r="G436" s="102" t="s">
        <v>800</v>
      </c>
      <c r="H436" s="105">
        <v>1</v>
      </c>
      <c r="I436" s="124">
        <v>330975</v>
      </c>
      <c r="J436" s="108">
        <f t="shared" si="6"/>
        <v>330975</v>
      </c>
      <c r="K436" s="119" t="s">
        <v>776</v>
      </c>
    </row>
    <row r="437" spans="1:11" ht="33.75">
      <c r="A437" s="100"/>
      <c r="B437" s="101"/>
      <c r="C437" s="133">
        <v>59</v>
      </c>
      <c r="D437" s="134" t="s">
        <v>789</v>
      </c>
      <c r="E437" s="102" t="s">
        <v>243</v>
      </c>
      <c r="F437" s="102" t="s">
        <v>790</v>
      </c>
      <c r="G437" s="102" t="s">
        <v>128</v>
      </c>
      <c r="H437" s="105">
        <v>1</v>
      </c>
      <c r="I437" s="124">
        <v>137897</v>
      </c>
      <c r="J437" s="108">
        <f t="shared" si="6"/>
        <v>137897</v>
      </c>
      <c r="K437" s="119" t="s">
        <v>776</v>
      </c>
    </row>
    <row r="438" spans="1:11" ht="33.75">
      <c r="A438" s="100"/>
      <c r="B438" s="101"/>
      <c r="C438" s="133">
        <v>60</v>
      </c>
      <c r="D438" s="134" t="s">
        <v>791</v>
      </c>
      <c r="E438" s="102" t="s">
        <v>243</v>
      </c>
      <c r="F438" s="102" t="s">
        <v>792</v>
      </c>
      <c r="G438" s="102" t="s">
        <v>121</v>
      </c>
      <c r="H438" s="105">
        <v>1</v>
      </c>
      <c r="I438" s="124">
        <v>994138</v>
      </c>
      <c r="J438" s="108">
        <f t="shared" si="6"/>
        <v>994138</v>
      </c>
      <c r="K438" s="119" t="s">
        <v>776</v>
      </c>
    </row>
    <row r="439" spans="1:11" ht="33.75">
      <c r="A439" s="100"/>
      <c r="B439" s="101"/>
      <c r="C439" s="133">
        <v>61</v>
      </c>
      <c r="D439" s="134" t="s">
        <v>793</v>
      </c>
      <c r="E439" s="102" t="s">
        <v>243</v>
      </c>
      <c r="F439" s="102" t="s">
        <v>792</v>
      </c>
      <c r="G439" s="102" t="s">
        <v>128</v>
      </c>
      <c r="H439" s="105">
        <v>1</v>
      </c>
      <c r="I439" s="124">
        <v>289920</v>
      </c>
      <c r="J439" s="108">
        <f t="shared" si="6"/>
        <v>289920</v>
      </c>
      <c r="K439" s="119" t="s">
        <v>776</v>
      </c>
    </row>
    <row r="440" spans="1:11" ht="33.75">
      <c r="A440" s="100"/>
      <c r="B440" s="101"/>
      <c r="C440" s="133">
        <v>62</v>
      </c>
      <c r="D440" s="134" t="s">
        <v>794</v>
      </c>
      <c r="E440" s="102" t="s">
        <v>243</v>
      </c>
      <c r="F440" s="102" t="s">
        <v>349</v>
      </c>
      <c r="G440" s="102" t="s">
        <v>128</v>
      </c>
      <c r="H440" s="105">
        <v>1</v>
      </c>
      <c r="I440" s="124">
        <v>582750</v>
      </c>
      <c r="J440" s="108">
        <f t="shared" si="6"/>
        <v>582750</v>
      </c>
      <c r="K440" s="119" t="s">
        <v>776</v>
      </c>
    </row>
    <row r="441" spans="1:11" ht="33.75">
      <c r="A441" s="100"/>
      <c r="B441" s="101"/>
      <c r="C441" s="133">
        <v>63</v>
      </c>
      <c r="D441" s="134" t="s">
        <v>795</v>
      </c>
      <c r="E441" s="102" t="s">
        <v>243</v>
      </c>
      <c r="F441" s="102" t="s">
        <v>349</v>
      </c>
      <c r="G441" s="102" t="s">
        <v>128</v>
      </c>
      <c r="H441" s="105">
        <v>1</v>
      </c>
      <c r="I441" s="124">
        <v>1344700</v>
      </c>
      <c r="J441" s="108">
        <f t="shared" si="6"/>
        <v>1344700</v>
      </c>
      <c r="K441" s="119" t="s">
        <v>776</v>
      </c>
    </row>
    <row r="442" spans="1:11" ht="33.75">
      <c r="A442" s="100"/>
      <c r="B442" s="101"/>
      <c r="C442" s="133">
        <v>66</v>
      </c>
      <c r="D442" s="134" t="s">
        <v>796</v>
      </c>
      <c r="E442" s="102" t="s">
        <v>243</v>
      </c>
      <c r="F442" s="102" t="s">
        <v>792</v>
      </c>
      <c r="G442" s="102" t="s">
        <v>801</v>
      </c>
      <c r="H442" s="105">
        <v>1</v>
      </c>
      <c r="I442" s="124">
        <v>918204</v>
      </c>
      <c r="J442" s="108">
        <f t="shared" si="6"/>
        <v>918204</v>
      </c>
      <c r="K442" s="119" t="s">
        <v>776</v>
      </c>
    </row>
    <row r="443" spans="1:11" ht="33.75">
      <c r="A443" s="100"/>
      <c r="B443" s="101"/>
      <c r="C443" s="133">
        <v>68</v>
      </c>
      <c r="D443" s="134" t="s">
        <v>797</v>
      </c>
      <c r="E443" s="102" t="s">
        <v>243</v>
      </c>
      <c r="F443" s="102" t="s">
        <v>798</v>
      </c>
      <c r="G443" s="102" t="s">
        <v>121</v>
      </c>
      <c r="H443" s="105">
        <v>1</v>
      </c>
      <c r="I443" s="124">
        <v>419213</v>
      </c>
      <c r="J443" s="108">
        <f t="shared" si="6"/>
        <v>419213</v>
      </c>
      <c r="K443" s="119" t="s">
        <v>776</v>
      </c>
    </row>
    <row r="444" spans="1:11" ht="33.75">
      <c r="A444" s="100"/>
      <c r="B444" s="101">
        <v>3</v>
      </c>
      <c r="C444" s="133">
        <v>6</v>
      </c>
      <c r="D444" s="134" t="s">
        <v>802</v>
      </c>
      <c r="E444" s="102"/>
      <c r="F444" s="102"/>
      <c r="G444" s="102" t="s">
        <v>813</v>
      </c>
      <c r="H444" s="105">
        <v>30</v>
      </c>
      <c r="I444" s="124">
        <v>7438</v>
      </c>
      <c r="J444" s="108">
        <f t="shared" si="6"/>
        <v>223140</v>
      </c>
      <c r="K444" s="119" t="s">
        <v>776</v>
      </c>
    </row>
    <row r="445" spans="1:11" ht="33.75">
      <c r="A445" s="100"/>
      <c r="B445" s="101"/>
      <c r="C445" s="133">
        <v>14</v>
      </c>
      <c r="D445" s="134" t="s">
        <v>803</v>
      </c>
      <c r="E445" s="102"/>
      <c r="F445" s="102"/>
      <c r="G445" s="102" t="s">
        <v>283</v>
      </c>
      <c r="H445" s="105">
        <v>2</v>
      </c>
      <c r="I445" s="124">
        <v>24752</v>
      </c>
      <c r="J445" s="108">
        <f t="shared" si="6"/>
        <v>49504</v>
      </c>
      <c r="K445" s="119" t="s">
        <v>776</v>
      </c>
    </row>
    <row r="446" spans="1:11" ht="33.75">
      <c r="A446" s="100"/>
      <c r="B446" s="101"/>
      <c r="C446" s="133">
        <v>41</v>
      </c>
      <c r="D446" s="134" t="s">
        <v>804</v>
      </c>
      <c r="E446" s="102"/>
      <c r="F446" s="102"/>
      <c r="G446" s="102" t="s">
        <v>814</v>
      </c>
      <c r="H446" s="105">
        <v>2</v>
      </c>
      <c r="I446" s="124">
        <v>19040</v>
      </c>
      <c r="J446" s="108">
        <f t="shared" si="6"/>
        <v>38080</v>
      </c>
      <c r="K446" s="119" t="s">
        <v>776</v>
      </c>
    </row>
    <row r="447" spans="1:11" ht="33.75">
      <c r="A447" s="100"/>
      <c r="B447" s="101"/>
      <c r="C447" s="133">
        <v>62</v>
      </c>
      <c r="D447" s="134" t="s">
        <v>805</v>
      </c>
      <c r="E447" s="102"/>
      <c r="F447" s="102"/>
      <c r="G447" s="102" t="s">
        <v>275</v>
      </c>
      <c r="H447" s="105">
        <v>6</v>
      </c>
      <c r="I447" s="124">
        <v>15470</v>
      </c>
      <c r="J447" s="108">
        <f t="shared" si="6"/>
        <v>92820</v>
      </c>
      <c r="K447" s="119" t="s">
        <v>776</v>
      </c>
    </row>
    <row r="448" spans="1:11" ht="33.75">
      <c r="A448" s="100"/>
      <c r="B448" s="101"/>
      <c r="C448" s="133">
        <v>97</v>
      </c>
      <c r="D448" s="134" t="s">
        <v>806</v>
      </c>
      <c r="E448" s="102" t="s">
        <v>807</v>
      </c>
      <c r="F448" s="102"/>
      <c r="G448" s="102" t="s">
        <v>604</v>
      </c>
      <c r="H448" s="105">
        <v>2</v>
      </c>
      <c r="I448" s="124">
        <v>832881</v>
      </c>
      <c r="J448" s="108">
        <f t="shared" si="6"/>
        <v>1665762</v>
      </c>
      <c r="K448" s="119" t="s">
        <v>776</v>
      </c>
    </row>
    <row r="449" spans="1:11" ht="33.75">
      <c r="A449" s="100"/>
      <c r="B449" s="101"/>
      <c r="C449" s="133">
        <v>106</v>
      </c>
      <c r="D449" s="134" t="s">
        <v>107</v>
      </c>
      <c r="E449" s="102"/>
      <c r="F449" s="102"/>
      <c r="G449" s="102" t="s">
        <v>275</v>
      </c>
      <c r="H449" s="105">
        <v>1</v>
      </c>
      <c r="I449" s="124">
        <v>77350</v>
      </c>
      <c r="J449" s="108">
        <f t="shared" si="6"/>
        <v>77350</v>
      </c>
      <c r="K449" s="119" t="s">
        <v>776</v>
      </c>
    </row>
    <row r="450" spans="1:11" ht="33.75">
      <c r="A450" s="100"/>
      <c r="B450" s="101"/>
      <c r="C450" s="133">
        <v>133</v>
      </c>
      <c r="D450" s="134" t="s">
        <v>808</v>
      </c>
      <c r="E450" s="102" t="s">
        <v>712</v>
      </c>
      <c r="F450" s="102"/>
      <c r="G450" s="102" t="s">
        <v>815</v>
      </c>
      <c r="H450" s="105">
        <v>3</v>
      </c>
      <c r="I450" s="124">
        <v>259539</v>
      </c>
      <c r="J450" s="108">
        <f t="shared" si="6"/>
        <v>778617</v>
      </c>
      <c r="K450" s="119" t="s">
        <v>776</v>
      </c>
    </row>
    <row r="451" spans="1:11" ht="33.75">
      <c r="A451" s="100"/>
      <c r="B451" s="101"/>
      <c r="C451" s="133">
        <v>134</v>
      </c>
      <c r="D451" s="134" t="s">
        <v>809</v>
      </c>
      <c r="E451" s="102"/>
      <c r="F451" s="102"/>
      <c r="G451" s="102" t="s">
        <v>814</v>
      </c>
      <c r="H451" s="105">
        <v>6</v>
      </c>
      <c r="I451" s="124">
        <v>11246</v>
      </c>
      <c r="J451" s="108">
        <f t="shared" si="6"/>
        <v>67476</v>
      </c>
      <c r="K451" s="119" t="s">
        <v>776</v>
      </c>
    </row>
    <row r="452" spans="1:11" ht="33.75">
      <c r="A452" s="100"/>
      <c r="B452" s="101"/>
      <c r="C452" s="133">
        <v>156</v>
      </c>
      <c r="D452" s="134" t="s">
        <v>810</v>
      </c>
      <c r="E452" s="102"/>
      <c r="F452" s="102"/>
      <c r="G452" s="102" t="s">
        <v>281</v>
      </c>
      <c r="H452" s="105">
        <v>8</v>
      </c>
      <c r="I452" s="124">
        <v>25621</v>
      </c>
      <c r="J452" s="108">
        <f t="shared" si="6"/>
        <v>204968</v>
      </c>
      <c r="K452" s="119" t="s">
        <v>776</v>
      </c>
    </row>
    <row r="453" spans="1:11" ht="45">
      <c r="A453" s="100"/>
      <c r="B453" s="101"/>
      <c r="C453" s="133">
        <v>169</v>
      </c>
      <c r="D453" s="134" t="s">
        <v>811</v>
      </c>
      <c r="E453" s="102"/>
      <c r="F453" s="102"/>
      <c r="G453" s="102" t="s">
        <v>126</v>
      </c>
      <c r="H453" s="105">
        <v>6</v>
      </c>
      <c r="I453" s="124">
        <v>93356</v>
      </c>
      <c r="J453" s="108">
        <f t="shared" si="6"/>
        <v>560136</v>
      </c>
      <c r="K453" s="119" t="s">
        <v>776</v>
      </c>
    </row>
    <row r="454" spans="1:11" ht="45">
      <c r="A454" s="100"/>
      <c r="B454" s="101"/>
      <c r="C454" s="133">
        <v>228</v>
      </c>
      <c r="D454" s="134" t="s">
        <v>812</v>
      </c>
      <c r="E454" s="102" t="s">
        <v>149</v>
      </c>
      <c r="F454" s="102"/>
      <c r="G454" s="102" t="s">
        <v>816</v>
      </c>
      <c r="H454" s="105">
        <v>5</v>
      </c>
      <c r="I454" s="124">
        <v>65391</v>
      </c>
      <c r="J454" s="108">
        <f t="shared" si="6"/>
        <v>326955</v>
      </c>
      <c r="K454" s="119" t="s">
        <v>776</v>
      </c>
    </row>
    <row r="455" spans="1:11" ht="56.25">
      <c r="A455" s="100"/>
      <c r="B455" s="101">
        <v>4</v>
      </c>
      <c r="C455" s="133">
        <v>29</v>
      </c>
      <c r="D455" s="134" t="s">
        <v>817</v>
      </c>
      <c r="E455" s="102" t="s">
        <v>149</v>
      </c>
      <c r="F455" s="102"/>
      <c r="G455" s="102" t="s">
        <v>121</v>
      </c>
      <c r="H455" s="105">
        <v>1</v>
      </c>
      <c r="I455" s="124">
        <v>5188400</v>
      </c>
      <c r="J455" s="108">
        <f t="shared" si="6"/>
        <v>5188400</v>
      </c>
      <c r="K455" s="119" t="s">
        <v>776</v>
      </c>
    </row>
    <row r="456" spans="1:11" ht="33.75">
      <c r="A456" s="100"/>
      <c r="B456" s="101"/>
      <c r="C456" s="133">
        <v>41</v>
      </c>
      <c r="D456" s="134" t="s">
        <v>818</v>
      </c>
      <c r="E456" s="102" t="s">
        <v>149</v>
      </c>
      <c r="F456" s="102"/>
      <c r="G456" s="102" t="s">
        <v>822</v>
      </c>
      <c r="H456" s="105">
        <v>6</v>
      </c>
      <c r="I456" s="124">
        <v>329452</v>
      </c>
      <c r="J456" s="108">
        <f t="shared" si="6"/>
        <v>1976712</v>
      </c>
      <c r="K456" s="119" t="s">
        <v>776</v>
      </c>
    </row>
    <row r="457" spans="1:11" ht="33.75">
      <c r="A457" s="100"/>
      <c r="B457" s="101"/>
      <c r="C457" s="133">
        <v>52</v>
      </c>
      <c r="D457" s="134" t="s">
        <v>819</v>
      </c>
      <c r="E457" s="102" t="s">
        <v>149</v>
      </c>
      <c r="F457" s="102"/>
      <c r="G457" s="102" t="s">
        <v>275</v>
      </c>
      <c r="H457" s="105">
        <v>7</v>
      </c>
      <c r="I457" s="124">
        <v>19040</v>
      </c>
      <c r="J457" s="108">
        <f t="shared" si="6"/>
        <v>133280</v>
      </c>
      <c r="K457" s="119" t="s">
        <v>776</v>
      </c>
    </row>
    <row r="458" spans="1:11" ht="33.75">
      <c r="A458" s="100"/>
      <c r="B458" s="101"/>
      <c r="C458" s="133">
        <v>53</v>
      </c>
      <c r="D458" s="134" t="s">
        <v>820</v>
      </c>
      <c r="E458" s="102" t="s">
        <v>149</v>
      </c>
      <c r="F458" s="102"/>
      <c r="G458" s="102" t="s">
        <v>275</v>
      </c>
      <c r="H458" s="105">
        <v>7</v>
      </c>
      <c r="I458" s="124">
        <v>19040</v>
      </c>
      <c r="J458" s="108">
        <f t="shared" si="6"/>
        <v>133280</v>
      </c>
      <c r="K458" s="119" t="s">
        <v>776</v>
      </c>
    </row>
    <row r="459" spans="1:11" ht="33.75">
      <c r="A459" s="100"/>
      <c r="B459" s="101"/>
      <c r="C459" s="133">
        <v>54</v>
      </c>
      <c r="D459" s="134" t="s">
        <v>821</v>
      </c>
      <c r="E459" s="102" t="s">
        <v>149</v>
      </c>
      <c r="F459" s="102"/>
      <c r="G459" s="102" t="s">
        <v>275</v>
      </c>
      <c r="H459" s="105">
        <v>3</v>
      </c>
      <c r="I459" s="124">
        <v>19040</v>
      </c>
      <c r="J459" s="108">
        <f t="shared" si="6"/>
        <v>57120</v>
      </c>
      <c r="K459" s="119" t="s">
        <v>776</v>
      </c>
    </row>
    <row r="460" spans="1:11">
      <c r="A460" s="130" t="s">
        <v>824</v>
      </c>
      <c r="B460" s="130"/>
      <c r="C460" s="130"/>
      <c r="D460" s="130"/>
      <c r="E460" s="130"/>
      <c r="F460" s="130"/>
      <c r="G460" s="130"/>
      <c r="H460" s="130"/>
      <c r="I460" s="130"/>
      <c r="J460" s="125">
        <f>SUM(J387:J459)</f>
        <v>53553511</v>
      </c>
    </row>
    <row r="461" spans="1:11" ht="56.25">
      <c r="A461" s="115" t="s">
        <v>825</v>
      </c>
      <c r="B461" s="101">
        <v>1</v>
      </c>
      <c r="C461" s="133">
        <v>20</v>
      </c>
      <c r="D461" s="134" t="s">
        <v>826</v>
      </c>
      <c r="E461" s="102">
        <v>2500</v>
      </c>
      <c r="F461" s="102" t="s">
        <v>93</v>
      </c>
      <c r="G461" s="102" t="s">
        <v>886</v>
      </c>
      <c r="H461" s="105">
        <v>10</v>
      </c>
      <c r="I461" s="124">
        <v>82110</v>
      </c>
      <c r="J461" s="108">
        <f t="shared" si="6"/>
        <v>821100</v>
      </c>
      <c r="K461" s="119" t="s">
        <v>893</v>
      </c>
    </row>
    <row r="462" spans="1:11" ht="33.75">
      <c r="A462" s="115"/>
      <c r="B462" s="101"/>
      <c r="C462" s="133">
        <v>26</v>
      </c>
      <c r="D462" s="134" t="s">
        <v>827</v>
      </c>
      <c r="E462" s="102">
        <v>2500</v>
      </c>
      <c r="F462" s="102" t="s">
        <v>93</v>
      </c>
      <c r="G462" s="102" t="s">
        <v>886</v>
      </c>
      <c r="H462" s="105">
        <v>12</v>
      </c>
      <c r="I462" s="124">
        <v>111563</v>
      </c>
      <c r="J462" s="108">
        <f t="shared" si="6"/>
        <v>1338756</v>
      </c>
      <c r="K462" s="119" t="s">
        <v>894</v>
      </c>
    </row>
    <row r="463" spans="1:11" ht="22.5">
      <c r="A463" s="115"/>
      <c r="B463" s="101"/>
      <c r="C463" s="133">
        <v>28</v>
      </c>
      <c r="D463" s="134" t="s">
        <v>828</v>
      </c>
      <c r="E463" s="102">
        <v>500</v>
      </c>
      <c r="F463" s="102" t="s">
        <v>95</v>
      </c>
      <c r="G463" s="102" t="s">
        <v>887</v>
      </c>
      <c r="H463" s="105">
        <v>4</v>
      </c>
      <c r="I463" s="124">
        <v>700970</v>
      </c>
      <c r="J463" s="108">
        <f t="shared" ref="J463:J526" si="7">+H463*I463</f>
        <v>2803880</v>
      </c>
      <c r="K463" s="119" t="s">
        <v>894</v>
      </c>
    </row>
    <row r="464" spans="1:11">
      <c r="A464" s="115"/>
      <c r="B464" s="101"/>
      <c r="C464" s="133">
        <v>29</v>
      </c>
      <c r="D464" s="134" t="s">
        <v>829</v>
      </c>
      <c r="E464" s="102">
        <v>5</v>
      </c>
      <c r="F464" s="102" t="s">
        <v>830</v>
      </c>
      <c r="G464" s="102" t="s">
        <v>887</v>
      </c>
      <c r="H464" s="105">
        <v>7</v>
      </c>
      <c r="I464" s="124">
        <v>302558</v>
      </c>
      <c r="J464" s="108">
        <f t="shared" si="7"/>
        <v>2117906</v>
      </c>
      <c r="K464" s="119" t="s">
        <v>894</v>
      </c>
    </row>
    <row r="465" spans="1:11">
      <c r="A465" s="115"/>
      <c r="B465" s="101"/>
      <c r="C465" s="133">
        <v>30</v>
      </c>
      <c r="D465" s="134" t="s">
        <v>831</v>
      </c>
      <c r="E465" s="102">
        <v>5</v>
      </c>
      <c r="F465" s="102" t="s">
        <v>830</v>
      </c>
      <c r="G465" s="102" t="s">
        <v>887</v>
      </c>
      <c r="H465" s="105">
        <v>7</v>
      </c>
      <c r="I465" s="124">
        <v>205418</v>
      </c>
      <c r="J465" s="108">
        <f t="shared" si="7"/>
        <v>1437926</v>
      </c>
      <c r="K465" s="119" t="s">
        <v>894</v>
      </c>
    </row>
    <row r="466" spans="1:11" ht="22.5">
      <c r="A466" s="115"/>
      <c r="B466" s="101"/>
      <c r="C466" s="133">
        <v>34</v>
      </c>
      <c r="D466" s="134" t="s">
        <v>832</v>
      </c>
      <c r="E466" s="102">
        <v>500</v>
      </c>
      <c r="F466" s="102" t="s">
        <v>95</v>
      </c>
      <c r="G466" s="102" t="s">
        <v>887</v>
      </c>
      <c r="H466" s="105">
        <v>2</v>
      </c>
      <c r="I466" s="124">
        <v>1884960</v>
      </c>
      <c r="J466" s="108">
        <f t="shared" si="7"/>
        <v>3769920</v>
      </c>
      <c r="K466" s="119" t="s">
        <v>895</v>
      </c>
    </row>
    <row r="467" spans="1:11" ht="22.5">
      <c r="A467" s="115"/>
      <c r="B467" s="101"/>
      <c r="C467" s="133">
        <v>36</v>
      </c>
      <c r="D467" s="134" t="s">
        <v>833</v>
      </c>
      <c r="E467" s="102">
        <v>500</v>
      </c>
      <c r="F467" s="102" t="s">
        <v>97</v>
      </c>
      <c r="G467" s="102" t="s">
        <v>887</v>
      </c>
      <c r="H467" s="105">
        <v>3</v>
      </c>
      <c r="I467" s="124">
        <v>618800</v>
      </c>
      <c r="J467" s="108">
        <f t="shared" si="7"/>
        <v>1856400</v>
      </c>
      <c r="K467" s="119" t="s">
        <v>894</v>
      </c>
    </row>
    <row r="468" spans="1:11" ht="22.5">
      <c r="A468" s="115"/>
      <c r="B468" s="101"/>
      <c r="C468" s="133">
        <v>38</v>
      </c>
      <c r="D468" s="134" t="s">
        <v>834</v>
      </c>
      <c r="E468" s="102">
        <v>500</v>
      </c>
      <c r="F468" s="102" t="s">
        <v>95</v>
      </c>
      <c r="G468" s="102" t="s">
        <v>887</v>
      </c>
      <c r="H468" s="105">
        <v>1</v>
      </c>
      <c r="I468" s="124">
        <v>330225</v>
      </c>
      <c r="J468" s="108">
        <f t="shared" si="7"/>
        <v>330225</v>
      </c>
      <c r="K468" s="119" t="s">
        <v>895</v>
      </c>
    </row>
    <row r="469" spans="1:11">
      <c r="A469" s="115"/>
      <c r="B469" s="101"/>
      <c r="C469" s="133">
        <v>40</v>
      </c>
      <c r="D469" s="134" t="s">
        <v>835</v>
      </c>
      <c r="E469" s="102">
        <v>5</v>
      </c>
      <c r="F469" s="102" t="s">
        <v>830</v>
      </c>
      <c r="G469" s="102" t="s">
        <v>887</v>
      </c>
      <c r="H469" s="105">
        <v>2</v>
      </c>
      <c r="I469" s="124">
        <v>170503</v>
      </c>
      <c r="J469" s="108">
        <f t="shared" si="7"/>
        <v>341006</v>
      </c>
      <c r="K469" s="119" t="s">
        <v>894</v>
      </c>
    </row>
    <row r="470" spans="1:11">
      <c r="A470" s="115"/>
      <c r="B470" s="101"/>
      <c r="C470" s="133">
        <v>42</v>
      </c>
      <c r="D470" s="134" t="s">
        <v>836</v>
      </c>
      <c r="E470" s="102">
        <v>500</v>
      </c>
      <c r="F470" s="102" t="s">
        <v>95</v>
      </c>
      <c r="G470" s="102" t="s">
        <v>887</v>
      </c>
      <c r="H470" s="105">
        <v>1</v>
      </c>
      <c r="I470" s="124">
        <v>175751</v>
      </c>
      <c r="J470" s="108">
        <f t="shared" si="7"/>
        <v>175751</v>
      </c>
      <c r="K470" s="119" t="s">
        <v>894</v>
      </c>
    </row>
    <row r="471" spans="1:11">
      <c r="A471" s="115"/>
      <c r="B471" s="101"/>
      <c r="C471" s="133">
        <v>44</v>
      </c>
      <c r="D471" s="134" t="s">
        <v>837</v>
      </c>
      <c r="E471" s="102">
        <v>500</v>
      </c>
      <c r="F471" s="102" t="s">
        <v>97</v>
      </c>
      <c r="G471" s="102" t="s">
        <v>887</v>
      </c>
      <c r="H471" s="105">
        <v>5</v>
      </c>
      <c r="I471" s="124">
        <v>267750</v>
      </c>
      <c r="J471" s="108">
        <f t="shared" si="7"/>
        <v>1338750</v>
      </c>
      <c r="K471" s="119" t="s">
        <v>895</v>
      </c>
    </row>
    <row r="472" spans="1:11">
      <c r="A472" s="115"/>
      <c r="B472" s="101"/>
      <c r="C472" s="133">
        <v>45</v>
      </c>
      <c r="D472" s="134" t="s">
        <v>838</v>
      </c>
      <c r="E472" s="102">
        <v>500</v>
      </c>
      <c r="F472" s="102" t="s">
        <v>95</v>
      </c>
      <c r="G472" s="102" t="s">
        <v>887</v>
      </c>
      <c r="H472" s="105">
        <v>1</v>
      </c>
      <c r="I472" s="124">
        <v>312375</v>
      </c>
      <c r="J472" s="108">
        <f t="shared" si="7"/>
        <v>312375</v>
      </c>
      <c r="K472" s="119" t="s">
        <v>894</v>
      </c>
    </row>
    <row r="473" spans="1:11" ht="33.75">
      <c r="A473" s="115"/>
      <c r="B473" s="101"/>
      <c r="C473" s="133">
        <v>50</v>
      </c>
      <c r="D473" s="134" t="s">
        <v>839</v>
      </c>
      <c r="E473" s="102">
        <v>500</v>
      </c>
      <c r="F473" s="102" t="s">
        <v>95</v>
      </c>
      <c r="G473" s="102" t="s">
        <v>887</v>
      </c>
      <c r="H473" s="105">
        <v>1</v>
      </c>
      <c r="I473" s="124">
        <v>326655</v>
      </c>
      <c r="J473" s="108">
        <f t="shared" si="7"/>
        <v>326655</v>
      </c>
      <c r="K473" s="119" t="s">
        <v>894</v>
      </c>
    </row>
    <row r="474" spans="1:11" ht="22.5">
      <c r="A474" s="115"/>
      <c r="B474" s="101"/>
      <c r="C474" s="133">
        <v>51</v>
      </c>
      <c r="D474" s="134" t="s">
        <v>840</v>
      </c>
      <c r="E474" s="102">
        <v>500</v>
      </c>
      <c r="F474" s="102" t="s">
        <v>95</v>
      </c>
      <c r="G474" s="102" t="s">
        <v>887</v>
      </c>
      <c r="H474" s="105">
        <v>1</v>
      </c>
      <c r="I474" s="124">
        <v>304640</v>
      </c>
      <c r="J474" s="108">
        <f t="shared" si="7"/>
        <v>304640</v>
      </c>
      <c r="K474" s="119" t="s">
        <v>895</v>
      </c>
    </row>
    <row r="475" spans="1:11" ht="22.5">
      <c r="A475" s="115"/>
      <c r="B475" s="101"/>
      <c r="C475" s="133">
        <v>52</v>
      </c>
      <c r="D475" s="134" t="s">
        <v>841</v>
      </c>
      <c r="E475" s="102">
        <v>500</v>
      </c>
      <c r="F475" s="102" t="s">
        <v>95</v>
      </c>
      <c r="G475" s="102" t="s">
        <v>887</v>
      </c>
      <c r="H475" s="105">
        <v>1</v>
      </c>
      <c r="I475" s="124">
        <v>284029</v>
      </c>
      <c r="J475" s="108">
        <f t="shared" si="7"/>
        <v>284029</v>
      </c>
      <c r="K475" s="119" t="s">
        <v>894</v>
      </c>
    </row>
    <row r="476" spans="1:11" ht="22.5">
      <c r="A476" s="115"/>
      <c r="B476" s="101"/>
      <c r="C476" s="133">
        <v>53</v>
      </c>
      <c r="D476" s="134" t="s">
        <v>842</v>
      </c>
      <c r="E476" s="102">
        <v>500</v>
      </c>
      <c r="F476" s="102" t="s">
        <v>95</v>
      </c>
      <c r="G476" s="102" t="s">
        <v>887</v>
      </c>
      <c r="H476" s="105">
        <v>1</v>
      </c>
      <c r="I476" s="124">
        <v>294204</v>
      </c>
      <c r="J476" s="108">
        <f t="shared" si="7"/>
        <v>294204</v>
      </c>
      <c r="K476" s="119" t="s">
        <v>894</v>
      </c>
    </row>
    <row r="477" spans="1:11" ht="22.5">
      <c r="A477" s="115"/>
      <c r="B477" s="101"/>
      <c r="C477" s="133">
        <v>54</v>
      </c>
      <c r="D477" s="134" t="s">
        <v>843</v>
      </c>
      <c r="E477" s="102">
        <v>500</v>
      </c>
      <c r="F477" s="102" t="s">
        <v>95</v>
      </c>
      <c r="G477" s="102" t="s">
        <v>887</v>
      </c>
      <c r="H477" s="105">
        <v>1</v>
      </c>
      <c r="I477" s="124">
        <v>324620</v>
      </c>
      <c r="J477" s="108">
        <f t="shared" si="7"/>
        <v>324620</v>
      </c>
      <c r="K477" s="119" t="s">
        <v>894</v>
      </c>
    </row>
    <row r="478" spans="1:11" ht="22.5">
      <c r="A478" s="115"/>
      <c r="B478" s="101"/>
      <c r="C478" s="133">
        <v>56</v>
      </c>
      <c r="D478" s="134" t="s">
        <v>844</v>
      </c>
      <c r="E478" s="102">
        <v>4000</v>
      </c>
      <c r="F478" s="102" t="s">
        <v>93</v>
      </c>
      <c r="G478" s="102" t="s">
        <v>888</v>
      </c>
      <c r="H478" s="105">
        <v>5</v>
      </c>
      <c r="I478" s="124">
        <v>156188</v>
      </c>
      <c r="J478" s="108">
        <f t="shared" si="7"/>
        <v>780940</v>
      </c>
      <c r="K478" s="119" t="s">
        <v>895</v>
      </c>
    </row>
    <row r="479" spans="1:11" ht="22.5">
      <c r="A479" s="115"/>
      <c r="B479" s="101"/>
      <c r="C479" s="133">
        <v>57</v>
      </c>
      <c r="D479" s="134" t="s">
        <v>845</v>
      </c>
      <c r="E479" s="102">
        <v>500</v>
      </c>
      <c r="F479" s="102" t="s">
        <v>95</v>
      </c>
      <c r="G479" s="102" t="s">
        <v>887</v>
      </c>
      <c r="H479" s="105">
        <v>4</v>
      </c>
      <c r="I479" s="124">
        <v>24990</v>
      </c>
      <c r="J479" s="108">
        <f t="shared" si="7"/>
        <v>99960</v>
      </c>
      <c r="K479" s="119" t="s">
        <v>895</v>
      </c>
    </row>
    <row r="480" spans="1:11" ht="22.5">
      <c r="A480" s="115"/>
      <c r="B480" s="101"/>
      <c r="C480" s="133">
        <v>62</v>
      </c>
      <c r="D480" s="134" t="s">
        <v>846</v>
      </c>
      <c r="E480" s="102">
        <v>2500</v>
      </c>
      <c r="F480" s="102" t="s">
        <v>93</v>
      </c>
      <c r="G480" s="102" t="s">
        <v>888</v>
      </c>
      <c r="H480" s="105">
        <v>4</v>
      </c>
      <c r="I480" s="124">
        <v>160650</v>
      </c>
      <c r="J480" s="108">
        <f t="shared" si="7"/>
        <v>642600</v>
      </c>
      <c r="K480" s="119" t="s">
        <v>895</v>
      </c>
    </row>
    <row r="481" spans="1:11">
      <c r="A481" s="115"/>
      <c r="B481" s="101"/>
      <c r="C481" s="133">
        <v>65</v>
      </c>
      <c r="D481" s="134" t="s">
        <v>847</v>
      </c>
      <c r="E481" s="102">
        <v>500</v>
      </c>
      <c r="F481" s="102" t="s">
        <v>95</v>
      </c>
      <c r="G481" s="102" t="s">
        <v>886</v>
      </c>
      <c r="H481" s="105">
        <v>7</v>
      </c>
      <c r="I481" s="124">
        <v>169575</v>
      </c>
      <c r="J481" s="108">
        <f t="shared" si="7"/>
        <v>1187025</v>
      </c>
      <c r="K481" s="119" t="s">
        <v>893</v>
      </c>
    </row>
    <row r="482" spans="1:11" ht="22.5">
      <c r="A482" s="115"/>
      <c r="B482" s="101"/>
      <c r="C482" s="133">
        <v>74</v>
      </c>
      <c r="D482" s="134" t="s">
        <v>848</v>
      </c>
      <c r="E482" s="102">
        <v>500</v>
      </c>
      <c r="F482" s="102" t="s">
        <v>97</v>
      </c>
      <c r="G482" s="102" t="s">
        <v>887</v>
      </c>
      <c r="H482" s="105">
        <v>1</v>
      </c>
      <c r="I482" s="124">
        <v>285600</v>
      </c>
      <c r="J482" s="108">
        <f t="shared" si="7"/>
        <v>285600</v>
      </c>
      <c r="K482" s="119" t="s">
        <v>895</v>
      </c>
    </row>
    <row r="483" spans="1:11" ht="33.75">
      <c r="A483" s="115"/>
      <c r="B483" s="101"/>
      <c r="C483" s="133">
        <v>75</v>
      </c>
      <c r="D483" s="134" t="s">
        <v>849</v>
      </c>
      <c r="E483" s="102">
        <v>500</v>
      </c>
      <c r="F483" s="102" t="s">
        <v>95</v>
      </c>
      <c r="G483" s="102" t="s">
        <v>887</v>
      </c>
      <c r="H483" s="105">
        <v>1</v>
      </c>
      <c r="I483" s="124">
        <v>1309000</v>
      </c>
      <c r="J483" s="108">
        <f t="shared" si="7"/>
        <v>1309000</v>
      </c>
      <c r="K483" s="119" t="s">
        <v>894</v>
      </c>
    </row>
    <row r="484" spans="1:11" ht="45">
      <c r="A484" s="115"/>
      <c r="B484" s="101"/>
      <c r="C484" s="133">
        <v>77</v>
      </c>
      <c r="D484" s="134" t="s">
        <v>850</v>
      </c>
      <c r="E484" s="102">
        <v>500</v>
      </c>
      <c r="F484" s="102" t="s">
        <v>97</v>
      </c>
      <c r="G484" s="102" t="s">
        <v>887</v>
      </c>
      <c r="H484" s="105">
        <v>1</v>
      </c>
      <c r="I484" s="124">
        <v>946550</v>
      </c>
      <c r="J484" s="108">
        <f t="shared" si="7"/>
        <v>946550</v>
      </c>
      <c r="K484" s="119" t="s">
        <v>896</v>
      </c>
    </row>
    <row r="485" spans="1:11">
      <c r="A485" s="115"/>
      <c r="B485" s="101"/>
      <c r="C485" s="133">
        <v>78</v>
      </c>
      <c r="D485" s="134" t="s">
        <v>851</v>
      </c>
      <c r="E485" s="102">
        <v>500</v>
      </c>
      <c r="F485" s="102" t="s">
        <v>97</v>
      </c>
      <c r="G485" s="102" t="s">
        <v>889</v>
      </c>
      <c r="H485" s="105">
        <v>3</v>
      </c>
      <c r="I485" s="124">
        <v>240975</v>
      </c>
      <c r="J485" s="108">
        <f t="shared" si="7"/>
        <v>722925</v>
      </c>
      <c r="K485" s="119" t="s">
        <v>894</v>
      </c>
    </row>
    <row r="486" spans="1:11" ht="22.5">
      <c r="A486" s="115"/>
      <c r="B486" s="101"/>
      <c r="C486" s="133">
        <v>81</v>
      </c>
      <c r="D486" s="134" t="s">
        <v>852</v>
      </c>
      <c r="E486" s="102">
        <v>500</v>
      </c>
      <c r="F486" s="102" t="s">
        <v>95</v>
      </c>
      <c r="G486" s="102" t="s">
        <v>889</v>
      </c>
      <c r="H486" s="105">
        <v>1</v>
      </c>
      <c r="I486" s="124">
        <v>364568</v>
      </c>
      <c r="J486" s="108">
        <f t="shared" si="7"/>
        <v>364568</v>
      </c>
      <c r="K486" s="119" t="s">
        <v>894</v>
      </c>
    </row>
    <row r="487" spans="1:11" ht="22.5">
      <c r="A487" s="115"/>
      <c r="B487" s="101"/>
      <c r="C487" s="133">
        <v>85</v>
      </c>
      <c r="D487" s="134" t="s">
        <v>853</v>
      </c>
      <c r="E487" s="102">
        <v>500</v>
      </c>
      <c r="F487" s="102" t="s">
        <v>95</v>
      </c>
      <c r="G487" s="102" t="s">
        <v>886</v>
      </c>
      <c r="H487" s="105">
        <v>1</v>
      </c>
      <c r="I487" s="124">
        <v>178500</v>
      </c>
      <c r="J487" s="108">
        <f t="shared" si="7"/>
        <v>178500</v>
      </c>
      <c r="K487" s="119" t="s">
        <v>895</v>
      </c>
    </row>
    <row r="488" spans="1:11">
      <c r="A488" s="115"/>
      <c r="B488" s="101"/>
      <c r="C488" s="133">
        <v>86</v>
      </c>
      <c r="D488" s="134" t="s">
        <v>854</v>
      </c>
      <c r="E488" s="102">
        <v>1000</v>
      </c>
      <c r="F488" s="102" t="s">
        <v>95</v>
      </c>
      <c r="G488" s="102" t="s">
        <v>886</v>
      </c>
      <c r="H488" s="105">
        <v>1</v>
      </c>
      <c r="I488" s="124">
        <v>240975</v>
      </c>
      <c r="J488" s="108">
        <f t="shared" si="7"/>
        <v>240975</v>
      </c>
      <c r="K488" s="119" t="s">
        <v>895</v>
      </c>
    </row>
    <row r="489" spans="1:11">
      <c r="A489" s="115"/>
      <c r="B489" s="101"/>
      <c r="C489" s="133">
        <v>88</v>
      </c>
      <c r="D489" s="134" t="s">
        <v>855</v>
      </c>
      <c r="E489" s="102">
        <v>1000</v>
      </c>
      <c r="F489" s="102" t="s">
        <v>95</v>
      </c>
      <c r="G489" s="102" t="s">
        <v>886</v>
      </c>
      <c r="H489" s="105">
        <v>1</v>
      </c>
      <c r="I489" s="124">
        <v>196350</v>
      </c>
      <c r="J489" s="108">
        <f t="shared" si="7"/>
        <v>196350</v>
      </c>
      <c r="K489" s="119" t="s">
        <v>893</v>
      </c>
    </row>
    <row r="490" spans="1:11" ht="22.5">
      <c r="A490" s="115"/>
      <c r="B490" s="101"/>
      <c r="C490" s="133">
        <v>97</v>
      </c>
      <c r="D490" s="134" t="s">
        <v>856</v>
      </c>
      <c r="E490" s="102">
        <v>4</v>
      </c>
      <c r="F490" s="102" t="s">
        <v>101</v>
      </c>
      <c r="G490" s="102" t="s">
        <v>888</v>
      </c>
      <c r="H490" s="105">
        <v>3</v>
      </c>
      <c r="I490" s="124">
        <v>285600</v>
      </c>
      <c r="J490" s="108">
        <f t="shared" si="7"/>
        <v>856800</v>
      </c>
      <c r="K490" s="119" t="s">
        <v>897</v>
      </c>
    </row>
    <row r="491" spans="1:11" ht="22.5">
      <c r="A491" s="115"/>
      <c r="B491" s="101"/>
      <c r="C491" s="133">
        <v>99</v>
      </c>
      <c r="D491" s="134" t="s">
        <v>857</v>
      </c>
      <c r="E491" s="102">
        <v>100</v>
      </c>
      <c r="F491" s="102" t="s">
        <v>93</v>
      </c>
      <c r="G491" s="102" t="s">
        <v>887</v>
      </c>
      <c r="H491" s="105">
        <v>14</v>
      </c>
      <c r="I491" s="124">
        <v>89250</v>
      </c>
      <c r="J491" s="108">
        <f t="shared" si="7"/>
        <v>1249500</v>
      </c>
      <c r="K491" s="119" t="s">
        <v>894</v>
      </c>
    </row>
    <row r="492" spans="1:11" ht="33.75">
      <c r="A492" s="115"/>
      <c r="B492" s="101"/>
      <c r="C492" s="133">
        <v>100</v>
      </c>
      <c r="D492" s="134" t="s">
        <v>858</v>
      </c>
      <c r="E492" s="102">
        <v>100</v>
      </c>
      <c r="F492" s="102" t="s">
        <v>732</v>
      </c>
      <c r="G492" s="102" t="s">
        <v>890</v>
      </c>
      <c r="H492" s="105">
        <v>1</v>
      </c>
      <c r="I492" s="124">
        <v>206584</v>
      </c>
      <c r="J492" s="108">
        <f t="shared" si="7"/>
        <v>206584</v>
      </c>
      <c r="K492" s="119" t="s">
        <v>897</v>
      </c>
    </row>
    <row r="493" spans="1:11" ht="45">
      <c r="A493" s="115"/>
      <c r="B493" s="101"/>
      <c r="C493" s="133">
        <v>102</v>
      </c>
      <c r="D493" s="134" t="s">
        <v>859</v>
      </c>
      <c r="E493" s="102">
        <v>100</v>
      </c>
      <c r="F493" s="102" t="s">
        <v>93</v>
      </c>
      <c r="G493" s="102" t="s">
        <v>890</v>
      </c>
      <c r="H493" s="105">
        <v>1</v>
      </c>
      <c r="I493" s="124">
        <v>198682</v>
      </c>
      <c r="J493" s="108">
        <f t="shared" si="7"/>
        <v>198682</v>
      </c>
      <c r="K493" s="119" t="s">
        <v>894</v>
      </c>
    </row>
    <row r="494" spans="1:11" ht="33.75">
      <c r="A494" s="115"/>
      <c r="B494" s="101"/>
      <c r="C494" s="133">
        <v>103</v>
      </c>
      <c r="D494" s="134" t="s">
        <v>860</v>
      </c>
      <c r="E494" s="102" t="s">
        <v>739</v>
      </c>
      <c r="F494" s="102" t="s">
        <v>93</v>
      </c>
      <c r="G494" s="102" t="s">
        <v>890</v>
      </c>
      <c r="H494" s="105">
        <v>1</v>
      </c>
      <c r="I494" s="124">
        <v>206584</v>
      </c>
      <c r="J494" s="108">
        <f t="shared" si="7"/>
        <v>206584</v>
      </c>
      <c r="K494" s="119" t="s">
        <v>894</v>
      </c>
    </row>
    <row r="495" spans="1:11" ht="33.75">
      <c r="A495" s="115"/>
      <c r="B495" s="101"/>
      <c r="C495" s="133">
        <v>104</v>
      </c>
      <c r="D495" s="134" t="s">
        <v>861</v>
      </c>
      <c r="E495" s="102">
        <v>100</v>
      </c>
      <c r="F495" s="102" t="s">
        <v>732</v>
      </c>
      <c r="G495" s="102" t="s">
        <v>890</v>
      </c>
      <c r="H495" s="105">
        <v>2</v>
      </c>
      <c r="I495" s="124">
        <v>206584</v>
      </c>
      <c r="J495" s="108">
        <f t="shared" si="7"/>
        <v>413168</v>
      </c>
      <c r="K495" s="119" t="s">
        <v>894</v>
      </c>
    </row>
    <row r="496" spans="1:11" ht="33.75">
      <c r="A496" s="115"/>
      <c r="B496" s="101"/>
      <c r="C496" s="133">
        <v>107</v>
      </c>
      <c r="D496" s="134" t="s">
        <v>862</v>
      </c>
      <c r="E496" s="102" t="s">
        <v>739</v>
      </c>
      <c r="F496" s="102" t="s">
        <v>93</v>
      </c>
      <c r="G496" s="102" t="s">
        <v>890</v>
      </c>
      <c r="H496" s="105">
        <v>1</v>
      </c>
      <c r="I496" s="124">
        <v>206584</v>
      </c>
      <c r="J496" s="108">
        <f t="shared" si="7"/>
        <v>206584</v>
      </c>
      <c r="K496" s="119" t="s">
        <v>894</v>
      </c>
    </row>
    <row r="497" spans="1:11" ht="33.75">
      <c r="A497" s="115"/>
      <c r="B497" s="101"/>
      <c r="C497" s="133">
        <v>108</v>
      </c>
      <c r="D497" s="134" t="s">
        <v>863</v>
      </c>
      <c r="E497" s="102">
        <v>100</v>
      </c>
      <c r="F497" s="102" t="s">
        <v>732</v>
      </c>
      <c r="G497" s="102" t="s">
        <v>890</v>
      </c>
      <c r="H497" s="105">
        <v>1</v>
      </c>
      <c r="I497" s="124">
        <v>198682</v>
      </c>
      <c r="J497" s="108">
        <f t="shared" si="7"/>
        <v>198682</v>
      </c>
      <c r="K497" s="119" t="s">
        <v>894</v>
      </c>
    </row>
    <row r="498" spans="1:11" ht="33.75">
      <c r="A498" s="115"/>
      <c r="B498" s="101"/>
      <c r="C498" s="133">
        <v>111</v>
      </c>
      <c r="D498" s="134" t="s">
        <v>864</v>
      </c>
      <c r="E498" s="102">
        <v>100</v>
      </c>
      <c r="F498" s="102" t="s">
        <v>732</v>
      </c>
      <c r="G498" s="102" t="s">
        <v>890</v>
      </c>
      <c r="H498" s="105">
        <v>1</v>
      </c>
      <c r="I498" s="124">
        <v>206584</v>
      </c>
      <c r="J498" s="108">
        <f t="shared" si="7"/>
        <v>206584</v>
      </c>
      <c r="K498" s="119" t="s">
        <v>894</v>
      </c>
    </row>
    <row r="499" spans="1:11" ht="33.75">
      <c r="A499" s="115"/>
      <c r="B499" s="101"/>
      <c r="C499" s="133">
        <v>112</v>
      </c>
      <c r="D499" s="134" t="s">
        <v>865</v>
      </c>
      <c r="E499" s="102">
        <v>100</v>
      </c>
      <c r="F499" s="102" t="s">
        <v>732</v>
      </c>
      <c r="G499" s="102" t="s">
        <v>890</v>
      </c>
      <c r="H499" s="105">
        <v>1</v>
      </c>
      <c r="I499" s="124">
        <v>206584</v>
      </c>
      <c r="J499" s="108">
        <f t="shared" si="7"/>
        <v>206584</v>
      </c>
      <c r="K499" s="119" t="s">
        <v>894</v>
      </c>
    </row>
    <row r="500" spans="1:11" ht="33.75">
      <c r="A500" s="115"/>
      <c r="B500" s="101"/>
      <c r="C500" s="133">
        <v>114</v>
      </c>
      <c r="D500" s="134" t="s">
        <v>866</v>
      </c>
      <c r="E500" s="102">
        <v>100</v>
      </c>
      <c r="F500" s="102" t="s">
        <v>732</v>
      </c>
      <c r="G500" s="102" t="s">
        <v>890</v>
      </c>
      <c r="H500" s="105">
        <v>1</v>
      </c>
      <c r="I500" s="124">
        <v>206584</v>
      </c>
      <c r="J500" s="108">
        <f t="shared" si="7"/>
        <v>206584</v>
      </c>
      <c r="K500" s="119" t="s">
        <v>894</v>
      </c>
    </row>
    <row r="501" spans="1:11" ht="33.75">
      <c r="A501" s="115"/>
      <c r="B501" s="101"/>
      <c r="C501" s="133">
        <v>126</v>
      </c>
      <c r="D501" s="134" t="s">
        <v>867</v>
      </c>
      <c r="E501" s="102" t="s">
        <v>474</v>
      </c>
      <c r="F501" s="102" t="s">
        <v>475</v>
      </c>
      <c r="G501" s="102" t="s">
        <v>891</v>
      </c>
      <c r="H501" s="105">
        <v>127</v>
      </c>
      <c r="I501" s="124">
        <v>29688</v>
      </c>
      <c r="J501" s="108">
        <f t="shared" si="7"/>
        <v>3770376</v>
      </c>
      <c r="K501" s="119" t="s">
        <v>898</v>
      </c>
    </row>
    <row r="502" spans="1:11" ht="33.75">
      <c r="A502" s="115"/>
      <c r="B502" s="101"/>
      <c r="C502" s="133">
        <v>127</v>
      </c>
      <c r="D502" s="134" t="s">
        <v>868</v>
      </c>
      <c r="E502" s="102" t="s">
        <v>474</v>
      </c>
      <c r="F502" s="102" t="s">
        <v>475</v>
      </c>
      <c r="G502" s="102" t="s">
        <v>891</v>
      </c>
      <c r="H502" s="105">
        <v>70</v>
      </c>
      <c r="I502" s="124">
        <v>30788</v>
      </c>
      <c r="J502" s="108">
        <f t="shared" si="7"/>
        <v>2155160</v>
      </c>
      <c r="K502" s="119" t="s">
        <v>898</v>
      </c>
    </row>
    <row r="503" spans="1:11" ht="45">
      <c r="A503" s="115"/>
      <c r="B503" s="101"/>
      <c r="C503" s="133">
        <v>144</v>
      </c>
      <c r="D503" s="134" t="s">
        <v>869</v>
      </c>
      <c r="E503" s="102" t="s">
        <v>474</v>
      </c>
      <c r="F503" s="102" t="s">
        <v>870</v>
      </c>
      <c r="G503" s="102" t="s">
        <v>892</v>
      </c>
      <c r="H503" s="105">
        <v>65</v>
      </c>
      <c r="I503" s="124">
        <v>76160</v>
      </c>
      <c r="J503" s="108">
        <f t="shared" si="7"/>
        <v>4950400</v>
      </c>
      <c r="K503" s="119" t="s">
        <v>895</v>
      </c>
    </row>
    <row r="504" spans="1:11">
      <c r="A504" s="115"/>
      <c r="B504" s="101"/>
      <c r="C504" s="133">
        <v>151</v>
      </c>
      <c r="D504" s="134" t="s">
        <v>871</v>
      </c>
      <c r="E504" s="102">
        <v>500</v>
      </c>
      <c r="F504" s="102" t="s">
        <v>95</v>
      </c>
      <c r="G504" s="102" t="s">
        <v>887</v>
      </c>
      <c r="H504" s="105">
        <v>4</v>
      </c>
      <c r="I504" s="124">
        <v>513330</v>
      </c>
      <c r="J504" s="108">
        <f t="shared" si="7"/>
        <v>2053320</v>
      </c>
      <c r="K504" s="119" t="s">
        <v>894</v>
      </c>
    </row>
    <row r="505" spans="1:11" ht="33.75">
      <c r="A505" s="115"/>
      <c r="B505" s="101"/>
      <c r="C505" s="133">
        <v>156</v>
      </c>
      <c r="D505" s="134" t="s">
        <v>872</v>
      </c>
      <c r="E505" s="102">
        <v>500</v>
      </c>
      <c r="F505" s="102" t="s">
        <v>93</v>
      </c>
      <c r="G505" s="102" t="s">
        <v>887</v>
      </c>
      <c r="H505" s="105">
        <v>2</v>
      </c>
      <c r="I505" s="124">
        <v>140837</v>
      </c>
      <c r="J505" s="108">
        <f t="shared" si="7"/>
        <v>281674</v>
      </c>
      <c r="K505" s="119" t="s">
        <v>894</v>
      </c>
    </row>
    <row r="506" spans="1:11">
      <c r="A506" s="115"/>
      <c r="B506" s="101"/>
      <c r="C506" s="133">
        <v>159</v>
      </c>
      <c r="D506" s="134" t="s">
        <v>873</v>
      </c>
      <c r="E506" s="102" t="s">
        <v>765</v>
      </c>
      <c r="F506" s="102" t="s">
        <v>95</v>
      </c>
      <c r="G506" s="102" t="s">
        <v>886</v>
      </c>
      <c r="H506" s="105">
        <v>2</v>
      </c>
      <c r="I506" s="124">
        <v>937125</v>
      </c>
      <c r="J506" s="108">
        <f t="shared" si="7"/>
        <v>1874250</v>
      </c>
      <c r="K506" s="119" t="s">
        <v>893</v>
      </c>
    </row>
    <row r="507" spans="1:11">
      <c r="A507" s="115"/>
      <c r="B507" s="101"/>
      <c r="C507" s="133">
        <v>169</v>
      </c>
      <c r="D507" s="134" t="s">
        <v>874</v>
      </c>
      <c r="E507" s="102">
        <v>1000</v>
      </c>
      <c r="F507" s="102" t="s">
        <v>97</v>
      </c>
      <c r="G507" s="102" t="s">
        <v>887</v>
      </c>
      <c r="H507" s="105">
        <v>2</v>
      </c>
      <c r="I507" s="124">
        <v>95200</v>
      </c>
      <c r="J507" s="108">
        <f t="shared" si="7"/>
        <v>190400</v>
      </c>
      <c r="K507" s="119" t="s">
        <v>895</v>
      </c>
    </row>
    <row r="508" spans="1:11">
      <c r="A508" s="115"/>
      <c r="B508" s="101"/>
      <c r="C508" s="133">
        <v>192</v>
      </c>
      <c r="D508" s="134" t="s">
        <v>875</v>
      </c>
      <c r="E508" s="102" t="s">
        <v>876</v>
      </c>
      <c r="F508" s="102" t="s">
        <v>146</v>
      </c>
      <c r="G508" s="102" t="s">
        <v>887</v>
      </c>
      <c r="H508" s="105">
        <v>1</v>
      </c>
      <c r="I508" s="124">
        <v>66938</v>
      </c>
      <c r="J508" s="108">
        <f t="shared" si="7"/>
        <v>66938</v>
      </c>
      <c r="K508" s="119" t="s">
        <v>897</v>
      </c>
    </row>
    <row r="509" spans="1:11">
      <c r="A509" s="115"/>
      <c r="B509" s="101"/>
      <c r="C509" s="133">
        <v>194</v>
      </c>
      <c r="D509" s="134" t="s">
        <v>877</v>
      </c>
      <c r="E509" s="102">
        <v>500</v>
      </c>
      <c r="F509" s="102" t="s">
        <v>97</v>
      </c>
      <c r="G509" s="102" t="s">
        <v>887</v>
      </c>
      <c r="H509" s="105">
        <v>1</v>
      </c>
      <c r="I509" s="124">
        <v>175406</v>
      </c>
      <c r="J509" s="108">
        <f t="shared" si="7"/>
        <v>175406</v>
      </c>
      <c r="K509" s="119" t="s">
        <v>897</v>
      </c>
    </row>
    <row r="510" spans="1:11">
      <c r="A510" s="115"/>
      <c r="B510" s="101"/>
      <c r="C510" s="133">
        <v>209</v>
      </c>
      <c r="D510" s="134" t="s">
        <v>878</v>
      </c>
      <c r="E510" s="102">
        <v>2.5</v>
      </c>
      <c r="F510" s="102" t="s">
        <v>178</v>
      </c>
      <c r="G510" s="102" t="s">
        <v>886</v>
      </c>
      <c r="H510" s="105">
        <v>9</v>
      </c>
      <c r="I510" s="124">
        <v>142800</v>
      </c>
      <c r="J510" s="108">
        <f t="shared" si="7"/>
        <v>1285200</v>
      </c>
      <c r="K510" s="119" t="s">
        <v>895</v>
      </c>
    </row>
    <row r="511" spans="1:11">
      <c r="A511" s="115"/>
      <c r="B511" s="101"/>
      <c r="C511" s="133">
        <v>213</v>
      </c>
      <c r="D511" s="134" t="s">
        <v>879</v>
      </c>
      <c r="E511" s="102">
        <v>1000</v>
      </c>
      <c r="F511" s="102" t="s">
        <v>95</v>
      </c>
      <c r="G511" s="102" t="s">
        <v>886</v>
      </c>
      <c r="H511" s="105">
        <v>7</v>
      </c>
      <c r="I511" s="124">
        <v>107100</v>
      </c>
      <c r="J511" s="108">
        <f t="shared" si="7"/>
        <v>749700</v>
      </c>
      <c r="K511" s="119" t="s">
        <v>894</v>
      </c>
    </row>
    <row r="512" spans="1:11" ht="22.5">
      <c r="A512" s="115"/>
      <c r="B512" s="101"/>
      <c r="C512" s="133">
        <v>220</v>
      </c>
      <c r="D512" s="134" t="s">
        <v>880</v>
      </c>
      <c r="E512" s="102">
        <v>500</v>
      </c>
      <c r="F512" s="102" t="s">
        <v>95</v>
      </c>
      <c r="G512" s="102" t="s">
        <v>887</v>
      </c>
      <c r="H512" s="105">
        <v>1</v>
      </c>
      <c r="I512" s="124">
        <v>315588</v>
      </c>
      <c r="J512" s="108">
        <f t="shared" si="7"/>
        <v>315588</v>
      </c>
      <c r="K512" s="119" t="s">
        <v>894</v>
      </c>
    </row>
    <row r="513" spans="1:11">
      <c r="A513" s="115"/>
      <c r="B513" s="101"/>
      <c r="C513" s="133">
        <v>228</v>
      </c>
      <c r="D513" s="134" t="s">
        <v>881</v>
      </c>
      <c r="E513" s="102">
        <v>500</v>
      </c>
      <c r="F513" s="102" t="s">
        <v>95</v>
      </c>
      <c r="G513" s="102" t="s">
        <v>887</v>
      </c>
      <c r="H513" s="105">
        <v>1</v>
      </c>
      <c r="I513" s="124">
        <v>285600</v>
      </c>
      <c r="J513" s="108">
        <f t="shared" si="7"/>
        <v>285600</v>
      </c>
      <c r="K513" s="119" t="s">
        <v>895</v>
      </c>
    </row>
    <row r="514" spans="1:11">
      <c r="A514" s="115"/>
      <c r="B514" s="101"/>
      <c r="C514" s="133">
        <v>229</v>
      </c>
      <c r="D514" s="134" t="s">
        <v>882</v>
      </c>
      <c r="E514" s="102">
        <v>500</v>
      </c>
      <c r="F514" s="102" t="s">
        <v>95</v>
      </c>
      <c r="G514" s="102" t="s">
        <v>887</v>
      </c>
      <c r="H514" s="105">
        <v>1</v>
      </c>
      <c r="I514" s="124">
        <v>294204</v>
      </c>
      <c r="J514" s="108">
        <f t="shared" si="7"/>
        <v>294204</v>
      </c>
      <c r="K514" s="119" t="s">
        <v>894</v>
      </c>
    </row>
    <row r="515" spans="1:11">
      <c r="A515" s="115"/>
      <c r="B515" s="101"/>
      <c r="C515" s="133">
        <v>238</v>
      </c>
      <c r="D515" s="134" t="s">
        <v>883</v>
      </c>
      <c r="E515" s="102" t="s">
        <v>767</v>
      </c>
      <c r="F515" s="102" t="s">
        <v>93</v>
      </c>
      <c r="G515" s="102" t="s">
        <v>887</v>
      </c>
      <c r="H515" s="105">
        <v>1</v>
      </c>
      <c r="I515" s="124">
        <v>107100</v>
      </c>
      <c r="J515" s="108">
        <f t="shared" si="7"/>
        <v>107100</v>
      </c>
      <c r="K515" s="119" t="s">
        <v>895</v>
      </c>
    </row>
    <row r="516" spans="1:11" ht="22.5">
      <c r="A516" s="115"/>
      <c r="B516" s="101"/>
      <c r="C516" s="133">
        <v>244</v>
      </c>
      <c r="D516" s="134" t="s">
        <v>884</v>
      </c>
      <c r="E516" s="102">
        <v>2.5</v>
      </c>
      <c r="F516" s="102" t="s">
        <v>101</v>
      </c>
      <c r="G516" s="102" t="s">
        <v>888</v>
      </c>
      <c r="H516" s="105">
        <v>4</v>
      </c>
      <c r="I516" s="124">
        <v>151725</v>
      </c>
      <c r="J516" s="108">
        <f t="shared" si="7"/>
        <v>606900</v>
      </c>
      <c r="K516" s="119" t="s">
        <v>894</v>
      </c>
    </row>
    <row r="517" spans="1:11" ht="22.5">
      <c r="A517" s="115"/>
      <c r="B517" s="101"/>
      <c r="C517" s="133">
        <v>246</v>
      </c>
      <c r="D517" s="134" t="s">
        <v>885</v>
      </c>
      <c r="E517" s="102">
        <v>4</v>
      </c>
      <c r="F517" s="102" t="s">
        <v>101</v>
      </c>
      <c r="G517" s="102" t="s">
        <v>888</v>
      </c>
      <c r="H517" s="105">
        <v>4</v>
      </c>
      <c r="I517" s="124">
        <v>285600</v>
      </c>
      <c r="J517" s="108">
        <f t="shared" si="7"/>
        <v>1142400</v>
      </c>
      <c r="K517" s="119" t="s">
        <v>897</v>
      </c>
    </row>
    <row r="518" spans="1:11">
      <c r="A518" s="115"/>
      <c r="B518" s="101">
        <v>2</v>
      </c>
      <c r="C518" s="133">
        <v>14</v>
      </c>
      <c r="D518" s="134" t="s">
        <v>899</v>
      </c>
      <c r="E518" s="102">
        <v>100</v>
      </c>
      <c r="F518" s="102" t="s">
        <v>93</v>
      </c>
      <c r="G518" s="102" t="s">
        <v>887</v>
      </c>
      <c r="H518" s="105">
        <v>1</v>
      </c>
      <c r="I518" s="124">
        <v>89250</v>
      </c>
      <c r="J518" s="108">
        <f t="shared" si="7"/>
        <v>89250</v>
      </c>
      <c r="K518" s="119" t="s">
        <v>905</v>
      </c>
    </row>
    <row r="519" spans="1:11" ht="33.75">
      <c r="A519" s="115"/>
      <c r="B519" s="101"/>
      <c r="C519" s="133">
        <v>19</v>
      </c>
      <c r="D519" s="134" t="s">
        <v>900</v>
      </c>
      <c r="E519" s="102">
        <v>1</v>
      </c>
      <c r="F519" s="102" t="s">
        <v>93</v>
      </c>
      <c r="G519" s="102" t="s">
        <v>904</v>
      </c>
      <c r="H519" s="105">
        <v>1</v>
      </c>
      <c r="I519" s="124">
        <v>795432</v>
      </c>
      <c r="J519" s="108">
        <f t="shared" si="7"/>
        <v>795432</v>
      </c>
      <c r="K519" s="119" t="s">
        <v>898</v>
      </c>
    </row>
    <row r="520" spans="1:11" ht="22.5">
      <c r="A520" s="115"/>
      <c r="B520" s="101"/>
      <c r="C520" s="133">
        <v>35</v>
      </c>
      <c r="D520" s="134" t="s">
        <v>901</v>
      </c>
      <c r="E520" s="102" t="s">
        <v>569</v>
      </c>
      <c r="F520" s="102"/>
      <c r="G520" s="102" t="s">
        <v>887</v>
      </c>
      <c r="H520" s="105">
        <v>1</v>
      </c>
      <c r="I520" s="124">
        <v>452176</v>
      </c>
      <c r="J520" s="108">
        <f t="shared" si="7"/>
        <v>452176</v>
      </c>
      <c r="K520" s="119" t="s">
        <v>906</v>
      </c>
    </row>
    <row r="521" spans="1:11">
      <c r="A521" s="115"/>
      <c r="B521" s="101"/>
      <c r="C521" s="133">
        <v>40</v>
      </c>
      <c r="D521" s="134" t="s">
        <v>902</v>
      </c>
      <c r="E521" s="102" t="s">
        <v>903</v>
      </c>
      <c r="F521" s="102" t="s">
        <v>243</v>
      </c>
      <c r="G521" s="102" t="s">
        <v>887</v>
      </c>
      <c r="H521" s="105">
        <v>1</v>
      </c>
      <c r="I521" s="124">
        <v>90440</v>
      </c>
      <c r="J521" s="108">
        <f t="shared" si="7"/>
        <v>90440</v>
      </c>
      <c r="K521" s="119" t="s">
        <v>907</v>
      </c>
    </row>
    <row r="522" spans="1:11">
      <c r="A522" s="115"/>
      <c r="B522" s="101">
        <v>3</v>
      </c>
      <c r="C522" s="133">
        <v>22</v>
      </c>
      <c r="D522" s="134" t="s">
        <v>908</v>
      </c>
      <c r="E522" s="102"/>
      <c r="F522" s="102"/>
      <c r="G522" s="102" t="s">
        <v>469</v>
      </c>
      <c r="H522" s="105">
        <v>110</v>
      </c>
      <c r="I522" s="124">
        <v>8925</v>
      </c>
      <c r="J522" s="108">
        <f t="shared" si="7"/>
        <v>981750</v>
      </c>
      <c r="K522" s="119" t="s">
        <v>898</v>
      </c>
    </row>
    <row r="523" spans="1:11" ht="33.75">
      <c r="A523" s="115"/>
      <c r="B523" s="101"/>
      <c r="C523" s="133">
        <v>35</v>
      </c>
      <c r="D523" s="134" t="s">
        <v>909</v>
      </c>
      <c r="E523" s="102" t="s">
        <v>149</v>
      </c>
      <c r="F523" s="102"/>
      <c r="G523" s="102" t="s">
        <v>892</v>
      </c>
      <c r="H523" s="105">
        <v>11</v>
      </c>
      <c r="I523" s="124">
        <v>83300</v>
      </c>
      <c r="J523" s="108">
        <f t="shared" si="7"/>
        <v>916300</v>
      </c>
      <c r="K523" s="119" t="s">
        <v>905</v>
      </c>
    </row>
    <row r="524" spans="1:11" ht="33.75">
      <c r="A524" s="115"/>
      <c r="B524" s="101"/>
      <c r="C524" s="133">
        <v>36</v>
      </c>
      <c r="D524" s="134" t="s">
        <v>910</v>
      </c>
      <c r="E524" s="102" t="s">
        <v>911</v>
      </c>
      <c r="F524" s="102"/>
      <c r="G524" s="102" t="s">
        <v>892</v>
      </c>
      <c r="H524" s="105">
        <v>1</v>
      </c>
      <c r="I524" s="124">
        <v>252280</v>
      </c>
      <c r="J524" s="108">
        <f t="shared" si="7"/>
        <v>252280</v>
      </c>
      <c r="K524" s="119" t="s">
        <v>897</v>
      </c>
    </row>
    <row r="525" spans="1:11" ht="45">
      <c r="A525" s="115"/>
      <c r="B525" s="101"/>
      <c r="C525" s="133">
        <v>53</v>
      </c>
      <c r="D525" s="134" t="s">
        <v>912</v>
      </c>
      <c r="E525" s="102"/>
      <c r="F525" s="102"/>
      <c r="G525" s="102" t="s">
        <v>938</v>
      </c>
      <c r="H525" s="105">
        <v>1</v>
      </c>
      <c r="I525" s="124">
        <v>382446</v>
      </c>
      <c r="J525" s="108">
        <f t="shared" si="7"/>
        <v>382446</v>
      </c>
      <c r="K525" s="119" t="s">
        <v>893</v>
      </c>
    </row>
    <row r="526" spans="1:11" ht="157.5">
      <c r="A526" s="115"/>
      <c r="B526" s="101"/>
      <c r="C526" s="133">
        <v>60</v>
      </c>
      <c r="D526" s="134" t="s">
        <v>913</v>
      </c>
      <c r="E526" s="102"/>
      <c r="F526" s="102"/>
      <c r="G526" s="102" t="s">
        <v>469</v>
      </c>
      <c r="H526" s="105">
        <v>2</v>
      </c>
      <c r="I526" s="124">
        <v>161888</v>
      </c>
      <c r="J526" s="108">
        <f t="shared" si="7"/>
        <v>323776</v>
      </c>
      <c r="K526" s="119" t="s">
        <v>907</v>
      </c>
    </row>
    <row r="527" spans="1:11" ht="33.75">
      <c r="A527" s="115"/>
      <c r="B527" s="101"/>
      <c r="C527" s="133">
        <v>68</v>
      </c>
      <c r="D527" s="134" t="s">
        <v>914</v>
      </c>
      <c r="E527" s="102"/>
      <c r="F527" s="102"/>
      <c r="G527" s="102" t="s">
        <v>892</v>
      </c>
      <c r="H527" s="105">
        <v>6</v>
      </c>
      <c r="I527" s="124">
        <v>119000</v>
      </c>
      <c r="J527" s="108">
        <f t="shared" ref="J527:J560" si="8">+H527*I527</f>
        <v>714000</v>
      </c>
      <c r="K527" s="119" t="s">
        <v>895</v>
      </c>
    </row>
    <row r="528" spans="1:11">
      <c r="A528" s="115"/>
      <c r="B528" s="101"/>
      <c r="C528" s="133">
        <v>75</v>
      </c>
      <c r="D528" s="134" t="s">
        <v>915</v>
      </c>
      <c r="E528" s="102"/>
      <c r="F528" s="102"/>
      <c r="G528" s="102" t="s">
        <v>892</v>
      </c>
      <c r="H528" s="105">
        <v>12</v>
      </c>
      <c r="I528" s="124">
        <v>16660</v>
      </c>
      <c r="J528" s="108">
        <f t="shared" si="8"/>
        <v>199920</v>
      </c>
      <c r="K528" s="119" t="s">
        <v>895</v>
      </c>
    </row>
    <row r="529" spans="1:11" ht="22.5">
      <c r="A529" s="115"/>
      <c r="B529" s="101"/>
      <c r="C529" s="133">
        <v>78</v>
      </c>
      <c r="D529" s="134" t="s">
        <v>916</v>
      </c>
      <c r="E529" s="102"/>
      <c r="F529" s="102"/>
      <c r="G529" s="102" t="s">
        <v>892</v>
      </c>
      <c r="H529" s="105">
        <v>76</v>
      </c>
      <c r="I529" s="124">
        <v>11662</v>
      </c>
      <c r="J529" s="108">
        <f t="shared" si="8"/>
        <v>886312</v>
      </c>
      <c r="K529" s="119" t="s">
        <v>895</v>
      </c>
    </row>
    <row r="530" spans="1:11">
      <c r="A530" s="115"/>
      <c r="B530" s="101"/>
      <c r="C530" s="133">
        <v>81</v>
      </c>
      <c r="D530" s="134" t="s">
        <v>917</v>
      </c>
      <c r="E530" s="102"/>
      <c r="F530" s="102"/>
      <c r="G530" s="102" t="s">
        <v>892</v>
      </c>
      <c r="H530" s="105">
        <v>10</v>
      </c>
      <c r="I530" s="124">
        <v>7497</v>
      </c>
      <c r="J530" s="108">
        <f t="shared" si="8"/>
        <v>74970</v>
      </c>
      <c r="K530" s="119" t="s">
        <v>895</v>
      </c>
    </row>
    <row r="531" spans="1:11">
      <c r="A531" s="115"/>
      <c r="B531" s="101"/>
      <c r="C531" s="133">
        <v>82</v>
      </c>
      <c r="D531" s="134" t="s">
        <v>918</v>
      </c>
      <c r="E531" s="102"/>
      <c r="F531" s="102"/>
      <c r="G531" s="102" t="s">
        <v>892</v>
      </c>
      <c r="H531" s="105">
        <v>50</v>
      </c>
      <c r="I531" s="124">
        <v>7914</v>
      </c>
      <c r="J531" s="108">
        <f t="shared" si="8"/>
        <v>395700</v>
      </c>
      <c r="K531" s="119" t="s">
        <v>895</v>
      </c>
    </row>
    <row r="532" spans="1:11" ht="22.5">
      <c r="A532" s="115"/>
      <c r="B532" s="101"/>
      <c r="C532" s="133">
        <v>90</v>
      </c>
      <c r="D532" s="134" t="s">
        <v>919</v>
      </c>
      <c r="E532" s="102"/>
      <c r="F532" s="102"/>
      <c r="G532" s="102" t="s">
        <v>892</v>
      </c>
      <c r="H532" s="105">
        <v>65</v>
      </c>
      <c r="I532" s="124">
        <v>12079</v>
      </c>
      <c r="J532" s="108">
        <f t="shared" si="8"/>
        <v>785135</v>
      </c>
      <c r="K532" s="119" t="s">
        <v>905</v>
      </c>
    </row>
    <row r="533" spans="1:11" ht="22.5">
      <c r="A533" s="115"/>
      <c r="B533" s="101"/>
      <c r="C533" s="133">
        <v>92</v>
      </c>
      <c r="D533" s="134" t="s">
        <v>920</v>
      </c>
      <c r="E533" s="102"/>
      <c r="F533" s="102"/>
      <c r="G533" s="102" t="s">
        <v>892</v>
      </c>
      <c r="H533" s="105">
        <v>75</v>
      </c>
      <c r="I533" s="124">
        <v>14994</v>
      </c>
      <c r="J533" s="108">
        <f t="shared" si="8"/>
        <v>1124550</v>
      </c>
      <c r="K533" s="119" t="s">
        <v>905</v>
      </c>
    </row>
    <row r="534" spans="1:11" ht="22.5">
      <c r="A534" s="115"/>
      <c r="B534" s="101"/>
      <c r="C534" s="133">
        <v>93</v>
      </c>
      <c r="D534" s="134" t="s">
        <v>921</v>
      </c>
      <c r="E534" s="102"/>
      <c r="F534" s="102"/>
      <c r="G534" s="102" t="s">
        <v>892</v>
      </c>
      <c r="H534" s="105">
        <v>25</v>
      </c>
      <c r="I534" s="124">
        <v>19992</v>
      </c>
      <c r="J534" s="108">
        <f t="shared" si="8"/>
        <v>499800</v>
      </c>
      <c r="K534" s="119" t="s">
        <v>895</v>
      </c>
    </row>
    <row r="535" spans="1:11" ht="22.5">
      <c r="A535" s="115"/>
      <c r="B535" s="101"/>
      <c r="C535" s="133">
        <v>96</v>
      </c>
      <c r="D535" s="134" t="s">
        <v>922</v>
      </c>
      <c r="E535" s="102"/>
      <c r="F535" s="102"/>
      <c r="G535" s="102" t="s">
        <v>469</v>
      </c>
      <c r="H535" s="105">
        <v>16</v>
      </c>
      <c r="I535" s="124">
        <v>383071</v>
      </c>
      <c r="J535" s="108">
        <f t="shared" si="8"/>
        <v>6129136</v>
      </c>
      <c r="K535" s="119" t="s">
        <v>897</v>
      </c>
    </row>
    <row r="536" spans="1:11" ht="33.75">
      <c r="A536" s="115"/>
      <c r="B536" s="101"/>
      <c r="C536" s="133">
        <v>119</v>
      </c>
      <c r="D536" s="134" t="s">
        <v>923</v>
      </c>
      <c r="E536" s="102"/>
      <c r="F536" s="102"/>
      <c r="G536" s="102" t="s">
        <v>892</v>
      </c>
      <c r="H536" s="105">
        <v>110</v>
      </c>
      <c r="I536" s="124">
        <v>16660</v>
      </c>
      <c r="J536" s="108">
        <f t="shared" si="8"/>
        <v>1832600</v>
      </c>
      <c r="K536" s="119" t="s">
        <v>895</v>
      </c>
    </row>
    <row r="537" spans="1:11" ht="33.75">
      <c r="A537" s="115"/>
      <c r="B537" s="101"/>
      <c r="C537" s="133">
        <v>120</v>
      </c>
      <c r="D537" s="134" t="s">
        <v>924</v>
      </c>
      <c r="E537" s="102"/>
      <c r="F537" s="102"/>
      <c r="G537" s="102" t="s">
        <v>892</v>
      </c>
      <c r="H537" s="105">
        <v>36</v>
      </c>
      <c r="I537" s="124">
        <v>20825</v>
      </c>
      <c r="J537" s="108">
        <f t="shared" si="8"/>
        <v>749700</v>
      </c>
      <c r="K537" s="119" t="s">
        <v>895</v>
      </c>
    </row>
    <row r="538" spans="1:11" ht="33.75">
      <c r="A538" s="115"/>
      <c r="B538" s="101"/>
      <c r="C538" s="133">
        <v>122</v>
      </c>
      <c r="D538" s="134" t="s">
        <v>925</v>
      </c>
      <c r="E538" s="102"/>
      <c r="F538" s="102"/>
      <c r="G538" s="102" t="s">
        <v>892</v>
      </c>
      <c r="H538" s="105">
        <v>66</v>
      </c>
      <c r="I538" s="124">
        <v>16660</v>
      </c>
      <c r="J538" s="108">
        <f t="shared" si="8"/>
        <v>1099560</v>
      </c>
      <c r="K538" s="119" t="s">
        <v>895</v>
      </c>
    </row>
    <row r="539" spans="1:11" ht="33.75">
      <c r="A539" s="115"/>
      <c r="B539" s="101"/>
      <c r="C539" s="133">
        <v>123</v>
      </c>
      <c r="D539" s="134" t="s">
        <v>926</v>
      </c>
      <c r="E539" s="102"/>
      <c r="F539" s="102"/>
      <c r="G539" s="102" t="s">
        <v>892</v>
      </c>
      <c r="H539" s="105">
        <v>16</v>
      </c>
      <c r="I539" s="124">
        <v>29155</v>
      </c>
      <c r="J539" s="108">
        <f t="shared" si="8"/>
        <v>466480</v>
      </c>
      <c r="K539" s="119" t="s">
        <v>895</v>
      </c>
    </row>
    <row r="540" spans="1:11" ht="33.75">
      <c r="A540" s="115"/>
      <c r="B540" s="101"/>
      <c r="C540" s="133">
        <v>124</v>
      </c>
      <c r="D540" s="134" t="s">
        <v>927</v>
      </c>
      <c r="E540" s="102"/>
      <c r="F540" s="102"/>
      <c r="G540" s="102" t="s">
        <v>892</v>
      </c>
      <c r="H540" s="105">
        <v>71</v>
      </c>
      <c r="I540" s="124">
        <v>18326</v>
      </c>
      <c r="J540" s="108">
        <f t="shared" si="8"/>
        <v>1301146</v>
      </c>
      <c r="K540" s="119" t="s">
        <v>895</v>
      </c>
    </row>
    <row r="541" spans="1:11" ht="33.75">
      <c r="A541" s="115"/>
      <c r="B541" s="101"/>
      <c r="C541" s="133">
        <v>125</v>
      </c>
      <c r="D541" s="134" t="s">
        <v>928</v>
      </c>
      <c r="E541" s="102"/>
      <c r="F541" s="102"/>
      <c r="G541" s="102" t="s">
        <v>892</v>
      </c>
      <c r="H541" s="105">
        <v>4</v>
      </c>
      <c r="I541" s="124">
        <v>49980</v>
      </c>
      <c r="J541" s="108">
        <f t="shared" si="8"/>
        <v>199920</v>
      </c>
      <c r="K541" s="119" t="s">
        <v>895</v>
      </c>
    </row>
    <row r="542" spans="1:11" ht="22.5">
      <c r="A542" s="115"/>
      <c r="B542" s="101"/>
      <c r="C542" s="133">
        <v>146</v>
      </c>
      <c r="D542" s="134" t="s">
        <v>929</v>
      </c>
      <c r="E542" s="102"/>
      <c r="F542" s="102"/>
      <c r="G542" s="102" t="s">
        <v>892</v>
      </c>
      <c r="H542" s="105">
        <v>20</v>
      </c>
      <c r="I542" s="124">
        <v>18326</v>
      </c>
      <c r="J542" s="108">
        <f t="shared" si="8"/>
        <v>366520</v>
      </c>
      <c r="K542" s="119" t="s">
        <v>905</v>
      </c>
    </row>
    <row r="543" spans="1:11" ht="22.5">
      <c r="A543" s="115"/>
      <c r="B543" s="101"/>
      <c r="C543" s="133">
        <v>174</v>
      </c>
      <c r="D543" s="134" t="s">
        <v>930</v>
      </c>
      <c r="E543" s="102"/>
      <c r="F543" s="102"/>
      <c r="G543" s="102" t="s">
        <v>892</v>
      </c>
      <c r="H543" s="105">
        <v>100</v>
      </c>
      <c r="I543" s="124">
        <v>1250</v>
      </c>
      <c r="J543" s="108">
        <f t="shared" si="8"/>
        <v>125000</v>
      </c>
      <c r="K543" s="119" t="s">
        <v>905</v>
      </c>
    </row>
    <row r="544" spans="1:11" ht="22.5">
      <c r="A544" s="115"/>
      <c r="B544" s="101"/>
      <c r="C544" s="133">
        <v>189</v>
      </c>
      <c r="D544" s="134" t="s">
        <v>931</v>
      </c>
      <c r="E544" s="102"/>
      <c r="F544" s="102"/>
      <c r="G544" s="102" t="s">
        <v>892</v>
      </c>
      <c r="H544" s="105">
        <v>10</v>
      </c>
      <c r="I544" s="124">
        <v>12495</v>
      </c>
      <c r="J544" s="108">
        <f t="shared" si="8"/>
        <v>124950</v>
      </c>
      <c r="K544" s="119" t="s">
        <v>905</v>
      </c>
    </row>
    <row r="545" spans="1:11">
      <c r="A545" s="115"/>
      <c r="B545" s="101"/>
      <c r="C545" s="133">
        <v>192</v>
      </c>
      <c r="D545" s="134" t="s">
        <v>932</v>
      </c>
      <c r="E545" s="102" t="s">
        <v>149</v>
      </c>
      <c r="F545" s="102"/>
      <c r="G545" s="102" t="s">
        <v>469</v>
      </c>
      <c r="H545" s="105">
        <v>6</v>
      </c>
      <c r="I545" s="124">
        <v>565202</v>
      </c>
      <c r="J545" s="108">
        <f t="shared" si="8"/>
        <v>3391212</v>
      </c>
      <c r="K545" s="119" t="s">
        <v>897</v>
      </c>
    </row>
    <row r="546" spans="1:11" ht="22.5">
      <c r="A546" s="115"/>
      <c r="B546" s="101"/>
      <c r="C546" s="133">
        <v>193</v>
      </c>
      <c r="D546" s="134" t="s">
        <v>933</v>
      </c>
      <c r="E546" s="102" t="s">
        <v>934</v>
      </c>
      <c r="F546" s="102"/>
      <c r="G546" s="102" t="s">
        <v>939</v>
      </c>
      <c r="H546" s="105">
        <v>1</v>
      </c>
      <c r="I546" s="124">
        <v>1001882</v>
      </c>
      <c r="J546" s="108">
        <f t="shared" si="8"/>
        <v>1001882</v>
      </c>
      <c r="K546" s="119" t="s">
        <v>897</v>
      </c>
    </row>
    <row r="547" spans="1:11" ht="33.75">
      <c r="A547" s="115"/>
      <c r="B547" s="101"/>
      <c r="C547" s="133">
        <v>194</v>
      </c>
      <c r="D547" s="134" t="s">
        <v>935</v>
      </c>
      <c r="E547" s="102" t="s">
        <v>934</v>
      </c>
      <c r="F547" s="102"/>
      <c r="G547" s="102" t="s">
        <v>940</v>
      </c>
      <c r="H547" s="105">
        <v>1</v>
      </c>
      <c r="I547" s="124">
        <v>949562</v>
      </c>
      <c r="J547" s="108">
        <f t="shared" si="8"/>
        <v>949562</v>
      </c>
      <c r="K547" s="119" t="s">
        <v>897</v>
      </c>
    </row>
    <row r="548" spans="1:11" ht="22.5">
      <c r="A548" s="115"/>
      <c r="B548" s="101"/>
      <c r="C548" s="133">
        <v>201</v>
      </c>
      <c r="D548" s="134" t="s">
        <v>936</v>
      </c>
      <c r="E548" s="102" t="s">
        <v>188</v>
      </c>
      <c r="F548" s="102"/>
      <c r="G548" s="102" t="s">
        <v>892</v>
      </c>
      <c r="H548" s="105">
        <v>7</v>
      </c>
      <c r="I548" s="124">
        <v>24752</v>
      </c>
      <c r="J548" s="108">
        <f t="shared" si="8"/>
        <v>173264</v>
      </c>
      <c r="K548" s="119" t="s">
        <v>941</v>
      </c>
    </row>
    <row r="549" spans="1:11" ht="33.75">
      <c r="A549" s="115"/>
      <c r="B549" s="101"/>
      <c r="C549" s="133">
        <v>232</v>
      </c>
      <c r="D549" s="134" t="s">
        <v>937</v>
      </c>
      <c r="E549" s="102"/>
      <c r="F549" s="102"/>
      <c r="G549" s="102" t="s">
        <v>892</v>
      </c>
      <c r="H549" s="105">
        <v>10</v>
      </c>
      <c r="I549" s="124">
        <v>24990</v>
      </c>
      <c r="J549" s="108">
        <f t="shared" si="8"/>
        <v>249900</v>
      </c>
      <c r="K549" s="119" t="s">
        <v>895</v>
      </c>
    </row>
    <row r="550" spans="1:11" ht="22.5">
      <c r="A550" s="115"/>
      <c r="B550" s="101">
        <v>4</v>
      </c>
      <c r="C550" s="133">
        <v>1</v>
      </c>
      <c r="D550" s="134" t="s">
        <v>942</v>
      </c>
      <c r="E550" s="102" t="s">
        <v>149</v>
      </c>
      <c r="F550" s="102"/>
      <c r="G550" s="102" t="s">
        <v>945</v>
      </c>
      <c r="H550" s="105">
        <v>2</v>
      </c>
      <c r="I550" s="124">
        <v>2161171</v>
      </c>
      <c r="J550" s="108">
        <f t="shared" si="8"/>
        <v>4322342</v>
      </c>
      <c r="K550" s="119" t="s">
        <v>897</v>
      </c>
    </row>
    <row r="551" spans="1:11" ht="67.5">
      <c r="A551" s="115"/>
      <c r="B551" s="101"/>
      <c r="C551" s="133">
        <v>10</v>
      </c>
      <c r="D551" s="134" t="s">
        <v>943</v>
      </c>
      <c r="E551" s="102" t="s">
        <v>149</v>
      </c>
      <c r="F551" s="102"/>
      <c r="G551" s="102" t="s">
        <v>469</v>
      </c>
      <c r="H551" s="105">
        <v>1</v>
      </c>
      <c r="I551" s="124">
        <v>4364920</v>
      </c>
      <c r="J551" s="108">
        <f t="shared" si="8"/>
        <v>4364920</v>
      </c>
      <c r="K551" s="119" t="s">
        <v>895</v>
      </c>
    </row>
    <row r="552" spans="1:11" ht="22.5">
      <c r="A552" s="115"/>
      <c r="B552" s="101"/>
      <c r="C552" s="133">
        <v>18</v>
      </c>
      <c r="D552" s="134" t="s">
        <v>944</v>
      </c>
      <c r="E552" s="102" t="s">
        <v>149</v>
      </c>
      <c r="F552" s="102"/>
      <c r="G552" s="102" t="s">
        <v>469</v>
      </c>
      <c r="H552" s="105">
        <v>4</v>
      </c>
      <c r="I552" s="124">
        <v>2244340</v>
      </c>
      <c r="J552" s="108">
        <f t="shared" si="8"/>
        <v>8977360</v>
      </c>
      <c r="K552" s="119" t="s">
        <v>895</v>
      </c>
    </row>
    <row r="553" spans="1:11">
      <c r="A553" s="130" t="s">
        <v>946</v>
      </c>
      <c r="B553" s="130"/>
      <c r="C553" s="130"/>
      <c r="D553" s="130"/>
      <c r="E553" s="130"/>
      <c r="F553" s="130"/>
      <c r="G553" s="130"/>
      <c r="H553" s="130"/>
      <c r="I553" s="130"/>
      <c r="J553" s="125">
        <f>SUM(J461:J552)</f>
        <v>94383779</v>
      </c>
    </row>
    <row r="554" spans="1:11" ht="45">
      <c r="A554" s="101" t="s">
        <v>947</v>
      </c>
      <c r="B554" s="101">
        <v>3</v>
      </c>
      <c r="C554" s="133">
        <v>2</v>
      </c>
      <c r="D554" s="134" t="s">
        <v>948</v>
      </c>
      <c r="E554" s="102" t="s">
        <v>149</v>
      </c>
      <c r="F554" s="102"/>
      <c r="G554" s="102" t="s">
        <v>955</v>
      </c>
      <c r="H554" s="105">
        <v>50</v>
      </c>
      <c r="I554" s="124">
        <v>55573</v>
      </c>
      <c r="J554" s="108">
        <f t="shared" si="8"/>
        <v>2778650</v>
      </c>
      <c r="K554" s="119">
        <v>45</v>
      </c>
    </row>
    <row r="555" spans="1:11">
      <c r="A555" s="101"/>
      <c r="B555" s="101"/>
      <c r="C555" s="133">
        <v>58</v>
      </c>
      <c r="D555" s="134" t="s">
        <v>949</v>
      </c>
      <c r="E555" s="102"/>
      <c r="F555" s="102"/>
      <c r="G555" s="102" t="s">
        <v>956</v>
      </c>
      <c r="H555" s="105">
        <v>10</v>
      </c>
      <c r="I555" s="124">
        <v>38080</v>
      </c>
      <c r="J555" s="108">
        <f t="shared" si="8"/>
        <v>380800</v>
      </c>
      <c r="K555" s="119">
        <v>45</v>
      </c>
    </row>
    <row r="556" spans="1:11" ht="22.5">
      <c r="A556" s="101"/>
      <c r="B556" s="101"/>
      <c r="C556" s="133">
        <v>59</v>
      </c>
      <c r="D556" s="134" t="s">
        <v>950</v>
      </c>
      <c r="E556" s="102"/>
      <c r="F556" s="102"/>
      <c r="G556" s="102" t="s">
        <v>956</v>
      </c>
      <c r="H556" s="105">
        <v>5</v>
      </c>
      <c r="I556" s="124">
        <v>97580</v>
      </c>
      <c r="J556" s="108">
        <f t="shared" si="8"/>
        <v>487900</v>
      </c>
      <c r="K556" s="119">
        <v>45</v>
      </c>
    </row>
    <row r="557" spans="1:11" ht="33.75">
      <c r="A557" s="101"/>
      <c r="B557" s="101"/>
      <c r="C557" s="133">
        <v>69</v>
      </c>
      <c r="D557" s="134" t="s">
        <v>951</v>
      </c>
      <c r="E557" s="102"/>
      <c r="F557" s="102"/>
      <c r="G557" s="102" t="s">
        <v>957</v>
      </c>
      <c r="H557" s="105">
        <v>4</v>
      </c>
      <c r="I557" s="124">
        <v>115192</v>
      </c>
      <c r="J557" s="108">
        <f t="shared" si="8"/>
        <v>460768</v>
      </c>
      <c r="K557" s="119">
        <v>45</v>
      </c>
    </row>
    <row r="558" spans="1:11">
      <c r="A558" s="101"/>
      <c r="B558" s="101"/>
      <c r="C558" s="133">
        <v>177</v>
      </c>
      <c r="D558" s="134" t="s">
        <v>952</v>
      </c>
      <c r="E558" s="102"/>
      <c r="F558" s="102"/>
      <c r="G558" s="102" t="s">
        <v>956</v>
      </c>
      <c r="H558" s="105">
        <v>3</v>
      </c>
      <c r="I558" s="124">
        <v>40460</v>
      </c>
      <c r="J558" s="108">
        <f t="shared" si="8"/>
        <v>121380</v>
      </c>
      <c r="K558" s="119">
        <v>45</v>
      </c>
    </row>
    <row r="559" spans="1:11" ht="22.5">
      <c r="A559" s="101"/>
      <c r="B559" s="101"/>
      <c r="C559" s="133">
        <v>223</v>
      </c>
      <c r="D559" s="134" t="s">
        <v>953</v>
      </c>
      <c r="E559" s="102" t="s">
        <v>149</v>
      </c>
      <c r="F559" s="102"/>
      <c r="G559" s="102" t="s">
        <v>956</v>
      </c>
      <c r="H559" s="105">
        <v>10</v>
      </c>
      <c r="I559" s="124">
        <v>41650</v>
      </c>
      <c r="J559" s="108">
        <f t="shared" si="8"/>
        <v>416500</v>
      </c>
      <c r="K559" s="119">
        <v>45</v>
      </c>
    </row>
    <row r="560" spans="1:11" ht="45">
      <c r="A560" s="101"/>
      <c r="B560" s="101"/>
      <c r="C560" s="133">
        <v>237</v>
      </c>
      <c r="D560" s="134" t="s">
        <v>954</v>
      </c>
      <c r="E560" s="102" t="s">
        <v>268</v>
      </c>
      <c r="F560" s="102"/>
      <c r="G560" s="102" t="s">
        <v>956</v>
      </c>
      <c r="H560" s="105">
        <v>4</v>
      </c>
      <c r="I560" s="124">
        <v>345100</v>
      </c>
      <c r="J560" s="108">
        <f t="shared" si="8"/>
        <v>1380400</v>
      </c>
      <c r="K560" s="119">
        <v>45</v>
      </c>
    </row>
    <row r="561" spans="1:11">
      <c r="A561" s="130" t="s">
        <v>959</v>
      </c>
      <c r="B561" s="130"/>
      <c r="C561" s="130"/>
      <c r="D561" s="130"/>
      <c r="E561" s="130"/>
      <c r="F561" s="130"/>
      <c r="G561" s="130"/>
      <c r="H561" s="130"/>
      <c r="I561" s="130"/>
      <c r="J561" s="125">
        <f>SUM(J554:J560)</f>
        <v>6026398</v>
      </c>
      <c r="K561" s="123"/>
    </row>
    <row r="563" spans="1:11">
      <c r="A563" s="137" t="s">
        <v>958</v>
      </c>
      <c r="B563" s="137"/>
      <c r="C563" s="137"/>
      <c r="D563" s="137"/>
      <c r="E563" s="137"/>
      <c r="F563" s="137"/>
      <c r="G563" s="137"/>
      <c r="H563" s="137"/>
      <c r="I563" s="137"/>
      <c r="J563" s="138">
        <f>+J46+J74+J78+J80+J133+J146+J155+J172+J236+J247+J264+J312+J314+J337+J386+J460+J553+J561</f>
        <v>429595391</v>
      </c>
    </row>
  </sheetData>
  <mergeCells count="79">
    <mergeCell ref="A563:I563"/>
    <mergeCell ref="A561:I561"/>
    <mergeCell ref="B522:B549"/>
    <mergeCell ref="B550:B552"/>
    <mergeCell ref="A461:A552"/>
    <mergeCell ref="A553:I553"/>
    <mergeCell ref="B554:B560"/>
    <mergeCell ref="A554:A560"/>
    <mergeCell ref="B455:B459"/>
    <mergeCell ref="A387:A459"/>
    <mergeCell ref="A386:I386"/>
    <mergeCell ref="A460:I460"/>
    <mergeCell ref="B461:B517"/>
    <mergeCell ref="B518:B521"/>
    <mergeCell ref="B368:B384"/>
    <mergeCell ref="A338:A385"/>
    <mergeCell ref="B387:B428"/>
    <mergeCell ref="B429:B443"/>
    <mergeCell ref="B444:B454"/>
    <mergeCell ref="B319:B326"/>
    <mergeCell ref="B327:B335"/>
    <mergeCell ref="A315:A336"/>
    <mergeCell ref="A337:I337"/>
    <mergeCell ref="B338:B365"/>
    <mergeCell ref="B366:B367"/>
    <mergeCell ref="B291:B309"/>
    <mergeCell ref="B310:B311"/>
    <mergeCell ref="A265:A311"/>
    <mergeCell ref="A312:I312"/>
    <mergeCell ref="A314:I314"/>
    <mergeCell ref="B315:B318"/>
    <mergeCell ref="A247:I247"/>
    <mergeCell ref="B248:B262"/>
    <mergeCell ref="A264:I264"/>
    <mergeCell ref="A248:A263"/>
    <mergeCell ref="B265:B285"/>
    <mergeCell ref="B286:B290"/>
    <mergeCell ref="B176:B230"/>
    <mergeCell ref="B231:B235"/>
    <mergeCell ref="A173:A235"/>
    <mergeCell ref="A236:I236"/>
    <mergeCell ref="B237:B239"/>
    <mergeCell ref="B240:B245"/>
    <mergeCell ref="A237:A246"/>
    <mergeCell ref="B156:B162"/>
    <mergeCell ref="A155:I155"/>
    <mergeCell ref="B163:B171"/>
    <mergeCell ref="A156:A171"/>
    <mergeCell ref="B173:B175"/>
    <mergeCell ref="A172:I172"/>
    <mergeCell ref="B134:B135"/>
    <mergeCell ref="B136:B145"/>
    <mergeCell ref="A134:A145"/>
    <mergeCell ref="A146:I146"/>
    <mergeCell ref="B147:B154"/>
    <mergeCell ref="A147:A154"/>
    <mergeCell ref="B109:B110"/>
    <mergeCell ref="B111:B124"/>
    <mergeCell ref="B125:B132"/>
    <mergeCell ref="A81:A132"/>
    <mergeCell ref="A133:I133"/>
    <mergeCell ref="A74:I74"/>
    <mergeCell ref="B75:B77"/>
    <mergeCell ref="A78:I78"/>
    <mergeCell ref="A75:A77"/>
    <mergeCell ref="A80:I80"/>
    <mergeCell ref="B81:B108"/>
    <mergeCell ref="B31:B45"/>
    <mergeCell ref="A9:A45"/>
    <mergeCell ref="B47:B66"/>
    <mergeCell ref="A46:I46"/>
    <mergeCell ref="B67:B73"/>
    <mergeCell ref="A47:A73"/>
    <mergeCell ref="A1:K1"/>
    <mergeCell ref="A2:K2"/>
    <mergeCell ref="A3:K3"/>
    <mergeCell ref="A4:K4"/>
    <mergeCell ref="A5:H5"/>
    <mergeCell ref="B9:B29"/>
  </mergeCells>
  <pageMargins left="0.7" right="0.7" top="0.75" bottom="0.75" header="0.3" footer="0.3"/>
  <ignoredErrors>
    <ignoredError sqref="J46 J74 J78 J80 J133 J146 J155 J172 J236 J247 J312 J314 J386 J460 J553" 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2"/>
  <sheetViews>
    <sheetView workbookViewId="0">
      <selection activeCell="F124" sqref="F124"/>
    </sheetView>
  </sheetViews>
  <sheetFormatPr baseColWidth="10" defaultRowHeight="11.25"/>
  <cols>
    <col min="1" max="1" width="7" style="93" bestFit="1" customWidth="1"/>
    <col min="2" max="2" width="7.7109375" style="93" bestFit="1" customWidth="1"/>
    <col min="3" max="3" width="30.140625" style="93" customWidth="1"/>
    <col min="4" max="4" width="12.85546875" style="93" bestFit="1" customWidth="1"/>
    <col min="5" max="5" width="11.42578125" style="93"/>
    <col min="6" max="6" width="23.5703125" style="93" customWidth="1"/>
    <col min="7" max="7" width="11.42578125" style="93"/>
    <col min="8" max="8" width="25.85546875" style="93" customWidth="1"/>
    <col min="9" max="16384" width="11.42578125" style="93"/>
  </cols>
  <sheetData>
    <row r="1" spans="1:10">
      <c r="A1" s="82" t="s">
        <v>77</v>
      </c>
      <c r="B1" s="82"/>
      <c r="C1" s="82"/>
      <c r="D1" s="82"/>
      <c r="E1" s="82"/>
      <c r="F1" s="82"/>
      <c r="G1" s="82"/>
      <c r="H1" s="82"/>
      <c r="I1" s="82"/>
      <c r="J1" s="82"/>
    </row>
    <row r="2" spans="1:10">
      <c r="A2" s="82" t="s">
        <v>90</v>
      </c>
      <c r="B2" s="82"/>
      <c r="C2" s="82"/>
      <c r="D2" s="82"/>
      <c r="E2" s="82"/>
      <c r="F2" s="82"/>
      <c r="G2" s="82"/>
      <c r="H2" s="82"/>
      <c r="I2" s="82"/>
      <c r="J2" s="82"/>
    </row>
    <row r="3" spans="1:10">
      <c r="A3" s="139"/>
      <c r="B3" s="139"/>
      <c r="C3" s="139"/>
      <c r="D3" s="139"/>
      <c r="E3" s="139"/>
      <c r="F3" s="145"/>
      <c r="G3" s="146"/>
      <c r="H3" s="146"/>
      <c r="I3" s="146"/>
      <c r="J3" s="146"/>
    </row>
    <row r="4" spans="1:10">
      <c r="A4" s="82" t="s">
        <v>960</v>
      </c>
      <c r="B4" s="82"/>
      <c r="C4" s="82"/>
      <c r="D4" s="82"/>
      <c r="E4" s="82"/>
      <c r="F4" s="82"/>
      <c r="G4" s="82"/>
      <c r="H4" s="82"/>
      <c r="I4" s="82"/>
      <c r="J4" s="82"/>
    </row>
    <row r="5" spans="1:10">
      <c r="A5" s="139"/>
      <c r="B5" s="139"/>
      <c r="C5" s="139"/>
      <c r="D5" s="146"/>
      <c r="E5" s="147"/>
      <c r="F5" s="145"/>
      <c r="G5" s="146"/>
      <c r="H5" s="146"/>
      <c r="I5" s="146"/>
      <c r="J5" s="146"/>
    </row>
    <row r="6" spans="1:10">
      <c r="A6" s="140"/>
      <c r="B6" s="141"/>
      <c r="C6" s="142"/>
      <c r="D6" s="146"/>
      <c r="E6" s="147"/>
      <c r="F6" s="145"/>
      <c r="G6" s="146"/>
      <c r="H6" s="146"/>
      <c r="I6" s="146"/>
      <c r="J6" s="146"/>
    </row>
    <row r="7" spans="1:10">
      <c r="A7" s="148"/>
      <c r="B7" s="149"/>
      <c r="C7" s="150"/>
      <c r="D7" s="146"/>
      <c r="E7" s="147"/>
      <c r="F7" s="145"/>
      <c r="G7" s="146"/>
      <c r="H7" s="146"/>
      <c r="I7" s="146"/>
      <c r="J7" s="146"/>
    </row>
    <row r="8" spans="1:10" ht="22.5">
      <c r="A8" s="143" t="s">
        <v>80</v>
      </c>
      <c r="B8" s="143" t="s">
        <v>81</v>
      </c>
      <c r="C8" s="143" t="s">
        <v>82</v>
      </c>
      <c r="D8" s="143" t="s">
        <v>83</v>
      </c>
      <c r="E8" s="143" t="s">
        <v>84</v>
      </c>
      <c r="F8" s="143" t="s">
        <v>961</v>
      </c>
      <c r="G8" s="143" t="s">
        <v>86</v>
      </c>
      <c r="H8" s="146"/>
      <c r="I8" s="146"/>
      <c r="J8" s="146"/>
    </row>
    <row r="9" spans="1:10" ht="90">
      <c r="A9" s="101">
        <v>1</v>
      </c>
      <c r="B9" s="102">
        <v>3</v>
      </c>
      <c r="C9" s="102" t="s">
        <v>962</v>
      </c>
      <c r="D9" s="102">
        <v>1</v>
      </c>
      <c r="E9" s="102" t="s">
        <v>178</v>
      </c>
      <c r="F9" s="102" t="s">
        <v>963</v>
      </c>
      <c r="G9" s="102">
        <v>1</v>
      </c>
      <c r="H9" s="144" t="s">
        <v>1013</v>
      </c>
    </row>
    <row r="10" spans="1:10" ht="90">
      <c r="A10" s="101"/>
      <c r="B10" s="102">
        <v>4</v>
      </c>
      <c r="C10" s="102" t="s">
        <v>964</v>
      </c>
      <c r="D10" s="102">
        <v>5</v>
      </c>
      <c r="E10" s="102" t="s">
        <v>234</v>
      </c>
      <c r="F10" s="102" t="s">
        <v>965</v>
      </c>
      <c r="G10" s="102">
        <v>7</v>
      </c>
      <c r="H10" s="144" t="s">
        <v>1014</v>
      </c>
    </row>
    <row r="11" spans="1:10" ht="90">
      <c r="A11" s="101"/>
      <c r="B11" s="102">
        <v>23</v>
      </c>
      <c r="C11" s="102" t="s">
        <v>966</v>
      </c>
      <c r="D11" s="102">
        <v>2500</v>
      </c>
      <c r="E11" s="102" t="s">
        <v>93</v>
      </c>
      <c r="F11" s="102" t="s">
        <v>965</v>
      </c>
      <c r="G11" s="102">
        <v>11</v>
      </c>
      <c r="H11" s="144" t="s">
        <v>1014</v>
      </c>
    </row>
    <row r="12" spans="1:10" ht="45">
      <c r="A12" s="101"/>
      <c r="B12" s="102">
        <v>31</v>
      </c>
      <c r="C12" s="102" t="s">
        <v>967</v>
      </c>
      <c r="D12" s="102">
        <v>500</v>
      </c>
      <c r="E12" s="102" t="s">
        <v>95</v>
      </c>
      <c r="F12" s="102" t="s">
        <v>968</v>
      </c>
      <c r="G12" s="102">
        <v>1</v>
      </c>
      <c r="H12" s="144" t="s">
        <v>1014</v>
      </c>
    </row>
    <row r="13" spans="1:10" ht="45">
      <c r="A13" s="101"/>
      <c r="B13" s="102">
        <v>32</v>
      </c>
      <c r="C13" s="102" t="s">
        <v>969</v>
      </c>
      <c r="D13" s="102">
        <v>10</v>
      </c>
      <c r="E13" s="102" t="s">
        <v>830</v>
      </c>
      <c r="F13" s="102" t="s">
        <v>970</v>
      </c>
      <c r="G13" s="102">
        <v>1</v>
      </c>
      <c r="H13" s="144" t="s">
        <v>1014</v>
      </c>
    </row>
    <row r="14" spans="1:10" ht="56.25">
      <c r="A14" s="101"/>
      <c r="B14" s="102">
        <v>39</v>
      </c>
      <c r="C14" s="102" t="s">
        <v>971</v>
      </c>
      <c r="D14" s="102">
        <v>500</v>
      </c>
      <c r="E14" s="102" t="s">
        <v>95</v>
      </c>
      <c r="F14" s="102" t="s">
        <v>972</v>
      </c>
      <c r="G14" s="102">
        <v>1</v>
      </c>
      <c r="H14" s="144" t="s">
        <v>1014</v>
      </c>
    </row>
    <row r="15" spans="1:10" ht="33.75">
      <c r="A15" s="101"/>
      <c r="B15" s="102">
        <v>66</v>
      </c>
      <c r="C15" s="102" t="s">
        <v>973</v>
      </c>
      <c r="D15" s="102" t="s">
        <v>974</v>
      </c>
      <c r="E15" s="102"/>
      <c r="F15" s="102" t="s">
        <v>975</v>
      </c>
      <c r="G15" s="102">
        <v>3</v>
      </c>
      <c r="H15" s="144" t="s">
        <v>1014</v>
      </c>
    </row>
    <row r="16" spans="1:10" ht="90">
      <c r="A16" s="101"/>
      <c r="B16" s="102">
        <v>70</v>
      </c>
      <c r="C16" s="102" t="s">
        <v>976</v>
      </c>
      <c r="D16" s="102">
        <v>50</v>
      </c>
      <c r="E16" s="102" t="s">
        <v>97</v>
      </c>
      <c r="F16" s="102" t="s">
        <v>963</v>
      </c>
      <c r="G16" s="102">
        <v>1</v>
      </c>
      <c r="H16" s="144" t="s">
        <v>1013</v>
      </c>
    </row>
    <row r="17" spans="1:8" ht="33.75">
      <c r="A17" s="101"/>
      <c r="B17" s="102">
        <v>79</v>
      </c>
      <c r="C17" s="102" t="s">
        <v>977</v>
      </c>
      <c r="D17" s="102">
        <v>500</v>
      </c>
      <c r="E17" s="102" t="s">
        <v>95</v>
      </c>
      <c r="F17" s="102" t="s">
        <v>978</v>
      </c>
      <c r="G17" s="102">
        <v>1</v>
      </c>
      <c r="H17" s="144" t="s">
        <v>1014</v>
      </c>
    </row>
    <row r="18" spans="1:8" ht="33.75">
      <c r="A18" s="101"/>
      <c r="B18" s="102">
        <v>80</v>
      </c>
      <c r="C18" s="102" t="s">
        <v>979</v>
      </c>
      <c r="D18" s="102">
        <v>10</v>
      </c>
      <c r="E18" s="102" t="s">
        <v>830</v>
      </c>
      <c r="F18" s="102" t="s">
        <v>980</v>
      </c>
      <c r="G18" s="102">
        <v>4</v>
      </c>
      <c r="H18" s="144" t="s">
        <v>1014</v>
      </c>
    </row>
    <row r="19" spans="1:8" ht="112.5">
      <c r="A19" s="101"/>
      <c r="B19" s="102">
        <v>94</v>
      </c>
      <c r="C19" s="102" t="s">
        <v>981</v>
      </c>
      <c r="D19" s="102">
        <v>5000</v>
      </c>
      <c r="E19" s="102" t="s">
        <v>93</v>
      </c>
      <c r="F19" s="102" t="s">
        <v>982</v>
      </c>
      <c r="G19" s="102">
        <v>3</v>
      </c>
      <c r="H19" s="144" t="s">
        <v>1014</v>
      </c>
    </row>
    <row r="20" spans="1:8" ht="90">
      <c r="A20" s="101"/>
      <c r="B20" s="102">
        <v>148</v>
      </c>
      <c r="C20" s="102" t="s">
        <v>983</v>
      </c>
      <c r="D20" s="102" t="s">
        <v>234</v>
      </c>
      <c r="E20" s="102" t="s">
        <v>234</v>
      </c>
      <c r="F20" s="102" t="s">
        <v>984</v>
      </c>
      <c r="G20" s="102">
        <v>7</v>
      </c>
      <c r="H20" s="144" t="s">
        <v>1014</v>
      </c>
    </row>
    <row r="21" spans="1:8" ht="90">
      <c r="A21" s="101"/>
      <c r="B21" s="102">
        <v>163</v>
      </c>
      <c r="C21" s="102" t="s">
        <v>985</v>
      </c>
      <c r="D21" s="102">
        <v>500</v>
      </c>
      <c r="E21" s="102" t="s">
        <v>93</v>
      </c>
      <c r="F21" s="102" t="s">
        <v>963</v>
      </c>
      <c r="G21" s="102">
        <v>1</v>
      </c>
      <c r="H21" s="144" t="s">
        <v>1013</v>
      </c>
    </row>
    <row r="22" spans="1:8" ht="90">
      <c r="A22" s="101"/>
      <c r="B22" s="102">
        <v>164</v>
      </c>
      <c r="C22" s="102" t="s">
        <v>986</v>
      </c>
      <c r="D22" s="102">
        <v>500</v>
      </c>
      <c r="E22" s="102" t="s">
        <v>93</v>
      </c>
      <c r="F22" s="102" t="s">
        <v>965</v>
      </c>
      <c r="G22" s="102">
        <v>1</v>
      </c>
      <c r="H22" s="144" t="s">
        <v>1014</v>
      </c>
    </row>
    <row r="23" spans="1:8" ht="45">
      <c r="A23" s="101"/>
      <c r="B23" s="102">
        <v>182</v>
      </c>
      <c r="C23" s="102" t="s">
        <v>987</v>
      </c>
      <c r="D23" s="102" t="s">
        <v>988</v>
      </c>
      <c r="E23" s="102" t="s">
        <v>146</v>
      </c>
      <c r="F23" s="102" t="s">
        <v>989</v>
      </c>
      <c r="G23" s="102">
        <v>1</v>
      </c>
      <c r="H23" s="144" t="s">
        <v>1014</v>
      </c>
    </row>
    <row r="24" spans="1:8" ht="90">
      <c r="A24" s="101"/>
      <c r="B24" s="102">
        <v>208</v>
      </c>
      <c r="C24" s="102" t="s">
        <v>990</v>
      </c>
      <c r="D24" s="102">
        <v>50</v>
      </c>
      <c r="E24" s="102" t="s">
        <v>95</v>
      </c>
      <c r="F24" s="102" t="s">
        <v>963</v>
      </c>
      <c r="G24" s="102">
        <v>1</v>
      </c>
      <c r="H24" s="144" t="s">
        <v>1014</v>
      </c>
    </row>
    <row r="25" spans="1:8" ht="90">
      <c r="A25" s="101"/>
      <c r="B25" s="102">
        <v>214</v>
      </c>
      <c r="C25" s="102" t="s">
        <v>991</v>
      </c>
      <c r="D25" s="102">
        <v>500</v>
      </c>
      <c r="E25" s="102" t="s">
        <v>95</v>
      </c>
      <c r="F25" s="102" t="s">
        <v>963</v>
      </c>
      <c r="G25" s="102">
        <v>1</v>
      </c>
      <c r="H25" s="144" t="s">
        <v>1013</v>
      </c>
    </row>
    <row r="26" spans="1:8" ht="90">
      <c r="A26" s="101"/>
      <c r="B26" s="102">
        <v>216</v>
      </c>
      <c r="C26" s="102" t="s">
        <v>992</v>
      </c>
      <c r="D26" s="102">
        <v>100</v>
      </c>
      <c r="E26" s="102" t="s">
        <v>95</v>
      </c>
      <c r="F26" s="102" t="s">
        <v>963</v>
      </c>
      <c r="G26" s="102">
        <v>1</v>
      </c>
      <c r="H26" s="144" t="s">
        <v>1014</v>
      </c>
    </row>
    <row r="27" spans="1:8" ht="22.5">
      <c r="A27" s="101"/>
      <c r="B27" s="102">
        <v>218</v>
      </c>
      <c r="C27" s="102" t="s">
        <v>993</v>
      </c>
      <c r="D27" s="102">
        <v>1000</v>
      </c>
      <c r="E27" s="102" t="s">
        <v>93</v>
      </c>
      <c r="F27" s="102" t="s">
        <v>994</v>
      </c>
      <c r="G27" s="102">
        <v>1</v>
      </c>
      <c r="H27" s="144" t="s">
        <v>1013</v>
      </c>
    </row>
    <row r="28" spans="1:8" ht="101.25">
      <c r="A28" s="101"/>
      <c r="B28" s="102">
        <v>232</v>
      </c>
      <c r="C28" s="102" t="s">
        <v>995</v>
      </c>
      <c r="D28" s="102" t="s">
        <v>555</v>
      </c>
      <c r="E28" s="102" t="s">
        <v>97</v>
      </c>
      <c r="F28" s="102" t="s">
        <v>996</v>
      </c>
      <c r="G28" s="102">
        <v>1</v>
      </c>
      <c r="H28" s="144" t="s">
        <v>1014</v>
      </c>
    </row>
    <row r="29" spans="1:8" ht="101.25">
      <c r="A29" s="101"/>
      <c r="B29" s="102">
        <v>236</v>
      </c>
      <c r="C29" s="102" t="s">
        <v>997</v>
      </c>
      <c r="D29" s="102" t="s">
        <v>555</v>
      </c>
      <c r="E29" s="102" t="s">
        <v>97</v>
      </c>
      <c r="F29" s="102" t="s">
        <v>996</v>
      </c>
      <c r="G29" s="102">
        <v>2</v>
      </c>
      <c r="H29" s="144" t="s">
        <v>1014</v>
      </c>
    </row>
    <row r="30" spans="1:8" ht="22.5">
      <c r="A30" s="101"/>
      <c r="B30" s="102">
        <v>240</v>
      </c>
      <c r="C30" s="102" t="s">
        <v>998</v>
      </c>
      <c r="D30" s="102" t="s">
        <v>999</v>
      </c>
      <c r="E30" s="102" t="s">
        <v>93</v>
      </c>
      <c r="F30" s="102" t="s">
        <v>1000</v>
      </c>
      <c r="G30" s="102">
        <v>10</v>
      </c>
      <c r="H30" s="144" t="s">
        <v>1013</v>
      </c>
    </row>
    <row r="31" spans="1:8" ht="22.5">
      <c r="A31" s="101"/>
      <c r="B31" s="102">
        <v>241</v>
      </c>
      <c r="C31" s="102" t="s">
        <v>1001</v>
      </c>
      <c r="D31" s="102" t="s">
        <v>999</v>
      </c>
      <c r="E31" s="102" t="s">
        <v>93</v>
      </c>
      <c r="F31" s="102" t="s">
        <v>1002</v>
      </c>
      <c r="G31" s="102">
        <v>5</v>
      </c>
      <c r="H31" s="144" t="s">
        <v>1013</v>
      </c>
    </row>
    <row r="32" spans="1:8" ht="22.5">
      <c r="A32" s="101"/>
      <c r="B32" s="102">
        <v>242</v>
      </c>
      <c r="C32" s="102" t="s">
        <v>1003</v>
      </c>
      <c r="D32" s="102" t="s">
        <v>999</v>
      </c>
      <c r="E32" s="102" t="s">
        <v>93</v>
      </c>
      <c r="F32" s="102" t="s">
        <v>1004</v>
      </c>
      <c r="G32" s="102">
        <v>8</v>
      </c>
      <c r="H32" s="144" t="s">
        <v>1013</v>
      </c>
    </row>
    <row r="33" spans="1:8" ht="67.5">
      <c r="A33" s="101"/>
      <c r="B33" s="102">
        <v>247</v>
      </c>
      <c r="C33" s="102" t="s">
        <v>1005</v>
      </c>
      <c r="D33" s="102">
        <v>4</v>
      </c>
      <c r="E33" s="102" t="s">
        <v>101</v>
      </c>
      <c r="F33" s="102" t="s">
        <v>1006</v>
      </c>
      <c r="G33" s="102">
        <v>1</v>
      </c>
      <c r="H33" s="144" t="s">
        <v>1014</v>
      </c>
    </row>
    <row r="34" spans="1:8" ht="78.75">
      <c r="A34" s="101"/>
      <c r="B34" s="102">
        <v>252</v>
      </c>
      <c r="C34" s="102" t="s">
        <v>1007</v>
      </c>
      <c r="D34" s="102">
        <v>1000</v>
      </c>
      <c r="E34" s="102" t="s">
        <v>95</v>
      </c>
      <c r="F34" s="102" t="s">
        <v>1008</v>
      </c>
      <c r="G34" s="102">
        <v>1</v>
      </c>
      <c r="H34" s="144" t="s">
        <v>1014</v>
      </c>
    </row>
    <row r="35" spans="1:8" ht="90">
      <c r="A35" s="101"/>
      <c r="B35" s="102">
        <v>254</v>
      </c>
      <c r="C35" s="102" t="s">
        <v>1009</v>
      </c>
      <c r="D35" s="102">
        <v>100</v>
      </c>
      <c r="E35" s="102" t="s">
        <v>95</v>
      </c>
      <c r="F35" s="102" t="s">
        <v>1010</v>
      </c>
      <c r="G35" s="102">
        <v>1</v>
      </c>
      <c r="H35" s="144" t="s">
        <v>1013</v>
      </c>
    </row>
    <row r="36" spans="1:8" ht="78.75">
      <c r="A36" s="101"/>
      <c r="B36" s="102">
        <v>255</v>
      </c>
      <c r="C36" s="102" t="s">
        <v>1011</v>
      </c>
      <c r="D36" s="102">
        <v>2.5</v>
      </c>
      <c r="E36" s="102" t="s">
        <v>1012</v>
      </c>
      <c r="F36" s="102" t="s">
        <v>1008</v>
      </c>
      <c r="G36" s="102">
        <v>1</v>
      </c>
      <c r="H36" s="144" t="s">
        <v>1014</v>
      </c>
    </row>
    <row r="37" spans="1:8" ht="90">
      <c r="A37" s="101">
        <v>2</v>
      </c>
      <c r="B37" s="102">
        <v>3</v>
      </c>
      <c r="C37" s="102" t="s">
        <v>1015</v>
      </c>
      <c r="D37" s="102">
        <v>2.5</v>
      </c>
      <c r="E37" s="102" t="s">
        <v>101</v>
      </c>
      <c r="F37" s="102" t="s">
        <v>965</v>
      </c>
      <c r="G37" s="102">
        <v>1</v>
      </c>
      <c r="H37" s="144" t="s">
        <v>1014</v>
      </c>
    </row>
    <row r="38" spans="1:8" ht="33.75">
      <c r="A38" s="101"/>
      <c r="B38" s="102">
        <v>12</v>
      </c>
      <c r="C38" s="102" t="s">
        <v>1016</v>
      </c>
      <c r="D38" s="102" t="s">
        <v>1017</v>
      </c>
      <c r="E38" s="102" t="s">
        <v>188</v>
      </c>
      <c r="F38" s="102" t="s">
        <v>1018</v>
      </c>
      <c r="G38" s="102">
        <v>2</v>
      </c>
      <c r="H38" s="144" t="s">
        <v>1014</v>
      </c>
    </row>
    <row r="39" spans="1:8" ht="56.25">
      <c r="A39" s="101"/>
      <c r="B39" s="102">
        <v>24</v>
      </c>
      <c r="C39" s="102" t="s">
        <v>1019</v>
      </c>
      <c r="D39" s="102" t="s">
        <v>628</v>
      </c>
      <c r="E39" s="102" t="s">
        <v>268</v>
      </c>
      <c r="F39" s="102" t="s">
        <v>1020</v>
      </c>
      <c r="G39" s="102">
        <v>1</v>
      </c>
      <c r="H39" s="144" t="s">
        <v>1014</v>
      </c>
    </row>
    <row r="40" spans="1:8" ht="33.75">
      <c r="A40" s="101"/>
      <c r="B40" s="102">
        <v>26</v>
      </c>
      <c r="C40" s="102" t="s">
        <v>1021</v>
      </c>
      <c r="D40" s="102" t="s">
        <v>1022</v>
      </c>
      <c r="E40" s="102" t="s">
        <v>1023</v>
      </c>
      <c r="F40" s="102" t="s">
        <v>1024</v>
      </c>
      <c r="G40" s="102">
        <v>1</v>
      </c>
      <c r="H40" s="144" t="s">
        <v>1014</v>
      </c>
    </row>
    <row r="41" spans="1:8" ht="22.5">
      <c r="A41" s="101"/>
      <c r="B41" s="102">
        <v>27</v>
      </c>
      <c r="C41" s="102" t="s">
        <v>1025</v>
      </c>
      <c r="D41" s="102" t="s">
        <v>1026</v>
      </c>
      <c r="E41" s="102" t="s">
        <v>1023</v>
      </c>
      <c r="F41" s="102" t="s">
        <v>1027</v>
      </c>
      <c r="G41" s="102">
        <v>1</v>
      </c>
      <c r="H41" s="144" t="s">
        <v>1013</v>
      </c>
    </row>
    <row r="42" spans="1:8" ht="45">
      <c r="A42" s="101"/>
      <c r="B42" s="102">
        <v>28</v>
      </c>
      <c r="C42" s="102" t="s">
        <v>1028</v>
      </c>
      <c r="D42" s="102" t="s">
        <v>192</v>
      </c>
      <c r="E42" s="102" t="s">
        <v>188</v>
      </c>
      <c r="F42" s="102" t="s">
        <v>1029</v>
      </c>
      <c r="G42" s="102">
        <v>1</v>
      </c>
      <c r="H42" s="144" t="s">
        <v>1014</v>
      </c>
    </row>
    <row r="43" spans="1:8" ht="33.75">
      <c r="A43" s="101"/>
      <c r="B43" s="102">
        <v>31</v>
      </c>
      <c r="C43" s="102" t="s">
        <v>1030</v>
      </c>
      <c r="D43" s="102">
        <v>0.5</v>
      </c>
      <c r="E43" s="102" t="s">
        <v>93</v>
      </c>
      <c r="F43" s="102" t="s">
        <v>1031</v>
      </c>
      <c r="G43" s="102">
        <v>3</v>
      </c>
      <c r="H43" s="144" t="s">
        <v>1014</v>
      </c>
    </row>
    <row r="44" spans="1:8" ht="78.75">
      <c r="A44" s="101"/>
      <c r="B44" s="102">
        <v>33</v>
      </c>
      <c r="C44" s="102" t="s">
        <v>1032</v>
      </c>
      <c r="D44" s="102"/>
      <c r="E44" s="102"/>
      <c r="F44" s="102" t="s">
        <v>1033</v>
      </c>
      <c r="G44" s="102">
        <v>1</v>
      </c>
      <c r="H44" s="144" t="s">
        <v>1014</v>
      </c>
    </row>
    <row r="45" spans="1:8" ht="22.5">
      <c r="A45" s="101"/>
      <c r="B45" s="102">
        <v>46</v>
      </c>
      <c r="C45" s="102" t="s">
        <v>1034</v>
      </c>
      <c r="D45" s="102" t="s">
        <v>1035</v>
      </c>
      <c r="E45" s="102" t="s">
        <v>1035</v>
      </c>
      <c r="F45" s="102" t="s">
        <v>1036</v>
      </c>
      <c r="G45" s="102">
        <v>1</v>
      </c>
      <c r="H45" s="144" t="s">
        <v>1013</v>
      </c>
    </row>
    <row r="46" spans="1:8" ht="33.75">
      <c r="A46" s="101"/>
      <c r="B46" s="102">
        <v>50</v>
      </c>
      <c r="C46" s="102" t="s">
        <v>1037</v>
      </c>
      <c r="D46" s="102" t="s">
        <v>569</v>
      </c>
      <c r="E46" s="102" t="s">
        <v>569</v>
      </c>
      <c r="F46" s="102" t="s">
        <v>1038</v>
      </c>
      <c r="G46" s="102">
        <v>1</v>
      </c>
      <c r="H46" s="144" t="s">
        <v>1013</v>
      </c>
    </row>
    <row r="47" spans="1:8" ht="22.5">
      <c r="A47" s="101"/>
      <c r="B47" s="102">
        <v>52</v>
      </c>
      <c r="C47" s="102" t="s">
        <v>1039</v>
      </c>
      <c r="D47" s="102" t="s">
        <v>1040</v>
      </c>
      <c r="E47" s="102" t="s">
        <v>1040</v>
      </c>
      <c r="F47" s="102" t="s">
        <v>1041</v>
      </c>
      <c r="G47" s="102">
        <v>1</v>
      </c>
      <c r="H47" s="144" t="s">
        <v>1013</v>
      </c>
    </row>
    <row r="48" spans="1:8" ht="112.5">
      <c r="A48" s="101"/>
      <c r="B48" s="102">
        <v>55</v>
      </c>
      <c r="C48" s="102" t="s">
        <v>1042</v>
      </c>
      <c r="D48" s="102">
        <v>0.5</v>
      </c>
      <c r="E48" s="102" t="s">
        <v>93</v>
      </c>
      <c r="F48" s="102" t="s">
        <v>1043</v>
      </c>
      <c r="G48" s="102">
        <v>1</v>
      </c>
      <c r="H48" s="144" t="s">
        <v>1014</v>
      </c>
    </row>
    <row r="49" spans="1:8" ht="22.5">
      <c r="A49" s="101"/>
      <c r="B49" s="102">
        <v>57</v>
      </c>
      <c r="C49" s="102" t="s">
        <v>1044</v>
      </c>
      <c r="D49" s="102" t="s">
        <v>1045</v>
      </c>
      <c r="E49" s="102" t="s">
        <v>377</v>
      </c>
      <c r="F49" s="102" t="s">
        <v>1046</v>
      </c>
      <c r="G49" s="102">
        <v>3</v>
      </c>
      <c r="H49" s="144" t="s">
        <v>1013</v>
      </c>
    </row>
    <row r="50" spans="1:8" ht="33.75">
      <c r="A50" s="101"/>
      <c r="B50" s="102">
        <v>58</v>
      </c>
      <c r="C50" s="102" t="s">
        <v>1047</v>
      </c>
      <c r="D50" s="102" t="s">
        <v>1048</v>
      </c>
      <c r="E50" s="102" t="s">
        <v>214</v>
      </c>
      <c r="F50" s="102" t="s">
        <v>889</v>
      </c>
      <c r="G50" s="102">
        <v>1</v>
      </c>
      <c r="H50" s="144" t="s">
        <v>1014</v>
      </c>
    </row>
    <row r="51" spans="1:8" ht="33.75">
      <c r="A51" s="101"/>
      <c r="B51" s="102">
        <v>65</v>
      </c>
      <c r="C51" s="102" t="s">
        <v>1049</v>
      </c>
      <c r="D51" s="102" t="s">
        <v>243</v>
      </c>
      <c r="E51" s="102" t="s">
        <v>792</v>
      </c>
      <c r="F51" s="102" t="s">
        <v>1050</v>
      </c>
      <c r="G51" s="102">
        <v>1</v>
      </c>
      <c r="H51" s="144" t="s">
        <v>1014</v>
      </c>
    </row>
    <row r="52" spans="1:8" ht="45">
      <c r="A52" s="101"/>
      <c r="B52" s="102">
        <v>70</v>
      </c>
      <c r="C52" s="102" t="s">
        <v>1051</v>
      </c>
      <c r="D52" s="102"/>
      <c r="E52" s="102" t="s">
        <v>95</v>
      </c>
      <c r="F52" s="102" t="s">
        <v>1052</v>
      </c>
      <c r="G52" s="102">
        <v>1</v>
      </c>
      <c r="H52" s="144" t="s">
        <v>1013</v>
      </c>
    </row>
    <row r="53" spans="1:8" ht="22.5">
      <c r="A53" s="101">
        <v>3</v>
      </c>
      <c r="B53" s="102">
        <v>3</v>
      </c>
      <c r="C53" s="102" t="s">
        <v>1053</v>
      </c>
      <c r="D53" s="102" t="s">
        <v>149</v>
      </c>
      <c r="E53" s="102"/>
      <c r="F53" s="102"/>
      <c r="G53" s="102">
        <v>4</v>
      </c>
      <c r="H53" s="144" t="s">
        <v>1115</v>
      </c>
    </row>
    <row r="54" spans="1:8" ht="33.75">
      <c r="A54" s="101"/>
      <c r="B54" s="102">
        <v>12</v>
      </c>
      <c r="C54" s="102" t="s">
        <v>1054</v>
      </c>
      <c r="D54" s="102" t="s">
        <v>1055</v>
      </c>
      <c r="E54" s="102"/>
      <c r="F54" s="102" t="s">
        <v>1056</v>
      </c>
      <c r="G54" s="102">
        <v>23</v>
      </c>
      <c r="H54" s="144" t="s">
        <v>1014</v>
      </c>
    </row>
    <row r="55" spans="1:8" ht="33.75">
      <c r="A55" s="101"/>
      <c r="B55" s="102">
        <v>17</v>
      </c>
      <c r="C55" s="102" t="s">
        <v>1057</v>
      </c>
      <c r="D55" s="102"/>
      <c r="E55" s="102"/>
      <c r="F55" s="102" t="s">
        <v>1058</v>
      </c>
      <c r="G55" s="102">
        <v>30</v>
      </c>
      <c r="H55" s="144" t="s">
        <v>1014</v>
      </c>
    </row>
    <row r="56" spans="1:8" ht="33.75">
      <c r="A56" s="101"/>
      <c r="B56" s="102">
        <v>18</v>
      </c>
      <c r="C56" s="102" t="s">
        <v>1059</v>
      </c>
      <c r="D56" s="102"/>
      <c r="E56" s="102"/>
      <c r="F56" s="102" t="s">
        <v>1058</v>
      </c>
      <c r="G56" s="102">
        <v>5</v>
      </c>
      <c r="H56" s="144" t="s">
        <v>1014</v>
      </c>
    </row>
    <row r="57" spans="1:8" ht="33.75">
      <c r="A57" s="101"/>
      <c r="B57" s="102">
        <v>47</v>
      </c>
      <c r="C57" s="102" t="s">
        <v>1060</v>
      </c>
      <c r="D57" s="102"/>
      <c r="E57" s="102"/>
      <c r="F57" s="102" t="s">
        <v>1061</v>
      </c>
      <c r="G57" s="102">
        <v>25</v>
      </c>
      <c r="H57" s="144" t="s">
        <v>1115</v>
      </c>
    </row>
    <row r="58" spans="1:8" ht="22.5">
      <c r="A58" s="101"/>
      <c r="B58" s="102">
        <v>61</v>
      </c>
      <c r="C58" s="102" t="s">
        <v>1062</v>
      </c>
      <c r="D58" s="102" t="s">
        <v>149</v>
      </c>
      <c r="E58" s="102"/>
      <c r="F58" s="102" t="s">
        <v>1063</v>
      </c>
      <c r="G58" s="102">
        <v>6</v>
      </c>
      <c r="H58" s="144" t="s">
        <v>1115</v>
      </c>
    </row>
    <row r="59" spans="1:8" ht="45">
      <c r="A59" s="101"/>
      <c r="B59" s="102">
        <v>73</v>
      </c>
      <c r="C59" s="102" t="s">
        <v>1064</v>
      </c>
      <c r="D59" s="102"/>
      <c r="E59" s="102"/>
      <c r="F59" s="102" t="s">
        <v>1065</v>
      </c>
      <c r="G59" s="102">
        <v>1</v>
      </c>
      <c r="H59" s="144" t="s">
        <v>1014</v>
      </c>
    </row>
    <row r="60" spans="1:8" ht="33.75">
      <c r="A60" s="101"/>
      <c r="B60" s="102">
        <v>88</v>
      </c>
      <c r="C60" s="102" t="s">
        <v>1066</v>
      </c>
      <c r="D60" s="102"/>
      <c r="E60" s="102"/>
      <c r="F60" s="102" t="s">
        <v>1067</v>
      </c>
      <c r="G60" s="102">
        <v>24</v>
      </c>
      <c r="H60" s="144" t="s">
        <v>1014</v>
      </c>
    </row>
    <row r="61" spans="1:8" ht="22.5">
      <c r="A61" s="101"/>
      <c r="B61" s="102">
        <v>102</v>
      </c>
      <c r="C61" s="102" t="s">
        <v>1068</v>
      </c>
      <c r="D61" s="102"/>
      <c r="E61" s="102"/>
      <c r="F61" s="102" t="s">
        <v>1069</v>
      </c>
      <c r="G61" s="102">
        <v>1</v>
      </c>
      <c r="H61" s="144" t="s">
        <v>1115</v>
      </c>
    </row>
    <row r="62" spans="1:8" ht="33.75">
      <c r="A62" s="101"/>
      <c r="B62" s="102">
        <v>107</v>
      </c>
      <c r="C62" s="102" t="s">
        <v>1070</v>
      </c>
      <c r="D62" s="102"/>
      <c r="E62" s="102"/>
      <c r="F62" s="102" t="s">
        <v>1071</v>
      </c>
      <c r="G62" s="102">
        <v>2</v>
      </c>
      <c r="H62" s="144" t="s">
        <v>1115</v>
      </c>
    </row>
    <row r="63" spans="1:8" ht="33.75">
      <c r="A63" s="101"/>
      <c r="B63" s="102">
        <v>111</v>
      </c>
      <c r="C63" s="102" t="s">
        <v>1072</v>
      </c>
      <c r="D63" s="102" t="s">
        <v>264</v>
      </c>
      <c r="E63" s="102"/>
      <c r="F63" s="102" t="s">
        <v>1073</v>
      </c>
      <c r="G63" s="102">
        <v>2</v>
      </c>
      <c r="H63" s="144" t="s">
        <v>1014</v>
      </c>
    </row>
    <row r="64" spans="1:8" ht="33.75">
      <c r="A64" s="101"/>
      <c r="B64" s="102">
        <v>129</v>
      </c>
      <c r="C64" s="102" t="s">
        <v>1074</v>
      </c>
      <c r="D64" s="102"/>
      <c r="E64" s="102"/>
      <c r="F64" s="102" t="s">
        <v>1075</v>
      </c>
      <c r="G64" s="102">
        <v>1</v>
      </c>
      <c r="H64" s="144" t="s">
        <v>1014</v>
      </c>
    </row>
    <row r="65" spans="1:8" ht="33.75">
      <c r="A65" s="101"/>
      <c r="B65" s="102">
        <v>131</v>
      </c>
      <c r="C65" s="102" t="s">
        <v>1076</v>
      </c>
      <c r="D65" s="102"/>
      <c r="E65" s="102"/>
      <c r="F65" s="102" t="s">
        <v>1077</v>
      </c>
      <c r="G65" s="102">
        <v>6</v>
      </c>
      <c r="H65" s="144" t="s">
        <v>1014</v>
      </c>
    </row>
    <row r="66" spans="1:8" ht="33.75">
      <c r="A66" s="101"/>
      <c r="B66" s="102">
        <v>135</v>
      </c>
      <c r="C66" s="102" t="s">
        <v>1078</v>
      </c>
      <c r="D66" s="102" t="s">
        <v>149</v>
      </c>
      <c r="E66" s="102"/>
      <c r="F66" s="102" t="s">
        <v>1079</v>
      </c>
      <c r="G66" s="102">
        <v>132</v>
      </c>
      <c r="H66" s="144" t="s">
        <v>1014</v>
      </c>
    </row>
    <row r="67" spans="1:8" ht="33.75">
      <c r="A67" s="101"/>
      <c r="B67" s="102">
        <v>150</v>
      </c>
      <c r="C67" s="102" t="s">
        <v>1080</v>
      </c>
      <c r="D67" s="102"/>
      <c r="E67" s="102"/>
      <c r="F67" s="102" t="s">
        <v>1081</v>
      </c>
      <c r="G67" s="102">
        <v>1</v>
      </c>
      <c r="H67" s="144" t="s">
        <v>1014</v>
      </c>
    </row>
    <row r="68" spans="1:8" ht="33.75">
      <c r="A68" s="101"/>
      <c r="B68" s="102">
        <v>152</v>
      </c>
      <c r="C68" s="102" t="s">
        <v>1082</v>
      </c>
      <c r="D68" s="102"/>
      <c r="E68" s="102"/>
      <c r="F68" s="102"/>
      <c r="G68" s="102">
        <v>10</v>
      </c>
      <c r="H68" s="144" t="s">
        <v>1014</v>
      </c>
    </row>
    <row r="69" spans="1:8" ht="33.75">
      <c r="A69" s="101"/>
      <c r="B69" s="102">
        <v>158</v>
      </c>
      <c r="C69" s="102" t="s">
        <v>1083</v>
      </c>
      <c r="D69" s="102" t="s">
        <v>1084</v>
      </c>
      <c r="E69" s="102"/>
      <c r="F69" s="102" t="s">
        <v>1085</v>
      </c>
      <c r="G69" s="102">
        <v>3</v>
      </c>
      <c r="H69" s="144" t="s">
        <v>1014</v>
      </c>
    </row>
    <row r="70" spans="1:8" ht="33.75">
      <c r="A70" s="101"/>
      <c r="B70" s="102">
        <v>159</v>
      </c>
      <c r="C70" s="102" t="s">
        <v>1086</v>
      </c>
      <c r="D70" s="102" t="s">
        <v>1084</v>
      </c>
      <c r="E70" s="102"/>
      <c r="F70" s="102" t="s">
        <v>1087</v>
      </c>
      <c r="G70" s="102">
        <v>11</v>
      </c>
      <c r="H70" s="144" t="s">
        <v>1014</v>
      </c>
    </row>
    <row r="71" spans="1:8" ht="67.5">
      <c r="A71" s="101"/>
      <c r="B71" s="102">
        <v>166</v>
      </c>
      <c r="C71" s="102" t="s">
        <v>1088</v>
      </c>
      <c r="D71" s="102" t="s">
        <v>149</v>
      </c>
      <c r="E71" s="102"/>
      <c r="F71" s="102" t="s">
        <v>1089</v>
      </c>
      <c r="G71" s="102">
        <v>4</v>
      </c>
      <c r="H71" s="144" t="s">
        <v>1014</v>
      </c>
    </row>
    <row r="72" spans="1:8" ht="45">
      <c r="A72" s="101"/>
      <c r="B72" s="102">
        <v>171</v>
      </c>
      <c r="C72" s="102" t="s">
        <v>1090</v>
      </c>
      <c r="D72" s="102"/>
      <c r="E72" s="102"/>
      <c r="F72" s="102" t="s">
        <v>1091</v>
      </c>
      <c r="G72" s="102">
        <v>12</v>
      </c>
      <c r="H72" s="144" t="s">
        <v>1014</v>
      </c>
    </row>
    <row r="73" spans="1:8" ht="45">
      <c r="A73" s="101"/>
      <c r="B73" s="102">
        <v>182</v>
      </c>
      <c r="C73" s="102" t="s">
        <v>1092</v>
      </c>
      <c r="D73" s="102" t="s">
        <v>1093</v>
      </c>
      <c r="E73" s="102"/>
      <c r="F73" s="102" t="s">
        <v>1094</v>
      </c>
      <c r="G73" s="102">
        <v>18</v>
      </c>
      <c r="H73" s="144" t="s">
        <v>1014</v>
      </c>
    </row>
    <row r="74" spans="1:8" ht="22.5">
      <c r="A74" s="101"/>
      <c r="B74" s="102">
        <v>191</v>
      </c>
      <c r="C74" s="102" t="s">
        <v>1095</v>
      </c>
      <c r="D74" s="102"/>
      <c r="E74" s="102"/>
      <c r="F74" s="102" t="s">
        <v>1096</v>
      </c>
      <c r="G74" s="102">
        <v>60</v>
      </c>
      <c r="H74" s="144" t="s">
        <v>1115</v>
      </c>
    </row>
    <row r="75" spans="1:8" ht="33.75">
      <c r="A75" s="101"/>
      <c r="B75" s="102">
        <v>195</v>
      </c>
      <c r="C75" s="102" t="s">
        <v>1097</v>
      </c>
      <c r="D75" s="102" t="s">
        <v>149</v>
      </c>
      <c r="E75" s="102"/>
      <c r="F75" s="102" t="s">
        <v>1098</v>
      </c>
      <c r="G75" s="102">
        <v>12</v>
      </c>
      <c r="H75" s="144" t="s">
        <v>1014</v>
      </c>
    </row>
    <row r="76" spans="1:8" ht="33.75">
      <c r="A76" s="101"/>
      <c r="B76" s="102">
        <v>199</v>
      </c>
      <c r="C76" s="102" t="s">
        <v>1099</v>
      </c>
      <c r="D76" s="102" t="s">
        <v>188</v>
      </c>
      <c r="E76" s="102"/>
      <c r="F76" s="102" t="s">
        <v>1100</v>
      </c>
      <c r="G76" s="102">
        <v>4</v>
      </c>
      <c r="H76" s="144" t="s">
        <v>1014</v>
      </c>
    </row>
    <row r="77" spans="1:8" ht="33.75">
      <c r="A77" s="101"/>
      <c r="B77" s="102">
        <v>200</v>
      </c>
      <c r="C77" s="102" t="s">
        <v>1101</v>
      </c>
      <c r="D77" s="102" t="s">
        <v>188</v>
      </c>
      <c r="E77" s="102"/>
      <c r="F77" s="102" t="s">
        <v>1100</v>
      </c>
      <c r="G77" s="102">
        <v>4</v>
      </c>
      <c r="H77" s="144" t="s">
        <v>1014</v>
      </c>
    </row>
    <row r="78" spans="1:8" ht="33.75">
      <c r="A78" s="101"/>
      <c r="B78" s="102">
        <v>203</v>
      </c>
      <c r="C78" s="102" t="s">
        <v>1102</v>
      </c>
      <c r="D78" s="102" t="s">
        <v>188</v>
      </c>
      <c r="E78" s="102"/>
      <c r="F78" s="102" t="s">
        <v>1103</v>
      </c>
      <c r="G78" s="102">
        <v>11</v>
      </c>
      <c r="H78" s="144" t="s">
        <v>1014</v>
      </c>
    </row>
    <row r="79" spans="1:8" ht="33.75">
      <c r="A79" s="101"/>
      <c r="B79" s="102">
        <v>211</v>
      </c>
      <c r="C79" s="102" t="s">
        <v>1104</v>
      </c>
      <c r="D79" s="102" t="s">
        <v>149</v>
      </c>
      <c r="E79" s="102"/>
      <c r="F79" s="102" t="s">
        <v>892</v>
      </c>
      <c r="G79" s="102">
        <v>5</v>
      </c>
      <c r="H79" s="144" t="s">
        <v>1014</v>
      </c>
    </row>
    <row r="80" spans="1:8" ht="22.5">
      <c r="A80" s="101"/>
      <c r="B80" s="102">
        <v>215</v>
      </c>
      <c r="C80" s="102" t="s">
        <v>1105</v>
      </c>
      <c r="D80" s="102" t="s">
        <v>487</v>
      </c>
      <c r="E80" s="102"/>
      <c r="F80" s="102" t="s">
        <v>1106</v>
      </c>
      <c r="G80" s="102">
        <v>50</v>
      </c>
      <c r="H80" s="144" t="s">
        <v>1115</v>
      </c>
    </row>
    <row r="81" spans="1:8" ht="22.5">
      <c r="A81" s="101"/>
      <c r="B81" s="102">
        <v>218</v>
      </c>
      <c r="C81" s="102" t="s">
        <v>1107</v>
      </c>
      <c r="D81" s="102" t="s">
        <v>146</v>
      </c>
      <c r="E81" s="102"/>
      <c r="F81" s="102" t="s">
        <v>1108</v>
      </c>
      <c r="G81" s="102">
        <v>5</v>
      </c>
      <c r="H81" s="144" t="s">
        <v>1115</v>
      </c>
    </row>
    <row r="82" spans="1:8" ht="45">
      <c r="A82" s="101"/>
      <c r="B82" s="102">
        <v>219</v>
      </c>
      <c r="C82" s="102" t="s">
        <v>1109</v>
      </c>
      <c r="D82" s="102" t="s">
        <v>146</v>
      </c>
      <c r="E82" s="102"/>
      <c r="F82" s="102" t="s">
        <v>1110</v>
      </c>
      <c r="G82" s="102">
        <v>2</v>
      </c>
      <c r="H82" s="144" t="s">
        <v>1014</v>
      </c>
    </row>
    <row r="83" spans="1:8" ht="33.75">
      <c r="A83" s="101"/>
      <c r="B83" s="102">
        <v>224</v>
      </c>
      <c r="C83" s="102" t="s">
        <v>1111</v>
      </c>
      <c r="D83" s="102" t="s">
        <v>149</v>
      </c>
      <c r="E83" s="102"/>
      <c r="F83" s="102" t="s">
        <v>1112</v>
      </c>
      <c r="G83" s="102">
        <v>300</v>
      </c>
      <c r="H83" s="144" t="s">
        <v>1115</v>
      </c>
    </row>
    <row r="84" spans="1:8" ht="22.5">
      <c r="A84" s="101"/>
      <c r="B84" s="102">
        <v>227</v>
      </c>
      <c r="C84" s="102" t="s">
        <v>1113</v>
      </c>
      <c r="D84" s="102" t="s">
        <v>149</v>
      </c>
      <c r="E84" s="102"/>
      <c r="F84" s="102" t="s">
        <v>1114</v>
      </c>
      <c r="G84" s="102">
        <v>1</v>
      </c>
      <c r="H84" s="144" t="s">
        <v>1115</v>
      </c>
    </row>
    <row r="85" spans="1:8" ht="33.75">
      <c r="A85" s="101">
        <v>4</v>
      </c>
      <c r="B85" s="102">
        <v>3</v>
      </c>
      <c r="C85" s="102" t="s">
        <v>1116</v>
      </c>
      <c r="D85" s="102" t="s">
        <v>149</v>
      </c>
      <c r="E85" s="102"/>
      <c r="F85" s="102" t="s">
        <v>1117</v>
      </c>
      <c r="G85" s="102">
        <v>1</v>
      </c>
      <c r="H85" s="134" t="s">
        <v>1014</v>
      </c>
    </row>
    <row r="86" spans="1:8" ht="33.75">
      <c r="A86" s="101"/>
      <c r="B86" s="102">
        <v>4</v>
      </c>
      <c r="C86" s="102" t="s">
        <v>1118</v>
      </c>
      <c r="D86" s="102" t="s">
        <v>149</v>
      </c>
      <c r="E86" s="102"/>
      <c r="F86" s="102" t="s">
        <v>1119</v>
      </c>
      <c r="G86" s="102">
        <v>1</v>
      </c>
      <c r="H86" s="134" t="s">
        <v>1014</v>
      </c>
    </row>
    <row r="87" spans="1:8" ht="56.25">
      <c r="A87" s="101"/>
      <c r="B87" s="102">
        <v>11</v>
      </c>
      <c r="C87" s="102" t="s">
        <v>1120</v>
      </c>
      <c r="D87" s="102" t="s">
        <v>1121</v>
      </c>
      <c r="E87" s="102"/>
      <c r="F87" s="102" t="s">
        <v>1122</v>
      </c>
      <c r="G87" s="102">
        <v>1</v>
      </c>
      <c r="H87" s="134" t="s">
        <v>1013</v>
      </c>
    </row>
    <row r="88" spans="1:8" ht="33.75">
      <c r="A88" s="101"/>
      <c r="B88" s="102">
        <v>12</v>
      </c>
      <c r="C88" s="102" t="s">
        <v>1123</v>
      </c>
      <c r="D88" s="102" t="s">
        <v>149</v>
      </c>
      <c r="E88" s="102"/>
      <c r="F88" s="102" t="s">
        <v>1124</v>
      </c>
      <c r="G88" s="102">
        <v>1</v>
      </c>
      <c r="H88" s="134" t="s">
        <v>1014</v>
      </c>
    </row>
    <row r="89" spans="1:8" ht="22.5">
      <c r="A89" s="101"/>
      <c r="B89" s="102">
        <v>15</v>
      </c>
      <c r="C89" s="102" t="s">
        <v>1125</v>
      </c>
      <c r="D89" s="102" t="s">
        <v>1126</v>
      </c>
      <c r="E89" s="102"/>
      <c r="F89" s="102" t="s">
        <v>1127</v>
      </c>
      <c r="G89" s="102">
        <v>1</v>
      </c>
      <c r="H89" s="134" t="s">
        <v>1013</v>
      </c>
    </row>
    <row r="90" spans="1:8" ht="33.75">
      <c r="A90" s="101"/>
      <c r="B90" s="102">
        <v>17</v>
      </c>
      <c r="C90" s="102" t="s">
        <v>1128</v>
      </c>
      <c r="D90" s="102" t="s">
        <v>149</v>
      </c>
      <c r="E90" s="102"/>
      <c r="F90" s="102" t="s">
        <v>1129</v>
      </c>
      <c r="G90" s="102">
        <v>2</v>
      </c>
      <c r="H90" s="134" t="s">
        <v>1014</v>
      </c>
    </row>
    <row r="91" spans="1:8" ht="33.75">
      <c r="A91" s="101"/>
      <c r="B91" s="102">
        <v>21</v>
      </c>
      <c r="C91" s="102" t="s">
        <v>1130</v>
      </c>
      <c r="D91" s="102" t="s">
        <v>149</v>
      </c>
      <c r="E91" s="102"/>
      <c r="F91" s="102" t="s">
        <v>1131</v>
      </c>
      <c r="G91" s="102">
        <v>1</v>
      </c>
      <c r="H91" s="134" t="s">
        <v>1014</v>
      </c>
    </row>
    <row r="92" spans="1:8" ht="33.75">
      <c r="A92" s="101"/>
      <c r="B92" s="102">
        <v>22</v>
      </c>
      <c r="C92" s="102" t="s">
        <v>1132</v>
      </c>
      <c r="D92" s="102" t="s">
        <v>149</v>
      </c>
      <c r="E92" s="102"/>
      <c r="F92" s="102" t="s">
        <v>1133</v>
      </c>
      <c r="G92" s="102">
        <v>1</v>
      </c>
      <c r="H92" s="134" t="s">
        <v>1014</v>
      </c>
    </row>
    <row r="93" spans="1:8" ht="33.75">
      <c r="A93" s="101"/>
      <c r="B93" s="102">
        <v>23</v>
      </c>
      <c r="C93" s="102" t="s">
        <v>1134</v>
      </c>
      <c r="D93" s="102" t="s">
        <v>1135</v>
      </c>
      <c r="E93" s="102"/>
      <c r="F93" s="102" t="s">
        <v>1136</v>
      </c>
      <c r="G93" s="102">
        <v>6</v>
      </c>
      <c r="H93" s="134" t="s">
        <v>1014</v>
      </c>
    </row>
    <row r="94" spans="1:8" ht="45">
      <c r="A94" s="101"/>
      <c r="B94" s="102">
        <v>26</v>
      </c>
      <c r="C94" s="102" t="s">
        <v>1137</v>
      </c>
      <c r="D94" s="102" t="s">
        <v>149</v>
      </c>
      <c r="E94" s="102"/>
      <c r="F94" s="102" t="s">
        <v>1138</v>
      </c>
      <c r="G94" s="102">
        <v>2</v>
      </c>
      <c r="H94" s="134" t="s">
        <v>1014</v>
      </c>
    </row>
    <row r="95" spans="1:8" ht="33.75">
      <c r="A95" s="101"/>
      <c r="B95" s="102">
        <v>27</v>
      </c>
      <c r="C95" s="102" t="s">
        <v>1139</v>
      </c>
      <c r="D95" s="102" t="s">
        <v>149</v>
      </c>
      <c r="E95" s="102"/>
      <c r="F95" s="102" t="s">
        <v>1140</v>
      </c>
      <c r="G95" s="102">
        <v>1</v>
      </c>
      <c r="H95" s="134" t="s">
        <v>1014</v>
      </c>
    </row>
    <row r="96" spans="1:8" ht="22.5">
      <c r="A96" s="101"/>
      <c r="B96" s="102">
        <v>38</v>
      </c>
      <c r="C96" s="102" t="s">
        <v>1141</v>
      </c>
      <c r="D96" s="102" t="s">
        <v>1142</v>
      </c>
      <c r="E96" s="102"/>
      <c r="F96" s="102" t="s">
        <v>1143</v>
      </c>
      <c r="G96" s="102">
        <v>2</v>
      </c>
      <c r="H96" s="134" t="s">
        <v>1013</v>
      </c>
    </row>
    <row r="97" spans="1:8" ht="33.75">
      <c r="A97" s="101"/>
      <c r="B97" s="102">
        <v>43</v>
      </c>
      <c r="C97" s="102" t="s">
        <v>1144</v>
      </c>
      <c r="D97" s="102" t="s">
        <v>331</v>
      </c>
      <c r="E97" s="102"/>
      <c r="F97" s="102" t="s">
        <v>1145</v>
      </c>
      <c r="G97" s="102">
        <v>1</v>
      </c>
      <c r="H97" s="134" t="s">
        <v>1013</v>
      </c>
    </row>
    <row r="98" spans="1:8" ht="33.75">
      <c r="A98" s="101"/>
      <c r="B98" s="102">
        <v>47</v>
      </c>
      <c r="C98" s="102" t="s">
        <v>1146</v>
      </c>
      <c r="D98" s="102" t="s">
        <v>314</v>
      </c>
      <c r="E98" s="102"/>
      <c r="F98" s="102" t="s">
        <v>1147</v>
      </c>
      <c r="G98" s="102">
        <v>1</v>
      </c>
      <c r="H98" s="134" t="s">
        <v>1014</v>
      </c>
    </row>
    <row r="99" spans="1:8" ht="33.75">
      <c r="A99" s="101"/>
      <c r="B99" s="102">
        <v>49</v>
      </c>
      <c r="C99" s="102" t="s">
        <v>317</v>
      </c>
      <c r="D99" s="102" t="s">
        <v>1148</v>
      </c>
      <c r="E99" s="102"/>
      <c r="F99" s="102" t="s">
        <v>1149</v>
      </c>
      <c r="G99" s="102">
        <v>1</v>
      </c>
      <c r="H99" s="134" t="s">
        <v>1014</v>
      </c>
    </row>
    <row r="100" spans="1:8" ht="123.75">
      <c r="A100" s="101"/>
      <c r="B100" s="102">
        <v>55</v>
      </c>
      <c r="C100" s="102" t="s">
        <v>1150</v>
      </c>
      <c r="D100" s="102" t="s">
        <v>569</v>
      </c>
      <c r="E100" s="102"/>
      <c r="F100" s="102" t="s">
        <v>1151</v>
      </c>
      <c r="G100" s="102">
        <v>2</v>
      </c>
      <c r="H100" s="134" t="s">
        <v>1013</v>
      </c>
    </row>
    <row r="101" spans="1:8" ht="33.75">
      <c r="A101" s="101"/>
      <c r="B101" s="102">
        <v>56</v>
      </c>
      <c r="C101" s="102" t="s">
        <v>1152</v>
      </c>
      <c r="D101" s="102" t="s">
        <v>149</v>
      </c>
      <c r="E101" s="102"/>
      <c r="F101" s="102" t="s">
        <v>1153</v>
      </c>
      <c r="G101" s="102">
        <v>10</v>
      </c>
      <c r="H101" s="134" t="s">
        <v>1013</v>
      </c>
    </row>
    <row r="102" spans="1:8" ht="33.75">
      <c r="A102" s="101"/>
      <c r="B102" s="102">
        <v>57</v>
      </c>
      <c r="C102" s="102" t="s">
        <v>1154</v>
      </c>
      <c r="D102" s="102" t="s">
        <v>149</v>
      </c>
      <c r="E102" s="102"/>
      <c r="F102" s="102" t="s">
        <v>1153</v>
      </c>
      <c r="G102" s="102">
        <v>10</v>
      </c>
      <c r="H102" s="134" t="s">
        <v>1013</v>
      </c>
    </row>
    <row r="103" spans="1:8" ht="22.5">
      <c r="A103" s="101"/>
      <c r="B103" s="102">
        <v>60</v>
      </c>
      <c r="C103" s="102" t="s">
        <v>1155</v>
      </c>
      <c r="D103" s="102" t="s">
        <v>149</v>
      </c>
      <c r="E103" s="102"/>
      <c r="F103" s="102" t="s">
        <v>1156</v>
      </c>
      <c r="G103" s="102">
        <v>1</v>
      </c>
      <c r="H103" s="134" t="s">
        <v>1013</v>
      </c>
    </row>
    <row r="104" spans="1:8" ht="33.75">
      <c r="A104" s="101"/>
      <c r="B104" s="102">
        <v>61</v>
      </c>
      <c r="C104" s="102" t="s">
        <v>1157</v>
      </c>
      <c r="D104" s="102" t="s">
        <v>149</v>
      </c>
      <c r="E104" s="102"/>
      <c r="F104" s="102" t="s">
        <v>1158</v>
      </c>
      <c r="G104" s="102">
        <v>1</v>
      </c>
      <c r="H104" s="134" t="s">
        <v>1014</v>
      </c>
    </row>
    <row r="105" spans="1:8" ht="33.75">
      <c r="A105" s="101"/>
      <c r="B105" s="102">
        <v>62</v>
      </c>
      <c r="C105" s="102" t="s">
        <v>1159</v>
      </c>
      <c r="D105" s="102" t="s">
        <v>149</v>
      </c>
      <c r="E105" s="102"/>
      <c r="F105" s="102" t="s">
        <v>1160</v>
      </c>
      <c r="G105" s="102">
        <v>1</v>
      </c>
      <c r="H105" s="134" t="s">
        <v>1014</v>
      </c>
    </row>
    <row r="106" spans="1:8" ht="33.75">
      <c r="A106" s="101"/>
      <c r="B106" s="102">
        <v>63</v>
      </c>
      <c r="C106" s="102" t="s">
        <v>1161</v>
      </c>
      <c r="D106" s="102" t="s">
        <v>149</v>
      </c>
      <c r="E106" s="102"/>
      <c r="F106" s="102" t="s">
        <v>1162</v>
      </c>
      <c r="G106" s="102">
        <v>1</v>
      </c>
      <c r="H106" s="134" t="s">
        <v>1014</v>
      </c>
    </row>
    <row r="107" spans="1:8" ht="33.75">
      <c r="A107" s="101"/>
      <c r="B107" s="102">
        <v>64</v>
      </c>
      <c r="C107" s="102" t="s">
        <v>1163</v>
      </c>
      <c r="D107" s="102" t="s">
        <v>149</v>
      </c>
      <c r="E107" s="102"/>
      <c r="F107" s="102" t="s">
        <v>1164</v>
      </c>
      <c r="G107" s="102">
        <v>1</v>
      </c>
      <c r="H107" s="134" t="s">
        <v>1014</v>
      </c>
    </row>
    <row r="108" spans="1:8" ht="33.75">
      <c r="A108" s="101"/>
      <c r="B108" s="102">
        <v>65</v>
      </c>
      <c r="C108" s="102" t="s">
        <v>1165</v>
      </c>
      <c r="D108" s="102" t="s">
        <v>149</v>
      </c>
      <c r="E108" s="102"/>
      <c r="F108" s="102" t="s">
        <v>1166</v>
      </c>
      <c r="G108" s="102">
        <v>1</v>
      </c>
      <c r="H108" s="134" t="s">
        <v>1014</v>
      </c>
    </row>
    <row r="109" spans="1:8" ht="33.75">
      <c r="A109" s="101"/>
      <c r="B109" s="102">
        <v>66</v>
      </c>
      <c r="C109" s="102" t="s">
        <v>1167</v>
      </c>
      <c r="D109" s="102" t="s">
        <v>149</v>
      </c>
      <c r="E109" s="102"/>
      <c r="F109" s="102" t="s">
        <v>1168</v>
      </c>
      <c r="G109" s="102">
        <v>2</v>
      </c>
      <c r="H109" s="134" t="s">
        <v>1014</v>
      </c>
    </row>
    <row r="110" spans="1:8" ht="33.75">
      <c r="A110" s="101"/>
      <c r="B110" s="102">
        <v>67</v>
      </c>
      <c r="C110" s="102" t="s">
        <v>1169</v>
      </c>
      <c r="D110" s="102" t="s">
        <v>268</v>
      </c>
      <c r="E110" s="102"/>
      <c r="F110" s="102" t="s">
        <v>1170</v>
      </c>
      <c r="G110" s="102">
        <v>1</v>
      </c>
      <c r="H110" s="134" t="s">
        <v>1014</v>
      </c>
    </row>
    <row r="111" spans="1:8" ht="22.5">
      <c r="A111" s="101"/>
      <c r="B111" s="102">
        <v>72</v>
      </c>
      <c r="C111" s="102" t="s">
        <v>1171</v>
      </c>
      <c r="D111" s="102" t="s">
        <v>135</v>
      </c>
      <c r="E111" s="102"/>
      <c r="F111" s="102" t="s">
        <v>1172</v>
      </c>
      <c r="G111" s="102">
        <v>1</v>
      </c>
      <c r="H111" s="134" t="s">
        <v>1013</v>
      </c>
    </row>
    <row r="112" spans="1:8" ht="22.5">
      <c r="A112" s="101"/>
      <c r="B112" s="102">
        <v>73</v>
      </c>
      <c r="C112" s="102" t="s">
        <v>1173</v>
      </c>
      <c r="D112" s="102" t="s">
        <v>135</v>
      </c>
      <c r="E112" s="102"/>
      <c r="F112" s="102" t="s">
        <v>1174</v>
      </c>
      <c r="G112" s="102">
        <v>1</v>
      </c>
      <c r="H112" s="134" t="s">
        <v>1013</v>
      </c>
    </row>
  </sheetData>
  <mergeCells count="9">
    <mergeCell ref="A37:A52"/>
    <mergeCell ref="A53:A84"/>
    <mergeCell ref="A85:A112"/>
    <mergeCell ref="A1:J1"/>
    <mergeCell ref="A2:J2"/>
    <mergeCell ref="A3:E3"/>
    <mergeCell ref="A4:J4"/>
    <mergeCell ref="A5:C5"/>
    <mergeCell ref="A9:A3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EVALUACION PRELIMINAR</vt:lpstr>
      <vt:lpstr>Anexo 1 - Subítems x Proveedor</vt:lpstr>
      <vt:lpstr>Anexo 2 - Subítems desiertos</vt:lpstr>
      <vt:lpstr>'EVALUACION PRELIMINAR'!Títulos_a_imprimir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cp:lastPrinted>2025-06-10T22:28:25Z</cp:lastPrinted>
  <dcterms:created xsi:type="dcterms:W3CDTF">2025-06-09T20:57:26Z</dcterms:created>
  <dcterms:modified xsi:type="dcterms:W3CDTF">2025-06-10T22:28:39Z</dcterms:modified>
</cp:coreProperties>
</file>