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2\INVITACIÓN PÚBLICA CASO 22025 - COMPRAS PARA CAFETERIA GALPON Y BELLAS ARTES\"/>
    </mc:Choice>
  </mc:AlternateContent>
  <bookViews>
    <workbookView xWindow="0" yWindow="0" windowWidth="28800" windowHeight="11430"/>
  </bookViews>
  <sheets>
    <sheet name="Anexo 1 - Presentación Oferta" sheetId="1" r:id="rId1"/>
  </sheets>
  <definedNames>
    <definedName name="_xlnm._FilterDatabase" localSheetId="0" hidden="1">'Anexo 1 - Presentación Oferta'!$A$5:$AL$15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7" i="1" l="1"/>
  <c r="AL7" i="1" s="1"/>
  <c r="AI8" i="1"/>
  <c r="AI9" i="1"/>
  <c r="AL9" i="1" s="1"/>
  <c r="AI10" i="1"/>
  <c r="AL10" i="1" s="1"/>
  <c r="AI11" i="1"/>
  <c r="AL11" i="1" s="1"/>
  <c r="AI12" i="1"/>
  <c r="AL12" i="1" s="1"/>
  <c r="AI6" i="1"/>
  <c r="AG13" i="1"/>
  <c r="AJ6" i="1" l="1"/>
  <c r="AL8" i="1"/>
  <c r="AJ7" i="1"/>
  <c r="AJ10" i="1"/>
  <c r="AJ9" i="1"/>
  <c r="AL6" i="1"/>
  <c r="AI13" i="1"/>
  <c r="AJ12" i="1"/>
  <c r="AJ11" i="1"/>
  <c r="AJ8" i="1"/>
  <c r="Z13" i="1"/>
  <c r="S13" i="1" l="1"/>
  <c r="L13" i="1" l="1"/>
</calcChain>
</file>

<file path=xl/sharedStrings.xml><?xml version="1.0" encoding="utf-8"?>
<sst xmlns="http://schemas.openxmlformats.org/spreadsheetml/2006/main" count="137" uniqueCount="83">
  <si>
    <t>VALOR TOTAL OFERTA</t>
  </si>
  <si>
    <t>Unidad</t>
  </si>
  <si>
    <t>Tenedor de mesa de aproximadamente  21 cm</t>
  </si>
  <si>
    <t xml:space="preserve">Tenedor </t>
  </si>
  <si>
    <t>Cuchillo mesa de aproximadamente 22 cm</t>
  </si>
  <si>
    <t xml:space="preserve">Cuchillo </t>
  </si>
  <si>
    <t>Cuchara Sopa Aproximadamente de 18 cm</t>
  </si>
  <si>
    <t xml:space="preserve">Cuchara </t>
  </si>
  <si>
    <t xml:space="preserve">Bandeja </t>
  </si>
  <si>
    <t>Vaso</t>
  </si>
  <si>
    <t>Plato llano o pando 22.9 cm de diametro
Plato llano o pando en melamina o policarbonato entre 22 y 25 cm de diametro dependiento del tipo de borde que tenga.
Referencia P2010BL - 
Industrias Melanina S.A.S 
Color blanco</t>
  </si>
  <si>
    <t>Plato Llano o Pando</t>
  </si>
  <si>
    <t>Plato Hondo</t>
  </si>
  <si>
    <t>TIEMPO DE ENTREGA
( DÍAS CALENDARIO)</t>
  </si>
  <si>
    <t>VALOR TOTAL IVA INCLUIDO</t>
  </si>
  <si>
    <t>VALOR UNITARIO IVA INCLUIDO</t>
  </si>
  <si>
    <t>PORCENTAJE DE IVA</t>
  </si>
  <si>
    <t>VALOR UNITARIO ANTES DE IVA</t>
  </si>
  <si>
    <t>MARCA Y/O REFERENCIA OFERTADA</t>
  </si>
  <si>
    <t>ESPECIFICACIONES OFERTADAS</t>
  </si>
  <si>
    <t>CANTIDAD</t>
  </si>
  <si>
    <t>UNIDAD DE MEDIDA</t>
  </si>
  <si>
    <t>MARCA</t>
  </si>
  <si>
    <t>ESPECIFICACIONES Y/O REFERENCIA</t>
  </si>
  <si>
    <t>NOMBRE DEL ELEMENTO</t>
  </si>
  <si>
    <t>ÍTEM</t>
  </si>
  <si>
    <t>INVITACIÓN PÚBLICA BS- 26 DE 2022 
"COMPRA DE MENAJE CAFETERIAS UNIVERSIDAD TECNOLÓGICA"</t>
  </si>
  <si>
    <t xml:space="preserve">UNIVERSIDAD TECNOLOGICA  DE PEREIRA </t>
  </si>
  <si>
    <r>
      <t xml:space="preserve">ESTRA
ó
</t>
    </r>
    <r>
      <rPr>
        <sz val="8"/>
        <color rgb="FFFF0000"/>
        <rFont val="Calibri Light"/>
        <family val="2"/>
        <scheme val="major"/>
      </rPr>
      <t>PERSAL
ó
VANIPLAS</t>
    </r>
  </si>
  <si>
    <r>
      <t xml:space="preserve">Plato hondo o Tazon de melamina o  policarbonato para Sopa
Plato hondo o tazón para sopa con capacidad entre 9 y 16 oz en melamina o policarbonato. 
Referencia CW1004BL - 
Industrias Melanina S.A.S.
Color blanco.
</t>
    </r>
    <r>
      <rPr>
        <sz val="10"/>
        <color rgb="FFFF0000"/>
        <rFont val="Calibri Light"/>
        <family val="2"/>
        <scheme val="major"/>
      </rPr>
      <t>Diámetro max. 17 cm</t>
    </r>
    <r>
      <rPr>
        <sz val="10"/>
        <color rgb="FF000000"/>
        <rFont val="Calibri Light"/>
        <family val="2"/>
        <scheme val="major"/>
      </rPr>
      <t xml:space="preserve">
</t>
    </r>
  </si>
  <si>
    <t>Portal del Hogar
ó 
ESTRA</t>
  </si>
  <si>
    <r>
      <t xml:space="preserve">Bandeja para autoservicio de apoximadamente de 35,5 c.m. x 47 c.m </t>
    </r>
    <r>
      <rPr>
        <sz val="10"/>
        <color rgb="FFFF0000"/>
        <rFont val="Calibri Light"/>
        <family val="2"/>
        <scheme val="major"/>
      </rPr>
      <t xml:space="preserve">Ref. 4-1003375 </t>
    </r>
    <r>
      <rPr>
        <sz val="10"/>
        <color rgb="FF000000"/>
        <rFont val="Calibri Light"/>
        <family val="2"/>
        <scheme val="major"/>
      </rPr>
      <t xml:space="preserve">
ó
</t>
    </r>
    <r>
      <rPr>
        <sz val="10"/>
        <color rgb="FFFF0000"/>
        <rFont val="Calibri Light"/>
        <family val="2"/>
        <scheme val="major"/>
      </rPr>
      <t>Bandeja materia polipropileno, antideslizante 920 gr y sus medidas son 36cm ancho, 46cm largo y de alto 2cm.</t>
    </r>
  </si>
  <si>
    <r>
      <t xml:space="preserve">Vaso 8oz policarbonato o Polipropileno Vaso plus 8 oz natural </t>
    </r>
    <r>
      <rPr>
        <sz val="10"/>
        <color rgb="FFFF0000"/>
        <rFont val="Calibri Light"/>
        <family val="2"/>
        <scheme val="major"/>
      </rPr>
      <t>ó azul cielo.</t>
    </r>
    <r>
      <rPr>
        <sz val="10"/>
        <color rgb="FF000000"/>
        <rFont val="Calibri Light"/>
        <family val="2"/>
        <scheme val="major"/>
      </rPr>
      <t xml:space="preserve">
Referencia 4-1003375 - ESTRA</t>
    </r>
  </si>
  <si>
    <r>
      <t xml:space="preserve">Vajillas sabana
ó 
</t>
    </r>
    <r>
      <rPr>
        <sz val="10"/>
        <color rgb="FFFF0000"/>
        <rFont val="Calibri Light"/>
        <family val="2"/>
        <scheme val="major"/>
      </rPr>
      <t>ESTRA
ó
CORONA</t>
    </r>
  </si>
  <si>
    <r>
      <t xml:space="preserve">Vajillas sabana
ó 
</t>
    </r>
    <r>
      <rPr>
        <sz val="10"/>
        <color rgb="FFFF0000"/>
        <rFont val="Calibri Light"/>
        <family val="2"/>
        <scheme val="major"/>
      </rPr>
      <t>ESTRA
ó CORONA</t>
    </r>
  </si>
  <si>
    <t>CUADRO COMPARATIVO OFERTAS</t>
  </si>
  <si>
    <t>EMPRESA</t>
  </si>
  <si>
    <t xml:space="preserve">Vaso 8 onzas Polipropileno color natural o zaul </t>
  </si>
  <si>
    <t>Marca Estra, color azul</t>
  </si>
  <si>
    <t>ENTRE30 Y 40 DIAS CALENDARIO A PARTIR DE LA FECHA DE LA ORDEN DE COMPRA</t>
  </si>
  <si>
    <t>Bandeja autoservicio  35,5 x47 cms plástica</t>
  </si>
  <si>
    <t>Marca Estra, color Azul</t>
  </si>
  <si>
    <t>cuchara sopa</t>
  </si>
  <si>
    <t xml:space="preserve">MARCA NORTH : LINEA CALIMA OCARIBE EL QUE ESTE DISPONIBLE EN FABRICA </t>
  </si>
  <si>
    <t>cuchillo mesa</t>
  </si>
  <si>
    <t>tenedor de mess</t>
  </si>
  <si>
    <t>BREMEN INSTITUCIONAL SAS NIT 901.485.552-3</t>
  </si>
  <si>
    <t>CANIZALES S.A.S</t>
  </si>
  <si>
    <t xml:space="preserve">30 DIAS HABILES CONTADOS A PARTIR DE LA ADJUDICACION </t>
  </si>
  <si>
    <t>Vaso 8onz en polipropileno, natural y/o azul cielo.</t>
  </si>
  <si>
    <t>ESTRA</t>
  </si>
  <si>
    <t>Bandeja para autoservicio en polipropileno 35x47x2</t>
  </si>
  <si>
    <t>ESTRA Y/O PORTAL DEL HOGAR</t>
  </si>
  <si>
    <t>Cuchara Sopera mesa</t>
  </si>
  <si>
    <t>Grupo North Ref: Calima</t>
  </si>
  <si>
    <t>Cuchillo mesa</t>
  </si>
  <si>
    <t>Tenedor mesa</t>
  </si>
  <si>
    <t>capacidad de 11oz, sus medidas son de 17x17cm y 5cm de alto</t>
  </si>
  <si>
    <t>CW1004BL</t>
  </si>
  <si>
    <t>4 días habiles</t>
  </si>
  <si>
    <t>el peso es de 188gr, y sus medidas son 25x25cm</t>
  </si>
  <si>
    <t>P2010BL</t>
  </si>
  <si>
    <t>Material policarbonato, capacidad de 8oz</t>
  </si>
  <si>
    <t>Persal</t>
  </si>
  <si>
    <t>material polipropileno, antideslizante 920gr y sus medidas son de: ancho 36cm, largo 46cm y alto 2cm</t>
  </si>
  <si>
    <t>Portal del hogar</t>
  </si>
  <si>
    <t>material en acero inoxidable, 20,5cm</t>
  </si>
  <si>
    <t>Material en acero inoxidable, 22cm</t>
  </si>
  <si>
    <t>Material en acero inoxidable 21cm</t>
  </si>
  <si>
    <t>DISTRIBUCIONES E IMPORTACIONES JA S.A.S 901216045-8</t>
  </si>
  <si>
    <t>REMATES DE OCCIDENTE SAS</t>
  </si>
  <si>
    <t xml:space="preserve">Plato hondo de melamina  para sopa .capacida 16 onzas .medidas.ancho 6 cm largo 16 cms .alto 5 cms 
Referencia w1021 BL- 
Color blanco
</t>
  </si>
  <si>
    <t>vajilla sabana</t>
  </si>
  <si>
    <t>plato llano o pando de melamina. Ancho 25 cm -largo 25 cms-ref-P2010 BL-COLOR BLANCO</t>
  </si>
  <si>
    <t>Vaso 8oz policarbonato o Polipropileno Vaso plus 8 oz natural
Referencia 4-1003375 - ESTRA</t>
  </si>
  <si>
    <t>Bandeja para autoservicio de apoximadamente de 35,5 c.m. x 47 c.m.</t>
  </si>
  <si>
    <t xml:space="preserve">cuchara sopa .metalizada .18 cms </t>
  </si>
  <si>
    <t>IMPORTADO</t>
  </si>
  <si>
    <t xml:space="preserve">MINIMO </t>
  </si>
  <si>
    <t>PRESUPUESTO VALOR TOTAL IVA INCLUIDO</t>
  </si>
  <si>
    <t>DIFERENCIA</t>
  </si>
  <si>
    <t xml:space="preserve">cuchillo mesa .metalizado . 20 cms </t>
  </si>
  <si>
    <t>tenedor de mesa .metalizado .18 cms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</si>
</sst>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\ * #,##0_);_(&quot;$&quot;\ * \(#,##0\);_(&quot;$&quot;\ * &quot;-&quot;??_);_(@_)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 Light"/>
      <family val="2"/>
      <scheme val="major"/>
    </font>
    <font>
      <sz val="10"/>
      <color rgb="FFFF0000"/>
      <name val="Calibri Light"/>
      <family val="2"/>
      <scheme val="major"/>
    </font>
    <font>
      <sz val="8"/>
      <color rgb="FF000000"/>
      <name val="Calibri Light"/>
      <family val="2"/>
      <scheme val="major"/>
    </font>
    <font>
      <sz val="8"/>
      <color rgb="FFFF0000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2" borderId="0" xfId="0" applyFont="1" applyFill="1" applyBorder="1"/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left" vertical="top" wrapText="1"/>
    </xf>
    <xf numFmtId="10" fontId="7" fillId="0" borderId="1" xfId="0" applyNumberFormat="1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165" fontId="7" fillId="0" borderId="1" xfId="2" applyNumberFormat="1" applyFont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164" fontId="4" fillId="2" borderId="1" xfId="1" applyNumberFormat="1" applyFont="1" applyFill="1" applyBorder="1" applyAlignment="1">
      <alignment vertical="center"/>
    </xf>
    <xf numFmtId="9" fontId="7" fillId="0" borderId="1" xfId="3" applyFont="1" applyBorder="1" applyAlignment="1">
      <alignment horizontal="center" vertical="center" wrapText="1"/>
    </xf>
    <xf numFmtId="165" fontId="4" fillId="2" borderId="1" xfId="2" applyNumberFormat="1" applyFont="1" applyFill="1" applyBorder="1" applyAlignment="1">
      <alignment vertical="center"/>
    </xf>
    <xf numFmtId="43" fontId="0" fillId="0" borderId="0" xfId="0" applyNumberFormat="1" applyFont="1" applyAlignment="1">
      <alignment horizontal="left" vertical="top"/>
    </xf>
    <xf numFmtId="1" fontId="0" fillId="0" borderId="0" xfId="0" applyNumberFormat="1" applyFont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165" fontId="0" fillId="0" borderId="0" xfId="0" applyNumberFormat="1" applyFont="1" applyAlignment="1">
      <alignment horizontal="left" vertical="top"/>
    </xf>
  </cellXfs>
  <cellStyles count="4">
    <cellStyle name="Millares" xfId="2" builtinId="3"/>
    <cellStyle name="Moneda" xfId="1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6"/>
  <sheetViews>
    <sheetView tabSelected="1" topLeftCell="V10" workbookViewId="0">
      <selection activeCell="AL2" sqref="AL2"/>
    </sheetView>
  </sheetViews>
  <sheetFormatPr baseColWidth="10" defaultRowHeight="30" customHeight="1" x14ac:dyDescent="0.25"/>
  <cols>
    <col min="1" max="1" width="11.42578125" style="1"/>
    <col min="2" max="2" width="15.7109375" style="1" customWidth="1"/>
    <col min="3" max="3" width="34.5703125" style="1" customWidth="1"/>
    <col min="4" max="4" width="8.5703125" style="1" customWidth="1"/>
    <col min="5" max="6" width="11.42578125" style="1"/>
    <col min="7" max="7" width="17.28515625" style="1" customWidth="1"/>
    <col min="8" max="8" width="19.140625" style="1" customWidth="1"/>
    <col min="9" max="9" width="16" style="1" customWidth="1"/>
    <col min="10" max="10" width="14" style="1" customWidth="1"/>
    <col min="11" max="11" width="14.7109375" style="1" customWidth="1"/>
    <col min="12" max="12" width="13.140625" style="1" customWidth="1"/>
    <col min="13" max="13" width="17.140625" style="1" customWidth="1"/>
    <col min="14" max="18" width="11.42578125" style="1" customWidth="1"/>
    <col min="19" max="19" width="20" style="1" customWidth="1"/>
    <col min="20" max="20" width="13.28515625" style="1" customWidth="1"/>
    <col min="21" max="21" width="23" style="1" customWidth="1"/>
    <col min="22" max="22" width="11.42578125" style="1" customWidth="1"/>
    <col min="23" max="25" width="11.5703125" style="1" customWidth="1"/>
    <col min="26" max="26" width="13.140625" style="1" customWidth="1"/>
    <col min="27" max="27" width="11.42578125" style="1" customWidth="1"/>
    <col min="28" max="28" width="16.140625" style="1" customWidth="1"/>
    <col min="29" max="31" width="11.42578125" style="1" customWidth="1"/>
    <col min="32" max="32" width="11.5703125" style="1" customWidth="1"/>
    <col min="33" max="33" width="13.140625" style="1" customWidth="1"/>
    <col min="34" max="34" width="11.5703125" style="1" customWidth="1"/>
    <col min="35" max="35" width="11" style="1" bestFit="1" customWidth="1"/>
    <col min="36" max="36" width="15.7109375" style="1" bestFit="1" customWidth="1"/>
    <col min="37" max="37" width="11.85546875" style="1" bestFit="1" customWidth="1"/>
    <col min="38" max="38" width="10" style="1" bestFit="1" customWidth="1"/>
    <col min="39" max="16384" width="11.42578125" style="1"/>
  </cols>
  <sheetData>
    <row r="1" spans="1:38" ht="30" customHeight="1" x14ac:dyDescent="0.25">
      <c r="A1" s="26" t="s">
        <v>27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38" ht="30" customHeight="1" x14ac:dyDescent="0.25">
      <c r="A2" s="25" t="s">
        <v>26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38" ht="30" customHeight="1" x14ac:dyDescent="0.25">
      <c r="A3" s="28" t="s">
        <v>35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38" ht="30" customHeight="1" x14ac:dyDescent="0.25">
      <c r="A4" s="27" t="s">
        <v>36</v>
      </c>
      <c r="B4" s="27"/>
      <c r="C4" s="27"/>
      <c r="D4" s="27"/>
      <c r="E4" s="27"/>
      <c r="F4" s="27"/>
      <c r="G4" s="27" t="s">
        <v>46</v>
      </c>
      <c r="H4" s="27"/>
      <c r="I4" s="27"/>
      <c r="J4" s="27"/>
      <c r="K4" s="27"/>
      <c r="L4" s="27"/>
      <c r="M4" s="27"/>
      <c r="N4" s="27" t="s">
        <v>47</v>
      </c>
      <c r="O4" s="27"/>
      <c r="P4" s="27"/>
      <c r="Q4" s="27"/>
      <c r="R4" s="27"/>
      <c r="S4" s="27"/>
      <c r="T4" s="27"/>
      <c r="U4" s="27" t="s">
        <v>69</v>
      </c>
      <c r="V4" s="27"/>
      <c r="W4" s="27"/>
      <c r="X4" s="27"/>
      <c r="Y4" s="27"/>
      <c r="Z4" s="27"/>
      <c r="AA4" s="27"/>
      <c r="AB4" s="27" t="s">
        <v>70</v>
      </c>
      <c r="AC4" s="27"/>
      <c r="AD4" s="27"/>
      <c r="AE4" s="27"/>
      <c r="AF4" s="27"/>
      <c r="AG4" s="27"/>
      <c r="AH4" s="27"/>
    </row>
    <row r="5" spans="1:38" ht="63.75" x14ac:dyDescent="0.25">
      <c r="A5" s="11" t="s">
        <v>25</v>
      </c>
      <c r="B5" s="11" t="s">
        <v>24</v>
      </c>
      <c r="C5" s="11" t="s">
        <v>23</v>
      </c>
      <c r="D5" s="11" t="s">
        <v>22</v>
      </c>
      <c r="E5" s="11" t="s">
        <v>21</v>
      </c>
      <c r="F5" s="10" t="s">
        <v>20</v>
      </c>
      <c r="G5" s="9" t="s">
        <v>19</v>
      </c>
      <c r="H5" s="9" t="s">
        <v>18</v>
      </c>
      <c r="I5" s="9" t="s">
        <v>17</v>
      </c>
      <c r="J5" s="8" t="s">
        <v>16</v>
      </c>
      <c r="K5" s="8" t="s">
        <v>15</v>
      </c>
      <c r="L5" s="8" t="s">
        <v>14</v>
      </c>
      <c r="M5" s="8" t="s">
        <v>13</v>
      </c>
      <c r="N5" s="9" t="s">
        <v>19</v>
      </c>
      <c r="O5" s="9" t="s">
        <v>18</v>
      </c>
      <c r="P5" s="9" t="s">
        <v>17</v>
      </c>
      <c r="Q5" s="8" t="s">
        <v>16</v>
      </c>
      <c r="R5" s="8" t="s">
        <v>15</v>
      </c>
      <c r="S5" s="8" t="s">
        <v>14</v>
      </c>
      <c r="T5" s="8" t="s">
        <v>13</v>
      </c>
      <c r="U5" s="9" t="s">
        <v>19</v>
      </c>
      <c r="V5" s="9" t="s">
        <v>18</v>
      </c>
      <c r="W5" s="9" t="s">
        <v>17</v>
      </c>
      <c r="X5" s="8" t="s">
        <v>16</v>
      </c>
      <c r="Y5" s="8" t="s">
        <v>15</v>
      </c>
      <c r="Z5" s="8" t="s">
        <v>14</v>
      </c>
      <c r="AA5" s="8" t="s">
        <v>13</v>
      </c>
      <c r="AB5" s="9" t="s">
        <v>19</v>
      </c>
      <c r="AC5" s="9" t="s">
        <v>18</v>
      </c>
      <c r="AD5" s="9" t="s">
        <v>17</v>
      </c>
      <c r="AE5" s="8" t="s">
        <v>16</v>
      </c>
      <c r="AF5" s="8" t="s">
        <v>15</v>
      </c>
      <c r="AG5" s="8" t="s">
        <v>14</v>
      </c>
      <c r="AH5" s="8" t="s">
        <v>13</v>
      </c>
      <c r="AI5" s="8" t="s">
        <v>78</v>
      </c>
      <c r="AJ5" s="8" t="s">
        <v>36</v>
      </c>
      <c r="AK5" s="8" t="s">
        <v>79</v>
      </c>
      <c r="AL5" s="8" t="s">
        <v>80</v>
      </c>
    </row>
    <row r="6" spans="1:38" ht="153" x14ac:dyDescent="0.25">
      <c r="A6" s="7">
        <v>1</v>
      </c>
      <c r="B6" s="5" t="s">
        <v>12</v>
      </c>
      <c r="C6" s="6" t="s">
        <v>29</v>
      </c>
      <c r="D6" s="5" t="s">
        <v>33</v>
      </c>
      <c r="E6" s="5" t="s">
        <v>1</v>
      </c>
      <c r="F6" s="5">
        <v>1600</v>
      </c>
      <c r="G6" s="4"/>
      <c r="H6" s="4"/>
      <c r="I6" s="4"/>
      <c r="J6" s="14"/>
      <c r="K6" s="5"/>
      <c r="L6" s="5"/>
      <c r="M6" s="4"/>
      <c r="N6" s="5"/>
      <c r="O6" s="5"/>
      <c r="P6" s="5"/>
      <c r="Q6" s="15"/>
      <c r="R6" s="5"/>
      <c r="S6" s="5"/>
      <c r="T6" s="5"/>
      <c r="U6" s="17" t="s">
        <v>57</v>
      </c>
      <c r="V6" s="17" t="s">
        <v>58</v>
      </c>
      <c r="W6" s="17">
        <v>2353</v>
      </c>
      <c r="X6" s="20">
        <v>0.19</v>
      </c>
      <c r="Y6" s="17">
        <v>2800</v>
      </c>
      <c r="Z6" s="17">
        <v>4480000</v>
      </c>
      <c r="AA6" s="17" t="s">
        <v>59</v>
      </c>
      <c r="AB6" s="5" t="s">
        <v>71</v>
      </c>
      <c r="AC6" s="5" t="s">
        <v>72</v>
      </c>
      <c r="AD6" s="17">
        <v>3169</v>
      </c>
      <c r="AE6" s="20">
        <v>0.19</v>
      </c>
      <c r="AF6" s="17">
        <v>3771</v>
      </c>
      <c r="AG6" s="17">
        <v>6033600</v>
      </c>
      <c r="AH6" s="5">
        <v>30</v>
      </c>
      <c r="AI6" s="17">
        <f>MIN(L6,S6,Z6,AG6)</f>
        <v>4480000</v>
      </c>
      <c r="AJ6" s="5" t="str">
        <f>IF(AI6=L6,$G$4,IF(AI6=S6,$N$4,IF(AI6=Z6,$U$4,IF(AI6=AG6,$AB$4,""))))</f>
        <v>DISTRIBUCIONES E IMPORTACIONES JA S.A.S 901216045-8</v>
      </c>
      <c r="AK6" s="17">
        <v>4576000</v>
      </c>
      <c r="AL6" s="17">
        <f>+AK6-AI6</f>
        <v>96000</v>
      </c>
    </row>
    <row r="7" spans="1:38" ht="102" x14ac:dyDescent="0.25">
      <c r="A7" s="7">
        <v>2</v>
      </c>
      <c r="B7" s="5" t="s">
        <v>11</v>
      </c>
      <c r="C7" s="6" t="s">
        <v>10</v>
      </c>
      <c r="D7" s="5" t="s">
        <v>34</v>
      </c>
      <c r="E7" s="5" t="s">
        <v>1</v>
      </c>
      <c r="F7" s="5">
        <v>1600</v>
      </c>
      <c r="G7" s="4"/>
      <c r="H7" s="4"/>
      <c r="I7" s="4"/>
      <c r="J7" s="14"/>
      <c r="K7" s="5"/>
      <c r="L7" s="5"/>
      <c r="M7" s="4"/>
      <c r="N7" s="5"/>
      <c r="O7" s="5"/>
      <c r="P7" s="5"/>
      <c r="Q7" s="15"/>
      <c r="R7" s="5"/>
      <c r="S7" s="5"/>
      <c r="T7" s="5"/>
      <c r="U7" s="17" t="s">
        <v>60</v>
      </c>
      <c r="V7" s="17" t="s">
        <v>61</v>
      </c>
      <c r="W7" s="17">
        <v>3613.4453781512607</v>
      </c>
      <c r="X7" s="20">
        <v>0.19</v>
      </c>
      <c r="Y7" s="17">
        <v>4300</v>
      </c>
      <c r="Z7" s="17">
        <v>6880000</v>
      </c>
      <c r="AA7" s="17" t="s">
        <v>59</v>
      </c>
      <c r="AB7" s="5" t="s">
        <v>73</v>
      </c>
      <c r="AC7" s="5" t="s">
        <v>72</v>
      </c>
      <c r="AD7" s="17">
        <v>4040</v>
      </c>
      <c r="AE7" s="20">
        <v>0.19</v>
      </c>
      <c r="AF7" s="17">
        <v>4808</v>
      </c>
      <c r="AG7" s="17">
        <v>7692800</v>
      </c>
      <c r="AH7" s="5">
        <v>30</v>
      </c>
      <c r="AI7" s="17">
        <f t="shared" ref="AI7:AI12" si="0">MIN(L7,S7,Z7,AG7)</f>
        <v>6880000</v>
      </c>
      <c r="AJ7" s="5" t="str">
        <f t="shared" ref="AJ7:AJ12" si="1">IF(AI7=L7,$G$4,IF(AI7=S7,$N$4,IF(AI7=Z7,$U$4,IF(AI7=AG7,$AB$4,""))))</f>
        <v>DISTRIBUCIONES E IMPORTACIONES JA S.A.S 901216045-8</v>
      </c>
      <c r="AK7" s="17">
        <v>6977600</v>
      </c>
      <c r="AL7" s="17">
        <f t="shared" ref="AL7:AL12" si="2">+AK7-AI7</f>
        <v>97600</v>
      </c>
    </row>
    <row r="8" spans="1:38" ht="76.5" x14ac:dyDescent="0.25">
      <c r="A8" s="7">
        <v>3</v>
      </c>
      <c r="B8" s="5" t="s">
        <v>9</v>
      </c>
      <c r="C8" s="6" t="s">
        <v>32</v>
      </c>
      <c r="D8" s="12" t="s">
        <v>28</v>
      </c>
      <c r="E8" s="5" t="s">
        <v>1</v>
      </c>
      <c r="F8" s="5">
        <v>1600</v>
      </c>
      <c r="G8" s="5" t="s">
        <v>37</v>
      </c>
      <c r="H8" s="5" t="s">
        <v>38</v>
      </c>
      <c r="I8" s="17">
        <v>3092</v>
      </c>
      <c r="J8" s="16">
        <v>0.19</v>
      </c>
      <c r="K8" s="17">
        <v>3679.48</v>
      </c>
      <c r="L8" s="17">
        <v>5887168</v>
      </c>
      <c r="M8" s="5" t="s">
        <v>39</v>
      </c>
      <c r="N8" s="5" t="s">
        <v>49</v>
      </c>
      <c r="O8" s="5" t="s">
        <v>50</v>
      </c>
      <c r="P8" s="17">
        <v>3445.3780000000002</v>
      </c>
      <c r="Q8" s="16">
        <v>0.19</v>
      </c>
      <c r="R8" s="17">
        <v>4100</v>
      </c>
      <c r="S8" s="17">
        <v>6560000</v>
      </c>
      <c r="T8" s="5" t="s">
        <v>48</v>
      </c>
      <c r="U8" s="17" t="s">
        <v>62</v>
      </c>
      <c r="V8" s="17" t="s">
        <v>63</v>
      </c>
      <c r="W8" s="17">
        <v>3429</v>
      </c>
      <c r="X8" s="20">
        <v>0.19</v>
      </c>
      <c r="Y8" s="17">
        <v>4080</v>
      </c>
      <c r="Z8" s="17">
        <v>6528000</v>
      </c>
      <c r="AA8" s="17" t="s">
        <v>59</v>
      </c>
      <c r="AB8" s="5" t="s">
        <v>74</v>
      </c>
      <c r="AC8" s="5" t="s">
        <v>50</v>
      </c>
      <c r="AD8" s="17">
        <v>2500</v>
      </c>
      <c r="AE8" s="20">
        <v>0.19</v>
      </c>
      <c r="AF8" s="17">
        <v>2975</v>
      </c>
      <c r="AG8" s="17">
        <v>4760000</v>
      </c>
      <c r="AH8" s="5">
        <v>30</v>
      </c>
      <c r="AI8" s="17">
        <f t="shared" si="0"/>
        <v>4760000</v>
      </c>
      <c r="AJ8" s="5" t="str">
        <f t="shared" si="1"/>
        <v>REMATES DE OCCIDENTE SAS</v>
      </c>
      <c r="AK8" s="17">
        <v>6560000</v>
      </c>
      <c r="AL8" s="17">
        <f t="shared" si="2"/>
        <v>1800000</v>
      </c>
    </row>
    <row r="9" spans="1:38" ht="97.5" customHeight="1" x14ac:dyDescent="0.25">
      <c r="A9" s="7">
        <v>4</v>
      </c>
      <c r="B9" s="5" t="s">
        <v>8</v>
      </c>
      <c r="C9" s="6" t="s">
        <v>31</v>
      </c>
      <c r="D9" s="13" t="s">
        <v>30</v>
      </c>
      <c r="E9" s="5" t="s">
        <v>1</v>
      </c>
      <c r="F9" s="5">
        <v>1600</v>
      </c>
      <c r="G9" s="5" t="s">
        <v>40</v>
      </c>
      <c r="H9" s="5" t="s">
        <v>41</v>
      </c>
      <c r="I9" s="17">
        <v>11115</v>
      </c>
      <c r="J9" s="16">
        <v>0.19</v>
      </c>
      <c r="K9" s="17">
        <v>13226.85</v>
      </c>
      <c r="L9" s="17">
        <v>21162960</v>
      </c>
      <c r="M9" s="5" t="s">
        <v>39</v>
      </c>
      <c r="N9" s="5" t="s">
        <v>51</v>
      </c>
      <c r="O9" s="5" t="s">
        <v>52</v>
      </c>
      <c r="P9" s="17">
        <v>13193.277</v>
      </c>
      <c r="Q9" s="16">
        <v>0.19</v>
      </c>
      <c r="R9" s="17">
        <v>15700</v>
      </c>
      <c r="S9" s="17">
        <v>25120000</v>
      </c>
      <c r="T9" s="5" t="s">
        <v>48</v>
      </c>
      <c r="U9" s="17" t="s">
        <v>64</v>
      </c>
      <c r="V9" s="17" t="s">
        <v>65</v>
      </c>
      <c r="W9" s="17">
        <v>13866</v>
      </c>
      <c r="X9" s="20">
        <v>0.19</v>
      </c>
      <c r="Y9" s="17">
        <v>16500</v>
      </c>
      <c r="Z9" s="17">
        <v>26400000</v>
      </c>
      <c r="AA9" s="17" t="s">
        <v>59</v>
      </c>
      <c r="AB9" s="5" t="s">
        <v>75</v>
      </c>
      <c r="AC9" s="5" t="s">
        <v>50</v>
      </c>
      <c r="AD9" s="17">
        <v>10700</v>
      </c>
      <c r="AE9" s="20">
        <v>0.19</v>
      </c>
      <c r="AF9" s="17">
        <v>12733</v>
      </c>
      <c r="AG9" s="17">
        <v>20372800</v>
      </c>
      <c r="AH9" s="5">
        <v>30</v>
      </c>
      <c r="AI9" s="17">
        <f t="shared" si="0"/>
        <v>20372800</v>
      </c>
      <c r="AJ9" s="5" t="str">
        <f t="shared" si="1"/>
        <v>REMATES DE OCCIDENTE SAS</v>
      </c>
      <c r="AK9" s="17">
        <v>25120000</v>
      </c>
      <c r="AL9" s="17">
        <f t="shared" si="2"/>
        <v>4747200</v>
      </c>
    </row>
    <row r="10" spans="1:38" ht="63.75" x14ac:dyDescent="0.25">
      <c r="A10" s="7">
        <v>5</v>
      </c>
      <c r="B10" s="5" t="s">
        <v>7</v>
      </c>
      <c r="C10" s="6" t="s">
        <v>6</v>
      </c>
      <c r="D10" s="5"/>
      <c r="E10" s="5" t="s">
        <v>1</v>
      </c>
      <c r="F10" s="5">
        <v>1600</v>
      </c>
      <c r="G10" s="5" t="s">
        <v>42</v>
      </c>
      <c r="H10" s="5" t="s">
        <v>43</v>
      </c>
      <c r="I10" s="17">
        <v>1401</v>
      </c>
      <c r="J10" s="16">
        <v>0.19</v>
      </c>
      <c r="K10" s="17">
        <v>1667.19</v>
      </c>
      <c r="L10" s="17">
        <v>2667504</v>
      </c>
      <c r="M10" s="5" t="s">
        <v>39</v>
      </c>
      <c r="N10" s="5" t="s">
        <v>53</v>
      </c>
      <c r="O10" s="5" t="s">
        <v>54</v>
      </c>
      <c r="P10" s="17">
        <v>1575.63</v>
      </c>
      <c r="Q10" s="16">
        <v>0.19</v>
      </c>
      <c r="R10" s="17">
        <v>1875</v>
      </c>
      <c r="S10" s="17">
        <v>3000000</v>
      </c>
      <c r="T10" s="5" t="s">
        <v>48</v>
      </c>
      <c r="U10" s="17" t="s">
        <v>66</v>
      </c>
      <c r="V10" s="17" t="s">
        <v>65</v>
      </c>
      <c r="W10" s="17">
        <v>1471</v>
      </c>
      <c r="X10" s="20">
        <v>0.19</v>
      </c>
      <c r="Y10" s="17">
        <v>1750</v>
      </c>
      <c r="Z10" s="17">
        <v>2800000</v>
      </c>
      <c r="AA10" s="17" t="s">
        <v>59</v>
      </c>
      <c r="AB10" s="5" t="s">
        <v>76</v>
      </c>
      <c r="AC10" s="5" t="s">
        <v>77</v>
      </c>
      <c r="AD10" s="17">
        <v>756</v>
      </c>
      <c r="AE10" s="20">
        <v>0.19</v>
      </c>
      <c r="AF10" s="17">
        <v>900</v>
      </c>
      <c r="AG10" s="17">
        <v>1440000</v>
      </c>
      <c r="AH10" s="5">
        <v>30</v>
      </c>
      <c r="AI10" s="17">
        <f t="shared" si="0"/>
        <v>1440000</v>
      </c>
      <c r="AJ10" s="5" t="str">
        <f t="shared" si="1"/>
        <v>REMATES DE OCCIDENTE SAS</v>
      </c>
      <c r="AK10" s="17">
        <v>3000000</v>
      </c>
      <c r="AL10" s="17">
        <f t="shared" si="2"/>
        <v>1560000</v>
      </c>
    </row>
    <row r="11" spans="1:38" ht="63.75" x14ac:dyDescent="0.25">
      <c r="A11" s="7">
        <v>6</v>
      </c>
      <c r="B11" s="5" t="s">
        <v>5</v>
      </c>
      <c r="C11" s="6" t="s">
        <v>4</v>
      </c>
      <c r="D11" s="5"/>
      <c r="E11" s="5" t="s">
        <v>1</v>
      </c>
      <c r="F11" s="5">
        <v>1600</v>
      </c>
      <c r="G11" s="5" t="s">
        <v>44</v>
      </c>
      <c r="H11" s="5" t="s">
        <v>43</v>
      </c>
      <c r="I11" s="17">
        <v>1401</v>
      </c>
      <c r="J11" s="16">
        <v>0.19</v>
      </c>
      <c r="K11" s="17">
        <v>1667.19</v>
      </c>
      <c r="L11" s="17">
        <v>2667504</v>
      </c>
      <c r="M11" s="5" t="s">
        <v>39</v>
      </c>
      <c r="N11" s="5" t="s">
        <v>55</v>
      </c>
      <c r="O11" s="5" t="s">
        <v>54</v>
      </c>
      <c r="P11" s="17">
        <v>1575.63</v>
      </c>
      <c r="Q11" s="16">
        <v>0.19</v>
      </c>
      <c r="R11" s="17">
        <v>1875</v>
      </c>
      <c r="S11" s="17">
        <v>3000000</v>
      </c>
      <c r="T11" s="5" t="s">
        <v>48</v>
      </c>
      <c r="U11" s="17" t="s">
        <v>67</v>
      </c>
      <c r="V11" s="17" t="s">
        <v>65</v>
      </c>
      <c r="W11" s="17">
        <v>1471</v>
      </c>
      <c r="X11" s="20">
        <v>0.19</v>
      </c>
      <c r="Y11" s="17">
        <v>1750.49</v>
      </c>
      <c r="Z11" s="17">
        <v>2800000</v>
      </c>
      <c r="AA11" s="17" t="s">
        <v>59</v>
      </c>
      <c r="AB11" s="5" t="s">
        <v>81</v>
      </c>
      <c r="AC11" s="5" t="s">
        <v>77</v>
      </c>
      <c r="AD11" s="17">
        <v>756</v>
      </c>
      <c r="AE11" s="20">
        <v>0.19</v>
      </c>
      <c r="AF11" s="17">
        <v>900</v>
      </c>
      <c r="AG11" s="17">
        <v>1440000</v>
      </c>
      <c r="AH11" s="5">
        <v>30</v>
      </c>
      <c r="AI11" s="17">
        <f t="shared" si="0"/>
        <v>1440000</v>
      </c>
      <c r="AJ11" s="5" t="str">
        <f t="shared" si="1"/>
        <v>REMATES DE OCCIDENTE SAS</v>
      </c>
      <c r="AK11" s="17">
        <v>3000000</v>
      </c>
      <c r="AL11" s="17">
        <f t="shared" si="2"/>
        <v>1560000</v>
      </c>
    </row>
    <row r="12" spans="1:38" ht="63.75" x14ac:dyDescent="0.25">
      <c r="A12" s="7">
        <v>7</v>
      </c>
      <c r="B12" s="5" t="s">
        <v>3</v>
      </c>
      <c r="C12" s="6" t="s">
        <v>2</v>
      </c>
      <c r="D12" s="5"/>
      <c r="E12" s="5" t="s">
        <v>1</v>
      </c>
      <c r="F12" s="5">
        <v>1600</v>
      </c>
      <c r="G12" s="5" t="s">
        <v>45</v>
      </c>
      <c r="H12" s="5" t="s">
        <v>43</v>
      </c>
      <c r="I12" s="17">
        <v>1401</v>
      </c>
      <c r="J12" s="16">
        <v>0.19</v>
      </c>
      <c r="K12" s="17">
        <v>1667.19</v>
      </c>
      <c r="L12" s="17">
        <v>2667504</v>
      </c>
      <c r="M12" s="5" t="s">
        <v>39</v>
      </c>
      <c r="N12" s="5" t="s">
        <v>56</v>
      </c>
      <c r="O12" s="5" t="s">
        <v>54</v>
      </c>
      <c r="P12" s="17">
        <v>1575.63</v>
      </c>
      <c r="Q12" s="16">
        <v>0.19</v>
      </c>
      <c r="R12" s="17">
        <v>1875</v>
      </c>
      <c r="S12" s="17">
        <v>3000000</v>
      </c>
      <c r="T12" s="5" t="s">
        <v>48</v>
      </c>
      <c r="U12" s="17" t="s">
        <v>68</v>
      </c>
      <c r="V12" s="17" t="s">
        <v>65</v>
      </c>
      <c r="W12" s="17">
        <v>1471</v>
      </c>
      <c r="X12" s="20">
        <v>0.19</v>
      </c>
      <c r="Y12" s="17">
        <v>1750.49</v>
      </c>
      <c r="Z12" s="17">
        <v>2800000</v>
      </c>
      <c r="AA12" s="17" t="s">
        <v>59</v>
      </c>
      <c r="AB12" s="5" t="s">
        <v>82</v>
      </c>
      <c r="AC12" s="5" t="s">
        <v>77</v>
      </c>
      <c r="AD12" s="17">
        <v>756</v>
      </c>
      <c r="AE12" s="20"/>
      <c r="AF12" s="17">
        <v>900</v>
      </c>
      <c r="AG12" s="17">
        <v>1440000</v>
      </c>
      <c r="AH12" s="5">
        <v>30</v>
      </c>
      <c r="AI12" s="17">
        <f t="shared" si="0"/>
        <v>1440000</v>
      </c>
      <c r="AJ12" s="5" t="str">
        <f t="shared" si="1"/>
        <v>REMATES DE OCCIDENTE SAS</v>
      </c>
      <c r="AK12" s="17">
        <v>3000000</v>
      </c>
      <c r="AL12" s="17">
        <f t="shared" si="2"/>
        <v>1560000</v>
      </c>
    </row>
    <row r="13" spans="1:38" ht="30" customHeight="1" x14ac:dyDescent="0.2">
      <c r="A13" s="24" t="s">
        <v>0</v>
      </c>
      <c r="B13" s="24"/>
      <c r="C13" s="24"/>
      <c r="D13" s="24"/>
      <c r="E13" s="24"/>
      <c r="F13" s="24"/>
      <c r="G13" s="24"/>
      <c r="H13" s="24"/>
      <c r="I13" s="24"/>
      <c r="J13" s="24"/>
      <c r="K13" s="18"/>
      <c r="L13" s="19">
        <f>SUM(L6:L12)</f>
        <v>35052640</v>
      </c>
      <c r="M13" s="3"/>
      <c r="S13" s="19">
        <f>SUM(S6:S12)</f>
        <v>40680000</v>
      </c>
      <c r="Z13" s="19">
        <f>SUM(Z6:Z12)</f>
        <v>52688000</v>
      </c>
      <c r="AG13" s="19">
        <f>SUM(AG6:AG12)</f>
        <v>43179200</v>
      </c>
      <c r="AI13" s="21">
        <f>SUM(AI6:AI12)</f>
        <v>40812800</v>
      </c>
    </row>
    <row r="14" spans="1:38" ht="30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AK14" s="29"/>
    </row>
    <row r="15" spans="1:38" ht="30" customHeight="1" x14ac:dyDescent="0.25">
      <c r="R15" s="22"/>
      <c r="T15" s="23"/>
      <c r="AI15" s="29"/>
    </row>
    <row r="16" spans="1:38" ht="30" customHeight="1" x14ac:dyDescent="0.25">
      <c r="AI16" s="29"/>
    </row>
  </sheetData>
  <mergeCells count="9">
    <mergeCell ref="AB4:AH4"/>
    <mergeCell ref="A3:M3"/>
    <mergeCell ref="A4:F4"/>
    <mergeCell ref="G4:M4"/>
    <mergeCell ref="A13:J13"/>
    <mergeCell ref="A2:M2"/>
    <mergeCell ref="A1:M1"/>
    <mergeCell ref="N4:T4"/>
    <mergeCell ref="U4:A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1 - Presentación Oferta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2022-03-28T19:47:57Z</dcterms:created>
  <dcterms:modified xsi:type="dcterms:W3CDTF">2022-04-06T20:09:34Z</dcterms:modified>
</cp:coreProperties>
</file>