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11" i="1"/>
</calcChain>
</file>

<file path=xl/sharedStrings.xml><?xml version="1.0" encoding="utf-8"?>
<sst xmlns="http://schemas.openxmlformats.org/spreadsheetml/2006/main" count="211" uniqueCount="123">
  <si>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</si>
  <si>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</si>
  <si>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</si>
  <si>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</si>
  <si>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</si>
  <si>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</si>
  <si>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</si>
  <si>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</si>
  <si>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</si>
  <si>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</si>
  <si>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</si>
  <si>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Paquete</t>
  </si>
  <si>
    <t>Unidad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</si>
  <si>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</si>
  <si>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</si>
  <si>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</si>
  <si>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Accesorio</t>
  </si>
  <si>
    <t>Canaleta</t>
  </si>
  <si>
    <t>Cable Utp</t>
  </si>
  <si>
    <t>Conector</t>
  </si>
  <si>
    <t>Adaptador</t>
  </si>
  <si>
    <t>Herraje</t>
  </si>
  <si>
    <t>CHAZO MARIPOSA PLASTICO 1 1/2"</t>
  </si>
  <si>
    <t>[1304-DXN10011] CANALETA 100X45 MM LISA 2MTS BLANCO 14 DEXSON</t>
  </si>
  <si>
    <t>[1304-DXN10071] CANALETA 20X20 MM LISA C/ADHESIV 2MTS BLANCO DEXSON 30</t>
  </si>
  <si>
    <t>[1304-DXN11018] TABIQUE DIVISOR 100X45 MM BLANCO 50 DEXSON</t>
  </si>
  <si>
    <t>[1401-TS1-1-48200N] AMARRAS 8" PLASTICAS 20CMS 4.8 50LB BLANCA E.V.</t>
  </si>
  <si>
    <t>TORNILLO MADERA AGLOMERADA 7X7/16</t>
  </si>
  <si>
    <t>TORNILLO MADERA AGLOMERADA 6X1</t>
  </si>
  <si>
    <t>TORNILLO CABEZA LENTEJA PUNTA BROCA 8X1"</t>
  </si>
  <si>
    <t>TORNILLO CABEZA LENTEJA PUNTA BROCA 8X1/2"</t>
  </si>
  <si>
    <t>[1104-120819] TUERCA CANASTILLA P/RACK C/TORNILLO FBRC</t>
  </si>
  <si>
    <t>[1101-1427070-4] CABLE UTP CAT 6  LSZH  GRIS  RITEL  COMMSCOPE NETCONNECT</t>
  </si>
  <si>
    <t>[27-19SIZ6AS01B] JACK FUTP CAT 6A NEGRO - SIEMON</t>
  </si>
  <si>
    <t>[1102-NPC06UZDB-BL003M] PATCH CORD 3MT CAT 6 AZUL LSZH COMMSCOPE NETCONNECT</t>
  </si>
  <si>
    <t>[1304-DXN5011S] CAJA HORIZONT-VERTIC 40 MM BAJA SIN/TUER BLANCO 72 DEXSON</t>
  </si>
  <si>
    <t>[1102-1375055-6] JACK CAT 6 AZUL RJ45 COMMSCOPE NETCONNECT</t>
  </si>
  <si>
    <t>[1102-1-2111009-3] FACE PLATE 2 PTS BLANCO PLANO CON MARCACION COMMSCOPE NETCONNECT</t>
  </si>
  <si>
    <t>[1102-760237040] HERRAJE P/PATCH 48PTS SERIE SL CAT 6 + ORGANIZADOR POSTERIOR COMMSCOPE NETCONNECT</t>
  </si>
  <si>
    <t>Metro</t>
  </si>
  <si>
    <t>FIXSER</t>
  </si>
  <si>
    <t>DEXSON</t>
  </si>
  <si>
    <t>GENERICO</t>
  </si>
  <si>
    <t>COMMSCOPE NETCONNECT</t>
  </si>
  <si>
    <t>SIEMON</t>
  </si>
  <si>
    <t>ESPECIFICACIONES (Ofertado)</t>
  </si>
  <si>
    <r>
      <t xml:space="preserve"> INVITACIÓN PUBLICA BS 44</t>
    </r>
    <r>
      <rPr>
        <b/>
        <sz val="11"/>
        <rFont val="Calibri"/>
        <family val="2"/>
      </rPr>
      <t xml:space="preserve"> DE 2022</t>
    </r>
  </si>
  <si>
    <t>COMPRA DE MATERIALES PARA CABLEADO ESTRUCTURADO PARA EL CENTRO DE RECURSOS INFORMÁTICOS Y EDUCATIVOS</t>
  </si>
  <si>
    <t>CUADRO COMPARATIVO</t>
  </si>
  <si>
    <t>ELECTRICOS DEL VALLE</t>
  </si>
  <si>
    <t>INGESER SOLUCIONES S.A.S</t>
  </si>
  <si>
    <t>RG DISTRIBUCIONES S.A</t>
  </si>
  <si>
    <t>canaleta</t>
  </si>
  <si>
    <t>accesorio</t>
  </si>
  <si>
    <t>cable utp</t>
  </si>
  <si>
    <t>conector</t>
  </si>
  <si>
    <t>JACK CAT 6A BLINDADO NEGRO MARCA SIEMON REF Z6A-S01B</t>
  </si>
  <si>
    <t>adaptador</t>
  </si>
  <si>
    <t>[1102-2-1427030-2] FACE PLATE 2 PTS BLANCO PLANO CON MARCACION Y TAPAS CIEGAS (SHUTTER)COMMSCOPE</t>
  </si>
  <si>
    <t>herraje</t>
  </si>
  <si>
    <t>CHAZO MARIPOSA</t>
  </si>
  <si>
    <t>N/A</t>
  </si>
  <si>
    <t>CANALETA 100X45</t>
  </si>
  <si>
    <t>Canaleta De Superficie Dexson Blanca 100x45</t>
  </si>
  <si>
    <t>CANALETA 20X20</t>
  </si>
  <si>
    <t>Canaleta de Superficie Dexson, Blanca, 20x20, con Adhesivo</t>
  </si>
  <si>
    <t>SEPARADOR PARA
 CANALETA 100X45</t>
  </si>
  <si>
    <t>Separador Dexson Blanco 100x45</t>
  </si>
  <si>
    <t>AMARRE PLASTICO 
20 CM</t>
  </si>
  <si>
    <t>Amarre Corredilla Plástica T8 20mm Blanco Negro 100und F.r</t>
  </si>
  <si>
    <t xml:space="preserve">TORNILLO </t>
  </si>
  <si>
    <t>Tornillo para madera</t>
  </si>
  <si>
    <t>Tornillo autoperforante cabeza de lenteja</t>
  </si>
  <si>
    <t>TUERCA CANASTILLA
PARA RACK</t>
  </si>
  <si>
    <t>Tuerca Canastilla Para Rack</t>
  </si>
  <si>
    <t>CABLE UTP CAT 6</t>
  </si>
  <si>
    <t>CABLE CAT 6 LSZH GRIS AMP NETCONNECT.</t>
  </si>
  <si>
    <t>OUTLET CAT 6A</t>
  </si>
  <si>
    <t>JACK SIEMON F/UTP CAT 6A ZMAX PLANO ANGULAR</t>
  </si>
  <si>
    <t>PATCHCORD CAT 6</t>
  </si>
  <si>
    <t>PATCH CORD 3 MT CAT 6 AZUL AMP NETCONNECT</t>
  </si>
  <si>
    <t xml:space="preserve">CAJA HORIZONTAL </t>
  </si>
  <si>
    <t>CAJA HORIZONTAL-VERTIC 40MM BAJA SIN/TWERK BLANCO 72 DEXSON</t>
  </si>
  <si>
    <t>JACK CAT 6 AMP</t>
  </si>
  <si>
    <t>JACK CAT 6 AMP NETCONNECT</t>
  </si>
  <si>
    <t>FACEPLATE AMP</t>
  </si>
  <si>
    <t>FACEPLATE 2PTOS AMP NETCONNECT</t>
  </si>
  <si>
    <t>HERRAJE 
48 PTOS AMP</t>
  </si>
  <si>
    <t>HERRAJE 48 PTS SL CON JACKS AMP NETCONNECT + ORGANIZADOR</t>
  </si>
  <si>
    <t xml:space="preserve">CHAZO MARIPOSA </t>
  </si>
  <si>
    <t>CHAZO MARIPOSA PLASTICO DE 1 1/2"</t>
  </si>
  <si>
    <t>CANALETA 100x45X2m. DEXSON REF DXN10011</t>
  </si>
  <si>
    <t>CANALETA 20X20 X2M C/A DEXSON REF DXN10071</t>
  </si>
  <si>
    <t>SEPARADOR BLANCO</t>
  </si>
  <si>
    <t>SEPARADOR BLANCO 100X45 DEXSON REF. DXN11018</t>
  </si>
  <si>
    <t>AMARRA 20 CMS</t>
  </si>
  <si>
    <t>AMARRE DEXSON 20 CM X 4.6MM X 100 BLANCAUN REF DXN3008B</t>
  </si>
  <si>
    <t xml:space="preserve">TORNILLO  7X7/16 </t>
  </si>
  <si>
    <t>TORNILLO FRAMING MADERA 7X7/16</t>
  </si>
  <si>
    <t>TORNILLO M 6X1</t>
  </si>
  <si>
    <t>TORNILLO FRAMING MADERA 6X1</t>
  </si>
  <si>
    <t>TORNILLO 8X1</t>
  </si>
  <si>
    <t>TORNIILO EXTRAPLANO 8X1 "</t>
  </si>
  <si>
    <t>TORNILLO 8X1/2</t>
  </si>
  <si>
    <t>TORNIILO EXTRAPLANO 8X1/2"</t>
  </si>
  <si>
    <t>TUERCA CANASTILL</t>
  </si>
  <si>
    <t>TUERCA CANASTILLA P/RACK</t>
  </si>
  <si>
    <t>CABLE CAT 6 COMMCOPE</t>
  </si>
  <si>
    <t>CABLE UTP CAT 6 COMMSCOPE REF 1427070-4</t>
  </si>
  <si>
    <t>JACK 6A SIEMON</t>
  </si>
  <si>
    <t>JACK FUTP CAT 6A NG B SIEMON REF 19SIZ6AS01B</t>
  </si>
  <si>
    <t>PATCH CORD 3M CAT 6</t>
  </si>
  <si>
    <t>Patch Cord RJ45 3Mts Azul Cat6 LSZH Commscope  REF NPC06UZDB-BL003M</t>
  </si>
  <si>
    <t>280 en 2 dias, 120 en 20 días</t>
  </si>
  <si>
    <t>CAJA HOR/VERT</t>
  </si>
  <si>
    <t>Caja Horiz/Vert 40mm DEXSON REF DXN5011S</t>
  </si>
  <si>
    <t>JACKCAT 6 COMMSCOPE</t>
  </si>
  <si>
    <t>JACK CAT 6 AZUL RJ 45 COMMCOPE REF 1375055-6</t>
  </si>
  <si>
    <t>255 un en 2 dias, 341 un en 8 días</t>
  </si>
  <si>
    <t>FACE PLATE 2PTOS</t>
  </si>
  <si>
    <t xml:space="preserve"> 
Face Plate Doble Blanco commscope Liso REF 1-2111022-3</t>
  </si>
  <si>
    <t>HERRAJE 48 PTOS CAT 6</t>
  </si>
  <si>
    <t>Herraje RJ45 UTP 48Ptos 2U SL Commscope REF 760237041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</si>
</sst>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9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9" fontId="8" fillId="0" borderId="0" xfId="4" applyFont="1"/>
    <xf numFmtId="0" fontId="9" fillId="0" borderId="4" xfId="0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4" fontId="9" fillId="0" borderId="1" xfId="2" applyFont="1" applyBorder="1" applyAlignment="1">
      <alignment horizontal="right" vertical="center"/>
    </xf>
    <xf numFmtId="44" fontId="9" fillId="0" borderId="2" xfId="2" applyFont="1" applyBorder="1" applyAlignment="1">
      <alignment horizontal="right" vertical="center"/>
    </xf>
    <xf numFmtId="44" fontId="9" fillId="0" borderId="3" xfId="2" applyFont="1" applyBorder="1" applyAlignment="1">
      <alignment horizontal="right" vertical="center"/>
    </xf>
    <xf numFmtId="164" fontId="9" fillId="0" borderId="1" xfId="4" applyNumberFormat="1" applyFont="1" applyBorder="1" applyAlignment="1">
      <alignment horizontal="right" vertical="center"/>
    </xf>
    <xf numFmtId="44" fontId="9" fillId="0" borderId="1" xfId="0" applyNumberFormat="1" applyFont="1" applyBorder="1" applyAlignment="1">
      <alignment horizontal="right" vertical="center"/>
    </xf>
    <xf numFmtId="164" fontId="9" fillId="0" borderId="2" xfId="4" applyNumberFormat="1" applyFont="1" applyBorder="1" applyAlignment="1">
      <alignment horizontal="right" vertical="center"/>
    </xf>
    <xf numFmtId="164" fontId="9" fillId="0" borderId="3" xfId="4" applyNumberFormat="1" applyFont="1" applyBorder="1" applyAlignment="1">
      <alignment horizontal="right" vertical="center"/>
    </xf>
    <xf numFmtId="44" fontId="9" fillId="0" borderId="3" xfId="0" applyNumberFormat="1" applyFont="1" applyBorder="1" applyAlignment="1">
      <alignment horizontal="right" vertical="center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9" fontId="9" fillId="0" borderId="1" xfId="4" applyFont="1" applyBorder="1" applyAlignment="1" applyProtection="1">
      <alignment vertical="center"/>
      <protection locked="0"/>
    </xf>
    <xf numFmtId="9" fontId="9" fillId="0" borderId="2" xfId="4" applyFont="1" applyBorder="1" applyAlignment="1" applyProtection="1">
      <alignment vertical="center"/>
      <protection locked="0"/>
    </xf>
    <xf numFmtId="9" fontId="9" fillId="0" borderId="3" xfId="4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44" fontId="0" fillId="0" borderId="0" xfId="0" applyNumberFormat="1" applyFont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44" fontId="9" fillId="0" borderId="2" xfId="2" applyFont="1" applyBorder="1" applyAlignment="1" applyProtection="1">
      <alignment horizontal="right" vertical="center"/>
      <protection locked="0"/>
    </xf>
    <xf numFmtId="44" fontId="9" fillId="0" borderId="2" xfId="0" applyNumberFormat="1" applyFont="1" applyBorder="1" applyAlignment="1">
      <alignment horizontal="right" vertical="center"/>
    </xf>
    <xf numFmtId="44" fontId="4" fillId="0" borderId="2" xfId="2" applyFont="1" applyBorder="1" applyAlignment="1" applyProtection="1">
      <alignment horizontal="right" vertical="center"/>
      <protection locked="0"/>
    </xf>
    <xf numFmtId="44" fontId="9" fillId="0" borderId="3" xfId="2" applyFont="1" applyBorder="1" applyAlignment="1" applyProtection="1">
      <alignment horizontal="right" vertical="center"/>
      <protection locked="0"/>
    </xf>
    <xf numFmtId="3" fontId="3" fillId="0" borderId="27" xfId="1" applyNumberFormat="1" applyFont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3" fontId="10" fillId="0" borderId="15" xfId="0" applyNumberFormat="1" applyFont="1" applyBorder="1" applyAlignment="1" applyProtection="1">
      <alignment horizontal="center" vertical="center" wrapText="1"/>
      <protection locked="0"/>
    </xf>
    <xf numFmtId="44" fontId="9" fillId="0" borderId="15" xfId="2" applyFont="1" applyBorder="1" applyAlignment="1" applyProtection="1">
      <alignment horizontal="right" vertical="center"/>
      <protection locked="0"/>
    </xf>
    <xf numFmtId="9" fontId="9" fillId="0" borderId="15" xfId="4" applyFont="1" applyBorder="1" applyAlignment="1" applyProtection="1">
      <alignment vertical="center"/>
      <protection locked="0"/>
    </xf>
    <xf numFmtId="164" fontId="9" fillId="0" borderId="15" xfId="4" applyNumberFormat="1" applyFont="1" applyBorder="1" applyAlignment="1">
      <alignment horizontal="right" vertical="center"/>
    </xf>
    <xf numFmtId="44" fontId="9" fillId="0" borderId="15" xfId="2" applyFont="1" applyBorder="1" applyAlignment="1">
      <alignment horizontal="right" vertical="center"/>
    </xf>
    <xf numFmtId="44" fontId="9" fillId="0" borderId="15" xfId="0" applyNumberFormat="1" applyFont="1" applyBorder="1" applyAlignment="1">
      <alignment horizontal="right"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3" fontId="3" fillId="0" borderId="5" xfId="1" applyNumberFormat="1" applyFont="1" applyBorder="1" applyAlignment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1" fontId="7" fillId="0" borderId="23" xfId="3" applyNumberFormat="1" applyFont="1" applyBorder="1" applyAlignment="1">
      <alignment horizontal="center" vertical="center" wrapText="1"/>
    </xf>
    <xf numFmtId="1" fontId="7" fillId="0" borderId="14" xfId="3" applyNumberFormat="1" applyFont="1" applyBorder="1" applyAlignment="1">
      <alignment horizontal="center" vertical="center" wrapText="1"/>
    </xf>
    <xf numFmtId="1" fontId="7" fillId="0" borderId="24" xfId="3" applyNumberFormat="1" applyFont="1" applyBorder="1" applyAlignment="1">
      <alignment horizontal="center" vertical="center" wrapText="1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44" fontId="9" fillId="0" borderId="1" xfId="2" applyFont="1" applyBorder="1" applyAlignment="1" applyProtection="1">
      <alignment horizontal="right" vertical="center"/>
      <protection locked="0"/>
    </xf>
    <xf numFmtId="0" fontId="0" fillId="2" borderId="2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3"/>
  <sheetViews>
    <sheetView tabSelected="1" topLeftCell="E6" zoomScale="90" zoomScaleNormal="90" workbookViewId="0">
      <selection activeCell="A22" sqref="A22:XFD22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41.7109375" customWidth="1"/>
    <col min="4" max="4" width="10.28515625" customWidth="1"/>
    <col min="5" max="5" width="13.7109375" customWidth="1"/>
    <col min="6" max="6" width="8.140625" bestFit="1" customWidth="1"/>
    <col min="7" max="7" width="19.85546875" customWidth="1"/>
    <col min="8" max="8" width="40.42578125" customWidth="1"/>
    <col min="9" max="10" width="19.85546875" customWidth="1"/>
    <col min="11" max="12" width="16.5703125" customWidth="1"/>
    <col min="13" max="13" width="20.28515625" customWidth="1"/>
    <col min="14" max="14" width="15.28515625" customWidth="1"/>
    <col min="15" max="15" width="26.28515625" customWidth="1"/>
    <col min="16" max="16" width="34" customWidth="1"/>
    <col min="17" max="21" width="19.85546875" customWidth="1"/>
    <col min="23" max="23" width="24.5703125" customWidth="1"/>
    <col min="24" max="24" width="40.7109375" customWidth="1"/>
    <col min="25" max="29" width="24.5703125" customWidth="1"/>
    <col min="30" max="30" width="20.42578125" customWidth="1"/>
  </cols>
  <sheetData>
    <row r="1" spans="1:30" x14ac:dyDescent="0.25">
      <c r="A1" s="79"/>
      <c r="B1" s="79"/>
      <c r="C1" s="79"/>
      <c r="D1" s="79"/>
      <c r="E1" s="79"/>
      <c r="F1" s="79"/>
    </row>
    <row r="2" spans="1:30" x14ac:dyDescent="0.25">
      <c r="A2" s="81" t="s">
        <v>0</v>
      </c>
      <c r="B2" s="81"/>
      <c r="C2" s="81"/>
      <c r="D2" s="81"/>
      <c r="E2" s="81"/>
      <c r="F2" s="81"/>
    </row>
    <row r="3" spans="1:30" x14ac:dyDescent="0.25">
      <c r="A3" s="81" t="s">
        <v>1</v>
      </c>
      <c r="B3" s="81"/>
      <c r="C3" s="81"/>
      <c r="D3" s="81"/>
      <c r="E3" s="81"/>
      <c r="F3" s="81"/>
    </row>
    <row r="4" spans="1:30" x14ac:dyDescent="0.25">
      <c r="A4" s="82" t="s">
        <v>46</v>
      </c>
      <c r="B4" s="82"/>
      <c r="C4" s="82"/>
      <c r="D4" s="82"/>
      <c r="E4" s="82"/>
      <c r="F4" s="82"/>
    </row>
    <row r="5" spans="1:30" ht="15" customHeight="1" x14ac:dyDescent="0.25">
      <c r="A5" s="81" t="s">
        <v>47</v>
      </c>
      <c r="B5" s="81"/>
      <c r="C5" s="81"/>
      <c r="D5" s="81"/>
      <c r="E5" s="81"/>
      <c r="F5" s="81"/>
    </row>
    <row r="6" spans="1:30" x14ac:dyDescent="0.25">
      <c r="A6" s="81" t="s">
        <v>48</v>
      </c>
      <c r="B6" s="81"/>
      <c r="C6" s="81"/>
      <c r="D6" s="81"/>
      <c r="E6" s="81"/>
      <c r="F6" s="81"/>
    </row>
    <row r="7" spans="1:30" x14ac:dyDescent="0.25">
      <c r="A7" s="81"/>
      <c r="B7" s="81"/>
      <c r="C7" s="81"/>
      <c r="D7" s="81"/>
      <c r="E7" s="81"/>
      <c r="F7" s="81"/>
    </row>
    <row r="8" spans="1:30" ht="15.75" thickBot="1" x14ac:dyDescent="0.3">
      <c r="A8" s="80" t="s">
        <v>47</v>
      </c>
      <c r="B8" s="80"/>
      <c r="C8" s="80"/>
      <c r="D8" s="80"/>
      <c r="E8" s="80"/>
      <c r="F8" s="80"/>
    </row>
    <row r="9" spans="1:30" ht="15.75" thickBot="1" x14ac:dyDescent="0.3">
      <c r="G9" s="76" t="s">
        <v>49</v>
      </c>
      <c r="H9" s="77"/>
      <c r="I9" s="77"/>
      <c r="J9" s="77"/>
      <c r="K9" s="77"/>
      <c r="L9" s="77"/>
      <c r="M9" s="77"/>
      <c r="N9" s="78"/>
      <c r="O9" s="76" t="s">
        <v>50</v>
      </c>
      <c r="P9" s="77"/>
      <c r="Q9" s="77"/>
      <c r="R9" s="77"/>
      <c r="S9" s="77"/>
      <c r="T9" s="77"/>
      <c r="U9" s="77"/>
      <c r="V9" s="78"/>
      <c r="W9" s="76" t="s">
        <v>51</v>
      </c>
      <c r="X9" s="77"/>
      <c r="Y9" s="77"/>
      <c r="Z9" s="77"/>
      <c r="AA9" s="77"/>
      <c r="AB9" s="77"/>
      <c r="AC9" s="77"/>
      <c r="AD9" s="78"/>
    </row>
    <row r="10" spans="1:30" ht="48" customHeight="1" thickBot="1" x14ac:dyDescent="0.3">
      <c r="A10" s="14" t="s">
        <v>2</v>
      </c>
      <c r="B10" s="15" t="s">
        <v>3</v>
      </c>
      <c r="C10" s="15" t="s">
        <v>4</v>
      </c>
      <c r="D10" s="15" t="s">
        <v>5</v>
      </c>
      <c r="E10" s="15" t="s">
        <v>6</v>
      </c>
      <c r="F10" s="16" t="s">
        <v>7</v>
      </c>
      <c r="G10" s="35" t="s">
        <v>3</v>
      </c>
      <c r="H10" s="36" t="s">
        <v>45</v>
      </c>
      <c r="I10" s="36" t="s">
        <v>8</v>
      </c>
      <c r="J10" s="36" t="s">
        <v>15</v>
      </c>
      <c r="K10" s="36" t="s">
        <v>13</v>
      </c>
      <c r="L10" s="36" t="s">
        <v>9</v>
      </c>
      <c r="M10" s="36" t="s">
        <v>14</v>
      </c>
      <c r="N10" s="56" t="s">
        <v>10</v>
      </c>
      <c r="O10" s="67" t="s">
        <v>3</v>
      </c>
      <c r="P10" s="15" t="s">
        <v>45</v>
      </c>
      <c r="Q10" s="15" t="s">
        <v>8</v>
      </c>
      <c r="R10" s="15" t="s">
        <v>15</v>
      </c>
      <c r="S10" s="15" t="s">
        <v>13</v>
      </c>
      <c r="T10" s="15" t="s">
        <v>9</v>
      </c>
      <c r="U10" s="15" t="s">
        <v>14</v>
      </c>
      <c r="V10" s="16" t="s">
        <v>10</v>
      </c>
      <c r="W10" s="67" t="s">
        <v>3</v>
      </c>
      <c r="X10" s="15" t="s">
        <v>45</v>
      </c>
      <c r="Y10" s="15" t="s">
        <v>8</v>
      </c>
      <c r="Z10" s="15" t="s">
        <v>15</v>
      </c>
      <c r="AA10" s="15" t="s">
        <v>13</v>
      </c>
      <c r="AB10" s="15" t="s">
        <v>9</v>
      </c>
      <c r="AC10" s="15" t="s">
        <v>14</v>
      </c>
      <c r="AD10" s="16" t="s">
        <v>10</v>
      </c>
    </row>
    <row r="11" spans="1:30" s="2" customFormat="1" x14ac:dyDescent="0.25">
      <c r="A11" s="19">
        <v>1</v>
      </c>
      <c r="B11" s="23" t="s">
        <v>16</v>
      </c>
      <c r="C11" s="23" t="s">
        <v>22</v>
      </c>
      <c r="D11" s="23" t="s">
        <v>12</v>
      </c>
      <c r="E11" s="23" t="s">
        <v>40</v>
      </c>
      <c r="F11" s="70">
        <v>500</v>
      </c>
      <c r="G11" s="74" t="s">
        <v>16</v>
      </c>
      <c r="H11" s="6" t="s">
        <v>22</v>
      </c>
      <c r="I11" s="75">
        <v>162</v>
      </c>
      <c r="J11" s="37">
        <v>0.19</v>
      </c>
      <c r="K11" s="30">
        <f>I11*J11</f>
        <v>30.78</v>
      </c>
      <c r="L11" s="27">
        <f>ROUND(I11+K11,0)</f>
        <v>193</v>
      </c>
      <c r="M11" s="31">
        <f>L11*F11</f>
        <v>96500</v>
      </c>
      <c r="N11" s="40">
        <v>2</v>
      </c>
      <c r="O11" s="73" t="s">
        <v>60</v>
      </c>
      <c r="P11" s="60" t="s">
        <v>61</v>
      </c>
      <c r="Q11" s="61">
        <v>122</v>
      </c>
      <c r="R11" s="62">
        <v>0.19</v>
      </c>
      <c r="S11" s="63">
        <f>Q11*R11</f>
        <v>23.18</v>
      </c>
      <c r="T11" s="64">
        <f>ROUND(Q11+S11,0)</f>
        <v>145</v>
      </c>
      <c r="U11" s="65">
        <f>T11*F11</f>
        <v>72500</v>
      </c>
      <c r="V11" s="66">
        <v>15</v>
      </c>
      <c r="W11" s="68" t="s">
        <v>89</v>
      </c>
      <c r="X11" s="60" t="s">
        <v>90</v>
      </c>
      <c r="Y11" s="61">
        <v>195</v>
      </c>
      <c r="Z11" s="62">
        <v>0.19</v>
      </c>
      <c r="AA11" s="63">
        <f>Y11*Z11</f>
        <v>37.049999999999997</v>
      </c>
      <c r="AB11" s="64">
        <f>ROUND(Y11+AA11,0)</f>
        <v>232</v>
      </c>
      <c r="AC11" s="65">
        <f>AB11*F11</f>
        <v>116000</v>
      </c>
      <c r="AD11" s="69">
        <v>5</v>
      </c>
    </row>
    <row r="12" spans="1:30" s="2" customFormat="1" ht="30" x14ac:dyDescent="0.25">
      <c r="A12" s="17">
        <v>2</v>
      </c>
      <c r="B12" s="21" t="s">
        <v>17</v>
      </c>
      <c r="C12" s="21" t="s">
        <v>23</v>
      </c>
      <c r="D12" s="21" t="s">
        <v>12</v>
      </c>
      <c r="E12" s="21" t="s">
        <v>41</v>
      </c>
      <c r="F12" s="71">
        <v>50</v>
      </c>
      <c r="G12" s="58" t="s">
        <v>52</v>
      </c>
      <c r="H12" s="7" t="s">
        <v>23</v>
      </c>
      <c r="I12" s="54">
        <v>39500</v>
      </c>
      <c r="J12" s="38">
        <v>0.19</v>
      </c>
      <c r="K12" s="32">
        <f t="shared" ref="K12:K27" si="0">I12*J12</f>
        <v>7505</v>
      </c>
      <c r="L12" s="28">
        <f t="shared" ref="L12:L27" si="1">ROUND(I12+K12,0)</f>
        <v>47005</v>
      </c>
      <c r="M12" s="53">
        <f t="shared" ref="M12:M27" si="2">L12*F12</f>
        <v>2350250</v>
      </c>
      <c r="N12" s="41">
        <v>3</v>
      </c>
      <c r="O12" s="24" t="s">
        <v>62</v>
      </c>
      <c r="P12" s="7" t="s">
        <v>63</v>
      </c>
      <c r="Q12" s="54">
        <v>85725</v>
      </c>
      <c r="R12" s="38">
        <v>0.19</v>
      </c>
      <c r="S12" s="32">
        <f t="shared" ref="S12:S27" si="3">Q12*R12</f>
        <v>16287.75</v>
      </c>
      <c r="T12" s="28">
        <f t="shared" ref="T12:T27" si="4">ROUND(Q12+S12,0)</f>
        <v>102013</v>
      </c>
      <c r="U12" s="53">
        <f t="shared" ref="U12:U27" si="5">T12*F12</f>
        <v>5100650</v>
      </c>
      <c r="V12" s="41">
        <v>15</v>
      </c>
      <c r="W12" s="49" t="s">
        <v>62</v>
      </c>
      <c r="X12" s="7" t="s">
        <v>91</v>
      </c>
      <c r="Y12" s="54">
        <v>37294</v>
      </c>
      <c r="Z12" s="38">
        <v>0.19</v>
      </c>
      <c r="AA12" s="32">
        <f t="shared" ref="AA12:AA27" si="6">Y12*Z12</f>
        <v>7085.86</v>
      </c>
      <c r="AB12" s="28">
        <f t="shared" ref="AB12:AB27" si="7">ROUND(Y12+AA12,0)</f>
        <v>44380</v>
      </c>
      <c r="AC12" s="53">
        <f t="shared" ref="AC12:AC27" si="8">AB12*F12</f>
        <v>2219000</v>
      </c>
      <c r="AD12" s="44">
        <v>2</v>
      </c>
    </row>
    <row r="13" spans="1:30" s="2" customFormat="1" ht="30" x14ac:dyDescent="0.25">
      <c r="A13" s="17">
        <v>3</v>
      </c>
      <c r="B13" s="21" t="s">
        <v>17</v>
      </c>
      <c r="C13" s="21" t="s">
        <v>24</v>
      </c>
      <c r="D13" s="21" t="s">
        <v>12</v>
      </c>
      <c r="E13" s="21" t="s">
        <v>41</v>
      </c>
      <c r="F13" s="71">
        <v>50</v>
      </c>
      <c r="G13" s="58" t="s">
        <v>52</v>
      </c>
      <c r="H13" s="7" t="s">
        <v>24</v>
      </c>
      <c r="I13" s="54">
        <v>10400</v>
      </c>
      <c r="J13" s="38">
        <v>0.19</v>
      </c>
      <c r="K13" s="32">
        <f t="shared" si="0"/>
        <v>1976</v>
      </c>
      <c r="L13" s="28">
        <f t="shared" si="1"/>
        <v>12376</v>
      </c>
      <c r="M13" s="53">
        <f t="shared" si="2"/>
        <v>618800</v>
      </c>
      <c r="N13" s="41">
        <v>8</v>
      </c>
      <c r="O13" s="24" t="s">
        <v>64</v>
      </c>
      <c r="P13" s="7" t="s">
        <v>65</v>
      </c>
      <c r="Q13" s="54">
        <v>22815</v>
      </c>
      <c r="R13" s="38">
        <v>0.19</v>
      </c>
      <c r="S13" s="32">
        <f t="shared" si="3"/>
        <v>4334.8500000000004</v>
      </c>
      <c r="T13" s="28">
        <f t="shared" si="4"/>
        <v>27150</v>
      </c>
      <c r="U13" s="53">
        <f t="shared" si="5"/>
        <v>1357500</v>
      </c>
      <c r="V13" s="41">
        <v>15</v>
      </c>
      <c r="W13" s="49" t="s">
        <v>64</v>
      </c>
      <c r="X13" s="7" t="s">
        <v>92</v>
      </c>
      <c r="Y13" s="54">
        <v>9619</v>
      </c>
      <c r="Z13" s="38">
        <v>0.19</v>
      </c>
      <c r="AA13" s="32">
        <f t="shared" si="6"/>
        <v>1827.6100000000001</v>
      </c>
      <c r="AB13" s="28">
        <f t="shared" si="7"/>
        <v>11447</v>
      </c>
      <c r="AC13" s="53">
        <f t="shared" si="8"/>
        <v>572350</v>
      </c>
      <c r="AD13" s="44">
        <v>2</v>
      </c>
    </row>
    <row r="14" spans="1:30" s="2" customFormat="1" ht="30" x14ac:dyDescent="0.25">
      <c r="A14" s="18">
        <v>4</v>
      </c>
      <c r="B14" s="21" t="s">
        <v>16</v>
      </c>
      <c r="C14" s="21" t="s">
        <v>25</v>
      </c>
      <c r="D14" s="21" t="s">
        <v>12</v>
      </c>
      <c r="E14" s="21" t="s">
        <v>41</v>
      </c>
      <c r="F14" s="71">
        <v>50</v>
      </c>
      <c r="G14" s="57" t="s">
        <v>53</v>
      </c>
      <c r="H14" s="8" t="s">
        <v>25</v>
      </c>
      <c r="I14" s="52">
        <v>6210</v>
      </c>
      <c r="J14" s="38">
        <v>0.19</v>
      </c>
      <c r="K14" s="32">
        <f t="shared" si="0"/>
        <v>1179.9000000000001</v>
      </c>
      <c r="L14" s="28">
        <f t="shared" si="1"/>
        <v>7390</v>
      </c>
      <c r="M14" s="53">
        <f t="shared" si="2"/>
        <v>369500</v>
      </c>
      <c r="N14" s="42">
        <v>2</v>
      </c>
      <c r="O14" s="25" t="s">
        <v>66</v>
      </c>
      <c r="P14" s="8" t="s">
        <v>67</v>
      </c>
      <c r="Q14" s="52">
        <v>13500</v>
      </c>
      <c r="R14" s="38">
        <v>0.19</v>
      </c>
      <c r="S14" s="32">
        <f t="shared" si="3"/>
        <v>2565</v>
      </c>
      <c r="T14" s="28">
        <f t="shared" si="4"/>
        <v>16065</v>
      </c>
      <c r="U14" s="53">
        <f t="shared" si="5"/>
        <v>803250</v>
      </c>
      <c r="V14" s="42">
        <v>15</v>
      </c>
      <c r="W14" s="50" t="s">
        <v>93</v>
      </c>
      <c r="X14" s="8" t="s">
        <v>94</v>
      </c>
      <c r="Y14" s="52">
        <v>6215</v>
      </c>
      <c r="Z14" s="38">
        <v>0.19</v>
      </c>
      <c r="AA14" s="32">
        <f t="shared" si="6"/>
        <v>1180.8499999999999</v>
      </c>
      <c r="AB14" s="28">
        <f t="shared" si="7"/>
        <v>7396</v>
      </c>
      <c r="AC14" s="53">
        <f t="shared" si="8"/>
        <v>369800</v>
      </c>
      <c r="AD14" s="45">
        <v>2</v>
      </c>
    </row>
    <row r="15" spans="1:30" s="2" customFormat="1" ht="30" x14ac:dyDescent="0.25">
      <c r="A15" s="18">
        <v>5</v>
      </c>
      <c r="B15" s="21" t="s">
        <v>16</v>
      </c>
      <c r="C15" s="21" t="s">
        <v>26</v>
      </c>
      <c r="D15" s="21" t="s">
        <v>11</v>
      </c>
      <c r="E15" s="21" t="s">
        <v>41</v>
      </c>
      <c r="F15" s="71">
        <v>20</v>
      </c>
      <c r="G15" s="57" t="s">
        <v>53</v>
      </c>
      <c r="H15" s="8" t="s">
        <v>26</v>
      </c>
      <c r="I15" s="52">
        <v>6600</v>
      </c>
      <c r="J15" s="38">
        <v>0.19</v>
      </c>
      <c r="K15" s="32">
        <f t="shared" si="0"/>
        <v>1254</v>
      </c>
      <c r="L15" s="28">
        <f t="shared" si="1"/>
        <v>7854</v>
      </c>
      <c r="M15" s="53">
        <f t="shared" si="2"/>
        <v>157080</v>
      </c>
      <c r="N15" s="42">
        <v>2</v>
      </c>
      <c r="O15" s="25" t="s">
        <v>68</v>
      </c>
      <c r="P15" s="8" t="s">
        <v>69</v>
      </c>
      <c r="Q15" s="52">
        <v>28215</v>
      </c>
      <c r="R15" s="38">
        <v>0.19</v>
      </c>
      <c r="S15" s="32">
        <f t="shared" si="3"/>
        <v>5360.85</v>
      </c>
      <c r="T15" s="28">
        <f t="shared" si="4"/>
        <v>33576</v>
      </c>
      <c r="U15" s="53">
        <f t="shared" si="5"/>
        <v>671520</v>
      </c>
      <c r="V15" s="42">
        <v>15</v>
      </c>
      <c r="W15" s="50" t="s">
        <v>95</v>
      </c>
      <c r="X15" s="8" t="s">
        <v>96</v>
      </c>
      <c r="Y15" s="52">
        <v>6220</v>
      </c>
      <c r="Z15" s="38">
        <v>0.19</v>
      </c>
      <c r="AA15" s="32">
        <f t="shared" si="6"/>
        <v>1181.8</v>
      </c>
      <c r="AB15" s="28">
        <f t="shared" si="7"/>
        <v>7402</v>
      </c>
      <c r="AC15" s="53">
        <f t="shared" si="8"/>
        <v>148040</v>
      </c>
      <c r="AD15" s="45">
        <v>2</v>
      </c>
    </row>
    <row r="16" spans="1:30" s="2" customFormat="1" x14ac:dyDescent="0.25">
      <c r="A16" s="18">
        <v>6</v>
      </c>
      <c r="B16" s="21" t="s">
        <v>16</v>
      </c>
      <c r="C16" s="21" t="s">
        <v>27</v>
      </c>
      <c r="D16" s="21" t="s">
        <v>12</v>
      </c>
      <c r="E16" s="21" t="s">
        <v>40</v>
      </c>
      <c r="F16" s="71">
        <v>1000</v>
      </c>
      <c r="G16" s="57" t="s">
        <v>53</v>
      </c>
      <c r="H16" s="8" t="s">
        <v>27</v>
      </c>
      <c r="I16" s="52">
        <v>35</v>
      </c>
      <c r="J16" s="38">
        <v>0.19</v>
      </c>
      <c r="K16" s="32">
        <f t="shared" si="0"/>
        <v>6.65</v>
      </c>
      <c r="L16" s="28">
        <f t="shared" si="1"/>
        <v>42</v>
      </c>
      <c r="M16" s="53">
        <f t="shared" si="2"/>
        <v>42000</v>
      </c>
      <c r="N16" s="42">
        <v>2</v>
      </c>
      <c r="O16" s="25" t="s">
        <v>70</v>
      </c>
      <c r="P16" s="8" t="s">
        <v>71</v>
      </c>
      <c r="Q16" s="52">
        <v>67</v>
      </c>
      <c r="R16" s="38">
        <v>0.19</v>
      </c>
      <c r="S16" s="32">
        <f t="shared" si="3"/>
        <v>12.73</v>
      </c>
      <c r="T16" s="28">
        <f t="shared" si="4"/>
        <v>80</v>
      </c>
      <c r="U16" s="53">
        <f t="shared" si="5"/>
        <v>80000</v>
      </c>
      <c r="V16" s="42">
        <v>15</v>
      </c>
      <c r="W16" s="50" t="s">
        <v>97</v>
      </c>
      <c r="X16" s="8" t="s">
        <v>98</v>
      </c>
      <c r="Y16" s="52">
        <v>33</v>
      </c>
      <c r="Z16" s="38">
        <v>0.19</v>
      </c>
      <c r="AA16" s="32">
        <f t="shared" si="6"/>
        <v>6.2700000000000005</v>
      </c>
      <c r="AB16" s="28">
        <f t="shared" si="7"/>
        <v>39</v>
      </c>
      <c r="AC16" s="53">
        <f t="shared" si="8"/>
        <v>39000</v>
      </c>
      <c r="AD16" s="45">
        <v>5</v>
      </c>
    </row>
    <row r="17" spans="1:30" s="2" customFormat="1" x14ac:dyDescent="0.25">
      <c r="A17" s="18">
        <v>7</v>
      </c>
      <c r="B17" s="21" t="s">
        <v>16</v>
      </c>
      <c r="C17" s="21" t="s">
        <v>28</v>
      </c>
      <c r="D17" s="21" t="s">
        <v>12</v>
      </c>
      <c r="E17" s="21" t="s">
        <v>40</v>
      </c>
      <c r="F17" s="71">
        <v>1000</v>
      </c>
      <c r="G17" s="57" t="s">
        <v>53</v>
      </c>
      <c r="H17" s="8" t="s">
        <v>28</v>
      </c>
      <c r="I17" s="52">
        <v>34</v>
      </c>
      <c r="J17" s="38">
        <v>0.19</v>
      </c>
      <c r="K17" s="32">
        <f t="shared" si="0"/>
        <v>6.46</v>
      </c>
      <c r="L17" s="28">
        <f t="shared" si="1"/>
        <v>40</v>
      </c>
      <c r="M17" s="53">
        <f t="shared" si="2"/>
        <v>40000</v>
      </c>
      <c r="N17" s="42">
        <v>2</v>
      </c>
      <c r="O17" s="25" t="s">
        <v>70</v>
      </c>
      <c r="P17" s="8" t="s">
        <v>71</v>
      </c>
      <c r="Q17" s="52">
        <v>60</v>
      </c>
      <c r="R17" s="38">
        <v>0.19</v>
      </c>
      <c r="S17" s="32">
        <f t="shared" si="3"/>
        <v>11.4</v>
      </c>
      <c r="T17" s="28">
        <f t="shared" si="4"/>
        <v>71</v>
      </c>
      <c r="U17" s="53">
        <f t="shared" si="5"/>
        <v>71000</v>
      </c>
      <c r="V17" s="42">
        <v>15</v>
      </c>
      <c r="W17" s="50" t="s">
        <v>99</v>
      </c>
      <c r="X17" s="8" t="s">
        <v>100</v>
      </c>
      <c r="Y17" s="52">
        <v>33</v>
      </c>
      <c r="Z17" s="38">
        <v>0.19</v>
      </c>
      <c r="AA17" s="32">
        <f t="shared" si="6"/>
        <v>6.2700000000000005</v>
      </c>
      <c r="AB17" s="28">
        <f t="shared" si="7"/>
        <v>39</v>
      </c>
      <c r="AC17" s="53">
        <f t="shared" si="8"/>
        <v>39000</v>
      </c>
      <c r="AD17" s="45">
        <v>5</v>
      </c>
    </row>
    <row r="18" spans="1:30" s="2" customFormat="1" ht="30" x14ac:dyDescent="0.25">
      <c r="A18" s="18">
        <v>8</v>
      </c>
      <c r="B18" s="21" t="s">
        <v>16</v>
      </c>
      <c r="C18" s="21" t="s">
        <v>29</v>
      </c>
      <c r="D18" s="21" t="s">
        <v>12</v>
      </c>
      <c r="E18" s="21" t="s">
        <v>40</v>
      </c>
      <c r="F18" s="71">
        <v>500</v>
      </c>
      <c r="G18" s="57" t="s">
        <v>53</v>
      </c>
      <c r="H18" s="8" t="s">
        <v>29</v>
      </c>
      <c r="I18" s="52">
        <v>52</v>
      </c>
      <c r="J18" s="38">
        <v>0.19</v>
      </c>
      <c r="K18" s="32">
        <f t="shared" si="0"/>
        <v>9.8800000000000008</v>
      </c>
      <c r="L18" s="28">
        <f t="shared" si="1"/>
        <v>62</v>
      </c>
      <c r="M18" s="53">
        <f t="shared" si="2"/>
        <v>31000</v>
      </c>
      <c r="N18" s="42">
        <v>2</v>
      </c>
      <c r="O18" s="25" t="s">
        <v>70</v>
      </c>
      <c r="P18" s="8" t="s">
        <v>72</v>
      </c>
      <c r="Q18" s="52">
        <v>125</v>
      </c>
      <c r="R18" s="38">
        <v>0.19</v>
      </c>
      <c r="S18" s="32">
        <f t="shared" si="3"/>
        <v>23.75</v>
      </c>
      <c r="T18" s="28">
        <f t="shared" si="4"/>
        <v>149</v>
      </c>
      <c r="U18" s="53">
        <f t="shared" si="5"/>
        <v>74500</v>
      </c>
      <c r="V18" s="42">
        <v>15</v>
      </c>
      <c r="W18" s="50" t="s">
        <v>101</v>
      </c>
      <c r="X18" s="8" t="s">
        <v>102</v>
      </c>
      <c r="Y18" s="52">
        <v>60</v>
      </c>
      <c r="Z18" s="38">
        <v>0.19</v>
      </c>
      <c r="AA18" s="32">
        <f t="shared" si="6"/>
        <v>11.4</v>
      </c>
      <c r="AB18" s="28">
        <f t="shared" si="7"/>
        <v>71</v>
      </c>
      <c r="AC18" s="53">
        <f t="shared" si="8"/>
        <v>35500</v>
      </c>
      <c r="AD18" s="45">
        <v>5</v>
      </c>
    </row>
    <row r="19" spans="1:30" s="2" customFormat="1" ht="30" x14ac:dyDescent="0.25">
      <c r="A19" s="18">
        <v>9</v>
      </c>
      <c r="B19" s="21" t="s">
        <v>16</v>
      </c>
      <c r="C19" s="21" t="s">
        <v>30</v>
      </c>
      <c r="D19" s="21" t="s">
        <v>12</v>
      </c>
      <c r="E19" s="21" t="s">
        <v>40</v>
      </c>
      <c r="F19" s="71">
        <v>500</v>
      </c>
      <c r="G19" s="57" t="s">
        <v>53</v>
      </c>
      <c r="H19" s="8" t="s">
        <v>30</v>
      </c>
      <c r="I19" s="52">
        <v>34</v>
      </c>
      <c r="J19" s="38">
        <v>0.19</v>
      </c>
      <c r="K19" s="32">
        <f t="shared" si="0"/>
        <v>6.46</v>
      </c>
      <c r="L19" s="28">
        <f t="shared" si="1"/>
        <v>40</v>
      </c>
      <c r="M19" s="53">
        <f t="shared" si="2"/>
        <v>20000</v>
      </c>
      <c r="N19" s="42">
        <v>2</v>
      </c>
      <c r="O19" s="25" t="s">
        <v>70</v>
      </c>
      <c r="P19" s="8" t="s">
        <v>72</v>
      </c>
      <c r="Q19" s="52">
        <v>297</v>
      </c>
      <c r="R19" s="38">
        <v>0.19</v>
      </c>
      <c r="S19" s="32">
        <f t="shared" si="3"/>
        <v>56.43</v>
      </c>
      <c r="T19" s="28">
        <f t="shared" si="4"/>
        <v>353</v>
      </c>
      <c r="U19" s="53">
        <f t="shared" si="5"/>
        <v>176500</v>
      </c>
      <c r="V19" s="42">
        <v>15</v>
      </c>
      <c r="W19" s="50" t="s">
        <v>103</v>
      </c>
      <c r="X19" s="8" t="s">
        <v>104</v>
      </c>
      <c r="Y19" s="52">
        <v>37</v>
      </c>
      <c r="Z19" s="38">
        <v>0.19</v>
      </c>
      <c r="AA19" s="32">
        <f t="shared" si="6"/>
        <v>7.03</v>
      </c>
      <c r="AB19" s="28">
        <f t="shared" si="7"/>
        <v>44</v>
      </c>
      <c r="AC19" s="53">
        <f t="shared" si="8"/>
        <v>22000</v>
      </c>
      <c r="AD19" s="45">
        <v>5</v>
      </c>
    </row>
    <row r="20" spans="1:30" s="2" customFormat="1" ht="30" x14ac:dyDescent="0.25">
      <c r="A20" s="18">
        <v>10</v>
      </c>
      <c r="B20" s="21" t="s">
        <v>16</v>
      </c>
      <c r="C20" s="21" t="s">
        <v>31</v>
      </c>
      <c r="D20" s="21" t="s">
        <v>12</v>
      </c>
      <c r="E20" s="21" t="s">
        <v>42</v>
      </c>
      <c r="F20" s="71">
        <v>197</v>
      </c>
      <c r="G20" s="57" t="s">
        <v>53</v>
      </c>
      <c r="H20" s="8" t="s">
        <v>31</v>
      </c>
      <c r="I20" s="52">
        <v>1000</v>
      </c>
      <c r="J20" s="38">
        <v>0.19</v>
      </c>
      <c r="K20" s="32">
        <f t="shared" si="0"/>
        <v>190</v>
      </c>
      <c r="L20" s="28">
        <f t="shared" si="1"/>
        <v>1190</v>
      </c>
      <c r="M20" s="53">
        <f t="shared" si="2"/>
        <v>234430</v>
      </c>
      <c r="N20" s="42">
        <v>2</v>
      </c>
      <c r="O20" s="25" t="s">
        <v>73</v>
      </c>
      <c r="P20" s="8" t="s">
        <v>74</v>
      </c>
      <c r="Q20" s="52">
        <v>1336</v>
      </c>
      <c r="R20" s="38">
        <v>0.19</v>
      </c>
      <c r="S20" s="32">
        <f t="shared" si="3"/>
        <v>253.84</v>
      </c>
      <c r="T20" s="28">
        <f t="shared" si="4"/>
        <v>1590</v>
      </c>
      <c r="U20" s="53">
        <f t="shared" si="5"/>
        <v>313230</v>
      </c>
      <c r="V20" s="42">
        <v>15</v>
      </c>
      <c r="W20" s="50" t="s">
        <v>105</v>
      </c>
      <c r="X20" s="8" t="s">
        <v>106</v>
      </c>
      <c r="Y20" s="52">
        <v>1000</v>
      </c>
      <c r="Z20" s="38">
        <v>0.19</v>
      </c>
      <c r="AA20" s="32">
        <f t="shared" si="6"/>
        <v>190</v>
      </c>
      <c r="AB20" s="28">
        <f t="shared" si="7"/>
        <v>1190</v>
      </c>
      <c r="AC20" s="53">
        <f t="shared" si="8"/>
        <v>234430</v>
      </c>
      <c r="AD20" s="45">
        <v>5</v>
      </c>
    </row>
    <row r="21" spans="1:30" s="2" customFormat="1" ht="30" x14ac:dyDescent="0.25">
      <c r="A21" s="19">
        <v>11</v>
      </c>
      <c r="B21" s="21" t="s">
        <v>18</v>
      </c>
      <c r="C21" s="21" t="s">
        <v>32</v>
      </c>
      <c r="D21" s="21" t="s">
        <v>39</v>
      </c>
      <c r="E21" s="21" t="s">
        <v>43</v>
      </c>
      <c r="F21" s="71">
        <v>6100</v>
      </c>
      <c r="G21" s="57" t="s">
        <v>54</v>
      </c>
      <c r="H21" s="8" t="s">
        <v>32</v>
      </c>
      <c r="I21" s="52">
        <v>1620</v>
      </c>
      <c r="J21" s="38">
        <v>0.19</v>
      </c>
      <c r="K21" s="32">
        <f t="shared" si="0"/>
        <v>307.8</v>
      </c>
      <c r="L21" s="28">
        <f t="shared" si="1"/>
        <v>1928</v>
      </c>
      <c r="M21" s="53">
        <f t="shared" si="2"/>
        <v>11760800</v>
      </c>
      <c r="N21" s="42">
        <v>2</v>
      </c>
      <c r="O21" s="25" t="s">
        <v>75</v>
      </c>
      <c r="P21" s="8" t="s">
        <v>76</v>
      </c>
      <c r="Q21" s="52">
        <v>2891</v>
      </c>
      <c r="R21" s="38">
        <v>0.19</v>
      </c>
      <c r="S21" s="32">
        <f t="shared" si="3"/>
        <v>549.29</v>
      </c>
      <c r="T21" s="28">
        <f t="shared" si="4"/>
        <v>3440</v>
      </c>
      <c r="U21" s="53">
        <f t="shared" si="5"/>
        <v>20984000</v>
      </c>
      <c r="V21" s="42">
        <v>15</v>
      </c>
      <c r="W21" s="50" t="s">
        <v>107</v>
      </c>
      <c r="X21" s="8" t="s">
        <v>108</v>
      </c>
      <c r="Y21" s="52">
        <v>1376</v>
      </c>
      <c r="Z21" s="38">
        <v>0.19</v>
      </c>
      <c r="AA21" s="32">
        <f t="shared" si="6"/>
        <v>261.44</v>
      </c>
      <c r="AB21" s="28">
        <f t="shared" si="7"/>
        <v>1637</v>
      </c>
      <c r="AC21" s="53">
        <f t="shared" si="8"/>
        <v>9985700</v>
      </c>
      <c r="AD21" s="45">
        <v>2</v>
      </c>
    </row>
    <row r="22" spans="1:30" s="2" customFormat="1" ht="30" x14ac:dyDescent="0.25">
      <c r="A22" s="17">
        <v>12</v>
      </c>
      <c r="B22" s="21" t="s">
        <v>19</v>
      </c>
      <c r="C22" s="21" t="s">
        <v>33</v>
      </c>
      <c r="D22" s="21" t="s">
        <v>12</v>
      </c>
      <c r="E22" s="21" t="s">
        <v>44</v>
      </c>
      <c r="F22" s="71">
        <v>20</v>
      </c>
      <c r="G22" s="57" t="s">
        <v>55</v>
      </c>
      <c r="H22" s="8" t="s">
        <v>56</v>
      </c>
      <c r="I22" s="52">
        <v>34000</v>
      </c>
      <c r="J22" s="38">
        <v>0.19</v>
      </c>
      <c r="K22" s="32">
        <f t="shared" si="0"/>
        <v>6460</v>
      </c>
      <c r="L22" s="28">
        <f t="shared" si="1"/>
        <v>40460</v>
      </c>
      <c r="M22" s="53">
        <f t="shared" si="2"/>
        <v>809200</v>
      </c>
      <c r="N22" s="42">
        <v>8</v>
      </c>
      <c r="O22" s="25" t="s">
        <v>77</v>
      </c>
      <c r="P22" s="8" t="s">
        <v>78</v>
      </c>
      <c r="Q22" s="52">
        <v>41120</v>
      </c>
      <c r="R22" s="38">
        <v>0.19</v>
      </c>
      <c r="S22" s="32">
        <f t="shared" si="3"/>
        <v>7812.8</v>
      </c>
      <c r="T22" s="28">
        <f t="shared" si="4"/>
        <v>48933</v>
      </c>
      <c r="U22" s="53">
        <f t="shared" si="5"/>
        <v>978660</v>
      </c>
      <c r="V22" s="42">
        <v>15</v>
      </c>
      <c r="W22" s="50" t="s">
        <v>109</v>
      </c>
      <c r="X22" s="8" t="s">
        <v>110</v>
      </c>
      <c r="Y22" s="52">
        <v>24863</v>
      </c>
      <c r="Z22" s="38">
        <v>0.19</v>
      </c>
      <c r="AA22" s="32">
        <f t="shared" si="6"/>
        <v>4723.97</v>
      </c>
      <c r="AB22" s="28">
        <f t="shared" si="7"/>
        <v>29587</v>
      </c>
      <c r="AC22" s="53">
        <f t="shared" si="8"/>
        <v>591740</v>
      </c>
      <c r="AD22" s="45">
        <v>5</v>
      </c>
    </row>
    <row r="23" spans="1:30" s="2" customFormat="1" ht="45" x14ac:dyDescent="0.25">
      <c r="A23" s="17">
        <v>13</v>
      </c>
      <c r="B23" s="21" t="s">
        <v>18</v>
      </c>
      <c r="C23" s="21" t="s">
        <v>34</v>
      </c>
      <c r="D23" s="21" t="s">
        <v>12</v>
      </c>
      <c r="E23" s="21" t="s">
        <v>43</v>
      </c>
      <c r="F23" s="71">
        <v>400</v>
      </c>
      <c r="G23" s="57" t="s">
        <v>54</v>
      </c>
      <c r="H23" s="8" t="s">
        <v>34</v>
      </c>
      <c r="I23" s="52">
        <v>18800</v>
      </c>
      <c r="J23" s="38">
        <v>0.19</v>
      </c>
      <c r="K23" s="32">
        <f t="shared" si="0"/>
        <v>3572</v>
      </c>
      <c r="L23" s="28">
        <f t="shared" si="1"/>
        <v>22372</v>
      </c>
      <c r="M23" s="53">
        <f t="shared" si="2"/>
        <v>8948800</v>
      </c>
      <c r="N23" s="42">
        <v>2</v>
      </c>
      <c r="O23" s="25" t="s">
        <v>79</v>
      </c>
      <c r="P23" s="8" t="s">
        <v>80</v>
      </c>
      <c r="Q23" s="52">
        <v>19575</v>
      </c>
      <c r="R23" s="38">
        <v>0.19</v>
      </c>
      <c r="S23" s="32">
        <f t="shared" si="3"/>
        <v>3719.25</v>
      </c>
      <c r="T23" s="28">
        <f t="shared" si="4"/>
        <v>23294</v>
      </c>
      <c r="U23" s="53">
        <f t="shared" si="5"/>
        <v>9317600</v>
      </c>
      <c r="V23" s="42">
        <v>15</v>
      </c>
      <c r="W23" s="50" t="s">
        <v>111</v>
      </c>
      <c r="X23" s="8" t="s">
        <v>112</v>
      </c>
      <c r="Y23" s="52">
        <v>18218</v>
      </c>
      <c r="Z23" s="38">
        <v>0.19</v>
      </c>
      <c r="AA23" s="32">
        <f t="shared" si="6"/>
        <v>3461.42</v>
      </c>
      <c r="AB23" s="28">
        <f t="shared" si="7"/>
        <v>21679</v>
      </c>
      <c r="AC23" s="53">
        <f t="shared" si="8"/>
        <v>8671600</v>
      </c>
      <c r="AD23" s="45" t="s">
        <v>113</v>
      </c>
    </row>
    <row r="24" spans="1:30" s="2" customFormat="1" ht="45" x14ac:dyDescent="0.25">
      <c r="A24" s="18">
        <v>14</v>
      </c>
      <c r="B24" s="21" t="s">
        <v>16</v>
      </c>
      <c r="C24" s="21" t="s">
        <v>35</v>
      </c>
      <c r="D24" s="21" t="s">
        <v>12</v>
      </c>
      <c r="E24" s="21" t="s">
        <v>41</v>
      </c>
      <c r="F24" s="71">
        <v>200</v>
      </c>
      <c r="G24" s="57" t="s">
        <v>53</v>
      </c>
      <c r="H24" s="8" t="s">
        <v>35</v>
      </c>
      <c r="I24" s="52">
        <v>5442</v>
      </c>
      <c r="J24" s="38">
        <v>0.19</v>
      </c>
      <c r="K24" s="32">
        <f t="shared" si="0"/>
        <v>1033.98</v>
      </c>
      <c r="L24" s="28">
        <f t="shared" si="1"/>
        <v>6476</v>
      </c>
      <c r="M24" s="53">
        <f t="shared" si="2"/>
        <v>1295200</v>
      </c>
      <c r="N24" s="42">
        <v>2</v>
      </c>
      <c r="O24" s="25" t="s">
        <v>81</v>
      </c>
      <c r="P24" s="8" t="s">
        <v>82</v>
      </c>
      <c r="Q24" s="52">
        <v>29565</v>
      </c>
      <c r="R24" s="38">
        <v>0.19</v>
      </c>
      <c r="S24" s="32">
        <f t="shared" si="3"/>
        <v>5617.35</v>
      </c>
      <c r="T24" s="28">
        <f t="shared" si="4"/>
        <v>35182</v>
      </c>
      <c r="U24" s="53">
        <f t="shared" si="5"/>
        <v>7036400</v>
      </c>
      <c r="V24" s="42">
        <v>15</v>
      </c>
      <c r="W24" s="50" t="s">
        <v>114</v>
      </c>
      <c r="X24" s="8" t="s">
        <v>115</v>
      </c>
      <c r="Y24" s="52">
        <v>5028</v>
      </c>
      <c r="Z24" s="38">
        <v>0.19</v>
      </c>
      <c r="AA24" s="32">
        <f t="shared" si="6"/>
        <v>955.32</v>
      </c>
      <c r="AB24" s="28">
        <f t="shared" si="7"/>
        <v>5983</v>
      </c>
      <c r="AC24" s="53">
        <f t="shared" si="8"/>
        <v>1196600</v>
      </c>
      <c r="AD24" s="45">
        <v>2</v>
      </c>
    </row>
    <row r="25" spans="1:30" s="2" customFormat="1" ht="30" x14ac:dyDescent="0.25">
      <c r="A25" s="18">
        <v>15</v>
      </c>
      <c r="B25" s="21" t="s">
        <v>19</v>
      </c>
      <c r="C25" s="21" t="s">
        <v>36</v>
      </c>
      <c r="D25" s="21" t="s">
        <v>12</v>
      </c>
      <c r="E25" s="21" t="s">
        <v>43</v>
      </c>
      <c r="F25" s="71">
        <v>596</v>
      </c>
      <c r="G25" s="57" t="s">
        <v>55</v>
      </c>
      <c r="H25" s="8" t="s">
        <v>36</v>
      </c>
      <c r="I25" s="52">
        <v>11331</v>
      </c>
      <c r="J25" s="38">
        <v>0.19</v>
      </c>
      <c r="K25" s="32">
        <f t="shared" si="0"/>
        <v>2152.89</v>
      </c>
      <c r="L25" s="28">
        <f t="shared" si="1"/>
        <v>13484</v>
      </c>
      <c r="M25" s="53">
        <f t="shared" si="2"/>
        <v>8036464</v>
      </c>
      <c r="N25" s="42">
        <v>2</v>
      </c>
      <c r="O25" s="25" t="s">
        <v>83</v>
      </c>
      <c r="P25" s="8" t="s">
        <v>84</v>
      </c>
      <c r="Q25" s="52">
        <v>16200</v>
      </c>
      <c r="R25" s="38">
        <v>0.19</v>
      </c>
      <c r="S25" s="32">
        <f t="shared" si="3"/>
        <v>3078</v>
      </c>
      <c r="T25" s="28">
        <f t="shared" si="4"/>
        <v>19278</v>
      </c>
      <c r="U25" s="53">
        <f t="shared" si="5"/>
        <v>11489688</v>
      </c>
      <c r="V25" s="42">
        <v>15</v>
      </c>
      <c r="W25" s="50" t="s">
        <v>116</v>
      </c>
      <c r="X25" s="8" t="s">
        <v>117</v>
      </c>
      <c r="Y25" s="52">
        <v>9770</v>
      </c>
      <c r="Z25" s="38">
        <v>0.19</v>
      </c>
      <c r="AA25" s="32">
        <f t="shared" si="6"/>
        <v>1856.3</v>
      </c>
      <c r="AB25" s="28">
        <f t="shared" si="7"/>
        <v>11626</v>
      </c>
      <c r="AC25" s="53">
        <f t="shared" si="8"/>
        <v>6929096</v>
      </c>
      <c r="AD25" s="45" t="s">
        <v>118</v>
      </c>
    </row>
    <row r="26" spans="1:30" s="2" customFormat="1" ht="45" x14ac:dyDescent="0.25">
      <c r="A26" s="20">
        <v>16</v>
      </c>
      <c r="B26" s="21" t="s">
        <v>20</v>
      </c>
      <c r="C26" s="21" t="s">
        <v>37</v>
      </c>
      <c r="D26" s="21" t="s">
        <v>12</v>
      </c>
      <c r="E26" s="21" t="s">
        <v>43</v>
      </c>
      <c r="F26" s="71">
        <v>300</v>
      </c>
      <c r="G26" s="57" t="s">
        <v>57</v>
      </c>
      <c r="H26" s="8" t="s">
        <v>58</v>
      </c>
      <c r="I26" s="52">
        <v>6800</v>
      </c>
      <c r="J26" s="38">
        <v>0.19</v>
      </c>
      <c r="K26" s="32">
        <f t="shared" si="0"/>
        <v>1292</v>
      </c>
      <c r="L26" s="28">
        <f t="shared" si="1"/>
        <v>8092</v>
      </c>
      <c r="M26" s="53">
        <f t="shared" si="2"/>
        <v>2427600</v>
      </c>
      <c r="N26" s="42">
        <v>2</v>
      </c>
      <c r="O26" s="25" t="s">
        <v>85</v>
      </c>
      <c r="P26" s="8" t="s">
        <v>86</v>
      </c>
      <c r="Q26" s="52">
        <v>14175</v>
      </c>
      <c r="R26" s="38">
        <v>0.19</v>
      </c>
      <c r="S26" s="32">
        <f t="shared" si="3"/>
        <v>2693.25</v>
      </c>
      <c r="T26" s="28">
        <f t="shared" si="4"/>
        <v>16868</v>
      </c>
      <c r="U26" s="53">
        <f t="shared" si="5"/>
        <v>5060400</v>
      </c>
      <c r="V26" s="42">
        <v>15</v>
      </c>
      <c r="W26" s="50" t="s">
        <v>119</v>
      </c>
      <c r="X26" s="8" t="s">
        <v>120</v>
      </c>
      <c r="Y26" s="52">
        <v>7806</v>
      </c>
      <c r="Z26" s="38">
        <v>0.19</v>
      </c>
      <c r="AA26" s="32">
        <f t="shared" si="6"/>
        <v>1483.14</v>
      </c>
      <c r="AB26" s="28">
        <f t="shared" si="7"/>
        <v>9289</v>
      </c>
      <c r="AC26" s="53">
        <f t="shared" si="8"/>
        <v>2786700</v>
      </c>
      <c r="AD26" s="46">
        <v>2</v>
      </c>
    </row>
    <row r="27" spans="1:30" s="2" customFormat="1" ht="45.75" thickBot="1" x14ac:dyDescent="0.3">
      <c r="A27" s="13">
        <v>17</v>
      </c>
      <c r="B27" s="22" t="s">
        <v>21</v>
      </c>
      <c r="C27" s="22" t="s">
        <v>38</v>
      </c>
      <c r="D27" s="22" t="s">
        <v>12</v>
      </c>
      <c r="E27" s="22" t="s">
        <v>43</v>
      </c>
      <c r="F27" s="72">
        <v>2</v>
      </c>
      <c r="G27" s="59" t="s">
        <v>59</v>
      </c>
      <c r="H27" s="9" t="s">
        <v>38</v>
      </c>
      <c r="I27" s="55">
        <v>215600</v>
      </c>
      <c r="J27" s="39">
        <v>0.19</v>
      </c>
      <c r="K27" s="33">
        <f t="shared" si="0"/>
        <v>40964</v>
      </c>
      <c r="L27" s="29">
        <f t="shared" si="1"/>
        <v>256564</v>
      </c>
      <c r="M27" s="34">
        <f t="shared" si="2"/>
        <v>513128</v>
      </c>
      <c r="N27" s="43">
        <v>2</v>
      </c>
      <c r="O27" s="26" t="s">
        <v>87</v>
      </c>
      <c r="P27" s="9" t="s">
        <v>88</v>
      </c>
      <c r="Q27" s="55">
        <v>1378350</v>
      </c>
      <c r="R27" s="39">
        <v>0.19</v>
      </c>
      <c r="S27" s="33">
        <f t="shared" si="3"/>
        <v>261886.5</v>
      </c>
      <c r="T27" s="29">
        <f t="shared" si="4"/>
        <v>1640237</v>
      </c>
      <c r="U27" s="34">
        <f t="shared" si="5"/>
        <v>3280474</v>
      </c>
      <c r="V27" s="43">
        <v>15</v>
      </c>
      <c r="W27" s="51" t="s">
        <v>121</v>
      </c>
      <c r="X27" s="9" t="s">
        <v>122</v>
      </c>
      <c r="Y27" s="55">
        <v>215000</v>
      </c>
      <c r="Z27" s="39">
        <v>0.19</v>
      </c>
      <c r="AA27" s="33">
        <f t="shared" si="6"/>
        <v>40850</v>
      </c>
      <c r="AB27" s="29">
        <f t="shared" si="7"/>
        <v>255850</v>
      </c>
      <c r="AC27" s="34">
        <f t="shared" si="8"/>
        <v>511700</v>
      </c>
      <c r="AD27" s="47">
        <v>2</v>
      </c>
    </row>
    <row r="28" spans="1:30" s="3" customFormat="1" x14ac:dyDescent="0.25">
      <c r="C28" s="10"/>
      <c r="D28" s="4"/>
      <c r="M28" s="48"/>
      <c r="U28" s="48"/>
      <c r="AC28" s="48"/>
    </row>
    <row r="29" spans="1:30" x14ac:dyDescent="0.25">
      <c r="D29" s="5"/>
    </row>
    <row r="30" spans="1:30" x14ac:dyDescent="0.25">
      <c r="D30" s="5"/>
    </row>
    <row r="31" spans="1:30" x14ac:dyDescent="0.25">
      <c r="D31" s="5"/>
    </row>
    <row r="109" spans="1:1" x14ac:dyDescent="0.25">
      <c r="A109" s="11"/>
    </row>
    <row r="110" spans="1:1" x14ac:dyDescent="0.25">
      <c r="A110" s="12">
        <v>0.19</v>
      </c>
    </row>
    <row r="111" spans="1:1" x14ac:dyDescent="0.25">
      <c r="A111" s="12">
        <v>0.1</v>
      </c>
    </row>
    <row r="112" spans="1:1" x14ac:dyDescent="0.25">
      <c r="A112" s="12">
        <v>0.05</v>
      </c>
    </row>
    <row r="113" spans="1:1" x14ac:dyDescent="0.25">
      <c r="A113" s="12">
        <v>0</v>
      </c>
    </row>
  </sheetData>
  <mergeCells count="11">
    <mergeCell ref="G9:N9"/>
    <mergeCell ref="O9:V9"/>
    <mergeCell ref="W9:AD9"/>
    <mergeCell ref="A1:F1"/>
    <mergeCell ref="A8:F8"/>
    <mergeCell ref="A2:F2"/>
    <mergeCell ref="A3:F3"/>
    <mergeCell ref="A4:F4"/>
    <mergeCell ref="A5:F5"/>
    <mergeCell ref="A6:F6"/>
    <mergeCell ref="A7:F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27 Q11:Q27 Y11:Y27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27 R11:R27 Z11:Z27">
      <formula1>$A$110:$A$113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2022-06-09T20:43:57Z</dcterms:modified>
</cp:coreProperties>
</file>