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Usuario UTP\Documents\LICITACIONES\CONVOCATORIAS - INVITACIONES 2019\INVITACIÓN PÚBLICA N. 06 DE 2019\"/>
    </mc:Choice>
  </mc:AlternateContent>
  <bookViews>
    <workbookView xWindow="0" yWindow="0" windowWidth="28800" windowHeight="13620" tabRatio="827"/>
  </bookViews>
  <sheets>
    <sheet name="cuadro cantidades y precios" sheetId="1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 localSheetId="0">[1]Insumos!#REF!</definedName>
    <definedName name="\a">[1]Insumos!#REF!</definedName>
    <definedName name="\b" localSheetId="0">#REF!</definedName>
    <definedName name="\b">#REF!</definedName>
    <definedName name="\c" localSheetId="0">#REF!</definedName>
    <definedName name="\c">#REF!</definedName>
    <definedName name="\e" localSheetId="0">#REF!</definedName>
    <definedName name="\e">#REF!</definedName>
    <definedName name="\i" localSheetId="0">#REF!</definedName>
    <definedName name="\i">#REF!</definedName>
    <definedName name="\m" localSheetId="0">#REF!</definedName>
    <definedName name="\m">#REF!</definedName>
    <definedName name="\r" localSheetId="0">#REF!</definedName>
    <definedName name="\r">#REF!</definedName>
    <definedName name="\t" localSheetId="0">#REF!</definedName>
    <definedName name="\t">#REF!</definedName>
    <definedName name="\x" localSheetId="0">#REF!</definedName>
    <definedName name="\x">#REF!</definedName>
    <definedName name="\z" localSheetId="0">#REF!</definedName>
    <definedName name="\z">#REF!</definedName>
    <definedName name="_________________________________apu1" localSheetId="0">[2]INSUMOS!#REF!</definedName>
    <definedName name="_________________________________apu1">[2]INSUMOS!#REF!</definedName>
    <definedName name="________________________________apu1" localSheetId="0">[2]INSUMOS!#REF!</definedName>
    <definedName name="________________________________apu1">[2]INSUMOS!#REF!</definedName>
    <definedName name="_______________________________apu1" localSheetId="0">[2]INSUMOS!#REF!</definedName>
    <definedName name="_______________________________apu1">[2]INSUMOS!#REF!</definedName>
    <definedName name="______________________________apu1" localSheetId="0">[2]INSUMOS!#REF!</definedName>
    <definedName name="______________________________apu1">[2]INSUMOS!#REF!</definedName>
    <definedName name="____________________________apu1" localSheetId="0">[2]INSUMOS!#REF!</definedName>
    <definedName name="____________________________apu1">[2]INSUMOS!#REF!</definedName>
    <definedName name="___________________________apu1" localSheetId="0">[2]INSUMOS!#REF!</definedName>
    <definedName name="___________________________apu1">[2]INSUMOS!#REF!</definedName>
    <definedName name="__________________________apu1" localSheetId="0">[2]INSUMOS!#REF!</definedName>
    <definedName name="__________________________apu1">[2]INSUMOS!#REF!</definedName>
    <definedName name="_________________________apu1" localSheetId="0">[2]INSUMOS!#REF!</definedName>
    <definedName name="_________________________apu1">[2]INSUMOS!#REF!</definedName>
    <definedName name="________________________apu1" localSheetId="0">[2]INSUMOS!#REF!</definedName>
    <definedName name="________________________apu1">[2]INSUMOS!#REF!</definedName>
    <definedName name="_______________________apu1" localSheetId="0">[2]INSUMOS!#REF!</definedName>
    <definedName name="_______________________apu1">[2]INSUMOS!#REF!</definedName>
    <definedName name="_____________________apu1" localSheetId="0">[2]INSUMOS!#REF!</definedName>
    <definedName name="_____________________apu1">[2]INSUMOS!#REF!</definedName>
    <definedName name="____________________apu1" localSheetId="0">[2]INSUMOS!#REF!</definedName>
    <definedName name="____________________apu1">[2]INSUMOS!#REF!</definedName>
    <definedName name="___________________apu1" localSheetId="0">[2]INSUMOS!#REF!</definedName>
    <definedName name="___________________apu1">[2]INSUMOS!#REF!</definedName>
    <definedName name="__________________apu1" localSheetId="0">[2]INSUMOS!#REF!</definedName>
    <definedName name="__________________apu1">[2]INSUMOS!#REF!</definedName>
    <definedName name="_________________apu1" localSheetId="0">[2]INSUMOS!#REF!</definedName>
    <definedName name="_________________apu1">[2]INSUMOS!#REF!</definedName>
    <definedName name="________________apu1" localSheetId="0">[2]INSUMOS!#REF!</definedName>
    <definedName name="________________apu1">[2]INSUMOS!#REF!</definedName>
    <definedName name="_______________apu1" localSheetId="0">[2]INSUMOS!#REF!</definedName>
    <definedName name="_______________apu1">[2]INSUMOS!#REF!</definedName>
    <definedName name="______________apu1" localSheetId="0">[2]INSUMOS!#REF!</definedName>
    <definedName name="______________apu1">[2]INSUMOS!#REF!</definedName>
    <definedName name="_____________apu1" localSheetId="0">[2]INSUMOS!#REF!</definedName>
    <definedName name="_____________apu1">[2]INSUMOS!#REF!</definedName>
    <definedName name="____________apu1" localSheetId="0">[2]INSUMOS!#REF!</definedName>
    <definedName name="____________apu1">[2]INSUMOS!#REF!</definedName>
    <definedName name="___________apu1" localSheetId="0">[2]INSUMOS!#REF!</definedName>
    <definedName name="___________apu1">[2]INSUMOS!#REF!</definedName>
    <definedName name="__________apu1" localSheetId="0">[2]INSUMOS!#REF!</definedName>
    <definedName name="__________apu1">[2]INSUMOS!#REF!</definedName>
    <definedName name="_________apu1" localSheetId="0">[2]INSUMOS!#REF!</definedName>
    <definedName name="_________apu1">[2]INSUMOS!#REF!</definedName>
    <definedName name="________apu1" localSheetId="0">[2]INSUMOS!#REF!</definedName>
    <definedName name="________apu1">[2]INSUMOS!#REF!</definedName>
    <definedName name="_______apu1" localSheetId="0">[2]INSUMOS!#REF!</definedName>
    <definedName name="_______apu1">[2]INSUMOS!#REF!</definedName>
    <definedName name="______apu1" localSheetId="0">[2]INSUMOS!#REF!</definedName>
    <definedName name="______apu1">[2]INSUMOS!#REF!</definedName>
    <definedName name="_____apu1" localSheetId="0">[2]INSUMOS!#REF!</definedName>
    <definedName name="_____apu1">[2]INSUMOS!#REF!</definedName>
    <definedName name="____apu1" localSheetId="0">[2]INSUMOS!#REF!</definedName>
    <definedName name="____apu1">[2]INSUMOS!#REF!</definedName>
    <definedName name="___apu1" localSheetId="0">[2]INSUMOS!#REF!</definedName>
    <definedName name="___apu1">[2]INSUMOS!#REF!</definedName>
    <definedName name="__apu1" localSheetId="0">[2]INSUMOS!#REF!</definedName>
    <definedName name="__apu1">[2]INSUMOS!#REF!</definedName>
    <definedName name="_apu1" localSheetId="0">[2]INSUMOS!#REF!</definedName>
    <definedName name="_apu1">[2]INSUMOS!#REF!</definedName>
    <definedName name="_Key1" localSheetId="0" hidden="1">[2]INSUMOS!#REF!</definedName>
    <definedName name="_Key1" hidden="1">[2]INSUMOS!#REF!</definedName>
    <definedName name="_Order1" hidden="1">255</definedName>
    <definedName name="_Sort" localSheetId="0" hidden="1">[2]INSUMOS!#REF!</definedName>
    <definedName name="_Sort" hidden="1">[2]INSUMOS!#REF!</definedName>
    <definedName name="_Toc224373662" localSheetId="0">'cuadro cantidades y precios'!#REF!</definedName>
    <definedName name="_Toc375059475" localSheetId="0">'cuadro cantidades y precios'!#REF!</definedName>
    <definedName name="_Toc486599747" localSheetId="0">'cuadro cantidades y precios'!#REF!</definedName>
    <definedName name="_Toc486599750" localSheetId="0">'cuadro cantidades y precios'!#REF!</definedName>
    <definedName name="_Toc486599751" localSheetId="0">'cuadro cantidades y precios'!#REF!</definedName>
    <definedName name="_Toc486599752" localSheetId="0">'cuadro cantidades y precios'!#REF!</definedName>
    <definedName name="_Toc486599753" localSheetId="0">'cuadro cantidades y precios'!#REF!</definedName>
    <definedName name="_Toc486599757" localSheetId="0">'cuadro cantidades y precios'!#REF!</definedName>
    <definedName name="_Toc486599759" localSheetId="0">'cuadro cantidades y precios'!#REF!</definedName>
    <definedName name="_Toc486599760" localSheetId="0">'cuadro cantidades y precios'!#REF!</definedName>
    <definedName name="_Toc486599761" localSheetId="0">'cuadro cantidades y precios'!#REF!</definedName>
    <definedName name="_Toc486599762" localSheetId="0">'cuadro cantidades y precios'!#REF!</definedName>
    <definedName name="_Toc486599763" localSheetId="0">'cuadro cantidades y precios'!#REF!</definedName>
    <definedName name="_Toc486599764" localSheetId="0">'cuadro cantidades y precios'!#REF!</definedName>
    <definedName name="_Toc486599768" localSheetId="0">'cuadro cantidades y precios'!#REF!</definedName>
    <definedName name="_Toc486599802" localSheetId="0">'cuadro cantidades y precios'!#REF!</definedName>
    <definedName name="a" localSheetId="0">#REF!</definedName>
    <definedName name="a">#REF!</definedName>
    <definedName name="Accesorios_Galvanizados" localSheetId="0">'[3]Hoja de Unitarios de Obra'!#REF!</definedName>
    <definedName name="Accesorios_Galvanizados">'[3]Hoja de Unitarios de Obra'!#REF!</definedName>
    <definedName name="ACERO" localSheetId="0">#REF!</definedName>
    <definedName name="ACERO">#REF!</definedName>
    <definedName name="Acero_Figurado_en_Obra" localSheetId="0">'[3]Hoja de Unitarios de Obra'!#REF!</definedName>
    <definedName name="Acero_Figurado_en_Obra">'[3]Hoja de Unitarios de Obra'!#REF!</definedName>
    <definedName name="Acero_Para_Transferencias" localSheetId="0">'[3]Hoja de Unitarios de Obra'!#REF!</definedName>
    <definedName name="Acero_Para_Transferencias">'[3]Hoja de Unitarios de Obra'!#REF!</definedName>
    <definedName name="adfasdfsa" localSheetId="0">[1]Insumos!#REF!</definedName>
    <definedName name="adfasdfsa">[1]Insumos!#REF!</definedName>
    <definedName name="adfasfadfa" localSheetId="0">[1]Insumos!#REF!</definedName>
    <definedName name="adfasfadfa">[1]Insumos!#REF!</definedName>
    <definedName name="ADMON" localSheetId="0">#REF!</definedName>
    <definedName name="ADMON">#REF!</definedName>
    <definedName name="adsfadsfasdfafdasfdasfd" localSheetId="0">[2]INSUMOS!#REF!</definedName>
    <definedName name="adsfadsfasdfafdasfdasfd">[2]INSUMOS!#REF!</definedName>
    <definedName name="adsfadsfasfasdfasfdasdfadsfdsafdsa" localSheetId="0">[1]Insumos!#REF!</definedName>
    <definedName name="adsfadsfasfasdfasfdasdfadsfdsafdsa">[1]Insumos!#REF!</definedName>
    <definedName name="afdaffaf" localSheetId="0">[1]Insumos!#REF!</definedName>
    <definedName name="afdaffaf">[1]Insumos!#REF!</definedName>
    <definedName name="AGUA">[4]INSUMOS!$D$4</definedName>
    <definedName name="ALAMB">[4]INSUMOS!$D$169</definedName>
    <definedName name="ALAMBRE" localSheetId="0">#REF!</definedName>
    <definedName name="ALAMBRE">#REF!</definedName>
    <definedName name="ANALISIS" localSheetId="0">#REF!</definedName>
    <definedName name="ANALISIS">#REF!</definedName>
    <definedName name="ANALISIS_UNITARIOS" localSheetId="0">#REF!</definedName>
    <definedName name="ANALISIS_UNITARIOS">#REF!</definedName>
    <definedName name="ANDENESV" localSheetId="0">#REF!</definedName>
    <definedName name="ANDENESV">#REF!</definedName>
    <definedName name="ANTISB">[4]INSUMOS!$D$181</definedName>
    <definedName name="apu" localSheetId="0">[1]Insumos!#REF!</definedName>
    <definedName name="apu">[1]Insumos!#REF!</definedName>
    <definedName name="_xlnm.Print_Area" localSheetId="0">'cuadro cantidades y precios'!$A$1:$F$233</definedName>
    <definedName name="ARENA" localSheetId="0">#REF!</definedName>
    <definedName name="ARENA">#REF!</definedName>
    <definedName name="asdfadsfadsfafda" localSheetId="0">[1]Insumos!#REF!</definedName>
    <definedName name="asdfadsfadsfafda">[1]Insumos!#REF!</definedName>
    <definedName name="asdfasdf" localSheetId="0">[2]INSUMOS!#REF!</definedName>
    <definedName name="asdfasdf">[2]INSUMOS!#REF!</definedName>
    <definedName name="AYU" localSheetId="0">#REF!</definedName>
    <definedName name="AYU">#REF!</definedName>
    <definedName name="b" localSheetId="0">[1]Insumos!#REF!</definedName>
    <definedName name="b">[1]Insumos!#REF!</definedName>
    <definedName name="bas" localSheetId="0">#REF!</definedName>
    <definedName name="bas">#REF!</definedName>
    <definedName name="BASE" localSheetId="0">#REF!</definedName>
    <definedName name="BASE">#REF!</definedName>
    <definedName name="Base_datos_IM" localSheetId="0">#REF!</definedName>
    <definedName name="Base_datos_IM">#REF!</definedName>
    <definedName name="_xlnm.Database" localSheetId="0">#REF!</definedName>
    <definedName name="_xlnm.Database">#REF!</definedName>
    <definedName name="BASEGRAV" localSheetId="0">#REF!</definedName>
    <definedName name="BASEGRAV">#REF!</definedName>
    <definedName name="BORDE1" localSheetId="0">#REF!</definedName>
    <definedName name="BORDE1">#REF!</definedName>
    <definedName name="BORDE2" localSheetId="0">#REF!</definedName>
    <definedName name="BORDE2">#REF!</definedName>
    <definedName name="BORDE3" localSheetId="0">#REF!</definedName>
    <definedName name="BORDE3">#REF!</definedName>
    <definedName name="BuiltIn_Print_Area">NA()</definedName>
    <definedName name="BuiltIn_Print_Titles">NA()</definedName>
    <definedName name="CANGURO" localSheetId="0">#REF!</definedName>
    <definedName name="CANGURO">#REF!</definedName>
    <definedName name="CANT.HS" localSheetId="0">#REF!</definedName>
    <definedName name="CANT.HS">#REF!</definedName>
    <definedName name="Capitulo">[5]Capitulos!$B$1:$B$65536</definedName>
    <definedName name="CEM">[4]INSUMOS!$D$275</definedName>
    <definedName name="CEMENTO" localSheetId="0">#REF!</definedName>
    <definedName name="CEMENTO">#REF!</definedName>
    <definedName name="Cemento_Gris" localSheetId="0">'[3]Hoja de Unitarios de Obra'!#REF!</definedName>
    <definedName name="Cemento_Gris">'[3]Hoja de Unitarios de Obra'!#REF!</definedName>
    <definedName name="cesped" localSheetId="0">[6]Mater!#REF!</definedName>
    <definedName name="cesped">[6]Mater!#REF!</definedName>
    <definedName name="CompanyAddress" localSheetId="0">#REF!</definedName>
    <definedName name="CompanyAddress">#REF!</definedName>
    <definedName name="CompanyCity" localSheetId="0">#REF!</definedName>
    <definedName name="CompanyCity">#REF!</definedName>
    <definedName name="CompanyCountry" localSheetId="0">#REF!</definedName>
    <definedName name="CompanyCountry">#REF!</definedName>
    <definedName name="CompanyName" localSheetId="0">#REF!</definedName>
    <definedName name="CompanyName">#REF!</definedName>
    <definedName name="CompanyState" localSheetId="0">#REF!</definedName>
    <definedName name="CompanyState">#REF!</definedName>
    <definedName name="CompanyZip" localSheetId="0">#REF!</definedName>
    <definedName name="CompanyZip">#REF!</definedName>
    <definedName name="COMPRE" localSheetId="0">#REF!</definedName>
    <definedName name="COMPRE">#REF!</definedName>
    <definedName name="CONCRETO25" localSheetId="0">#REF!</definedName>
    <definedName name="CONCRETO25">#REF!</definedName>
    <definedName name="Concreto2500v" localSheetId="0">#REF!</definedName>
    <definedName name="Concreto2500v">#REF!</definedName>
    <definedName name="CONCRETO3" localSheetId="0">#REF!</definedName>
    <definedName name="CONCRETO3">#REF!</definedName>
    <definedName name="concreto5" localSheetId="0">#REF!</definedName>
    <definedName name="concreto5">#REF!</definedName>
    <definedName name="Concreto5500v" localSheetId="0">#REF!</definedName>
    <definedName name="Concreto5500v">#REF!</definedName>
    <definedName name="concretomuro" localSheetId="0">#REF!</definedName>
    <definedName name="concretomuro">#REF!</definedName>
    <definedName name="_xlnm.Criteria" localSheetId="0">#REF!</definedName>
    <definedName name="_xlnm.Criteria">#REF!</definedName>
    <definedName name="Criterios_IM" localSheetId="0">#REF!</definedName>
    <definedName name="Criterios_IM">#REF!</definedName>
    <definedName name="Cronograma" localSheetId="0">[2]INSUMOS!#REF!</definedName>
    <definedName name="Cronograma">[2]INSUMOS!#REF!</definedName>
    <definedName name="CUAD" localSheetId="0">#REF!</definedName>
    <definedName name="CUAD">#REF!</definedName>
    <definedName name="Cuadrilla">'[5]Mano Obra'!$B$1:$B$65536</definedName>
    <definedName name="curva">"Chart 11"</definedName>
    <definedName name="DataDisplayed">"Ejemplo"</definedName>
    <definedName name="dd" localSheetId="0">#REF!</definedName>
    <definedName name="dd">#REF!</definedName>
    <definedName name="DEMOLICIONANDEN" localSheetId="0">#REF!</definedName>
    <definedName name="DEMOLICIONANDEN">#REF!</definedName>
    <definedName name="demolicionladrillo" localSheetId="0">#REF!</definedName>
    <definedName name="demolicionladrillo">#REF!</definedName>
    <definedName name="DEMOLICIONMURO" localSheetId="0">#REF!</definedName>
    <definedName name="DEMOLICIONMURO">#REF!</definedName>
    <definedName name="demolicionpav" localSheetId="0">#REF!</definedName>
    <definedName name="demolicionpav">#REF!</definedName>
    <definedName name="dfasfdasdfadsfasdfas" localSheetId="0">[1]Insumos!#REF!</definedName>
    <definedName name="dfasfdasdfadsfasdfas">[1]Insumos!#REF!</definedName>
    <definedName name="DGBXGHSTHST" localSheetId="0">#REF!</definedName>
    <definedName name="DGBXGHSTHST">#REF!</definedName>
    <definedName name="DIA" localSheetId="0">#REF!</definedName>
    <definedName name="DIA">#REF!</definedName>
    <definedName name="Equipo">[7]Equipo!$A$1:$A$48</definedName>
    <definedName name="espejo" localSheetId="0">[1]Insumos!#REF!</definedName>
    <definedName name="espejo">[1]Insumos!#REF!</definedName>
    <definedName name="ESTACA" localSheetId="0">#REF!</definedName>
    <definedName name="ESTACA">#REF!</definedName>
    <definedName name="excavaconglomerado" localSheetId="0">#REF!</definedName>
    <definedName name="excavaconglomerado">#REF!</definedName>
    <definedName name="EXCAVAMANOV" localSheetId="0">#REF!</definedName>
    <definedName name="EXCAVAMANOV">#REF!</definedName>
    <definedName name="EXCAVAMAQUINAV" localSheetId="0">#REF!</definedName>
    <definedName name="EXCAVAMAQUINAV">#REF!</definedName>
    <definedName name="EXCAVATIERRA" localSheetId="0">#REF!</definedName>
    <definedName name="EXCAVATIERRA">#REF!</definedName>
    <definedName name="EXPL" localSheetId="0">#REF!</definedName>
    <definedName name="EXPL">#REF!</definedName>
    <definedName name="filtrov" localSheetId="0">#REF!</definedName>
    <definedName name="filtrov">#REF!</definedName>
    <definedName name="FORMA" localSheetId="0">#REF!</definedName>
    <definedName name="FORMA">#REF!</definedName>
    <definedName name="GALON" localSheetId="0">#REF!</definedName>
    <definedName name="GALON">#REF!</definedName>
    <definedName name="GEO" localSheetId="0">#REF!</definedName>
    <definedName name="GEO">#REF!</definedName>
    <definedName name="GRAVILLA" localSheetId="0">#REF!</definedName>
    <definedName name="GRAVILLA">#REF!</definedName>
    <definedName name="hierro60v" localSheetId="0">#REF!</definedName>
    <definedName name="hierro60v">#REF!</definedName>
    <definedName name="HMEN" localSheetId="0">#REF!</definedName>
    <definedName name="HMEN">#REF!</definedName>
    <definedName name="IMP" localSheetId="0">#REF!</definedName>
    <definedName name="IMP">#REF!</definedName>
    <definedName name="INSUMOS" localSheetId="0">#REF!</definedName>
    <definedName name="INSUMOS">#REF!</definedName>
    <definedName name="INSUMOSTOTAL" localSheetId="0">#REF!</definedName>
    <definedName name="INSUMOSTOTAL">#REF!</definedName>
    <definedName name="ITEMS" localSheetId="0">#REF!</definedName>
    <definedName name="ITEMS">#REF!</definedName>
    <definedName name="juli" localSheetId="0">#REF!</definedName>
    <definedName name="juli">#REF!</definedName>
    <definedName name="Lavamanos" localSheetId="0">[1]Insumos!#REF!</definedName>
    <definedName name="Lavamanos">[1]Insumos!#REF!</definedName>
    <definedName name="LLANTAS" localSheetId="0">#REF!</definedName>
    <definedName name="LLANTAS">#REF!</definedName>
    <definedName name="llenov" localSheetId="0">#REF!</definedName>
    <definedName name="llenov">#REF!</definedName>
    <definedName name="LOCALIZACIONV" localSheetId="0">#REF!</definedName>
    <definedName name="LOCALIZACIONV">#REF!</definedName>
    <definedName name="localizamuro" localSheetId="0">#REF!</definedName>
    <definedName name="localizamuro">#REF!</definedName>
    <definedName name="MALLA" localSheetId="0">#REF!</definedName>
    <definedName name="MALLA">#REF!</definedName>
    <definedName name="Maquinaria">'[5]Maqui Equip'!$B$1:$B$65536</definedName>
    <definedName name="MDC" localSheetId="0">#REF!</definedName>
    <definedName name="MDC">#REF!</definedName>
    <definedName name="MEZCLADORA" localSheetId="0">#REF!</definedName>
    <definedName name="MEZCLADORA">#REF!</definedName>
    <definedName name="Mobra">[7]MObra!$A$2:$A$19</definedName>
    <definedName name="MOTO" localSheetId="0">#REF!</definedName>
    <definedName name="MOTO">#REF!</definedName>
    <definedName name="motosierra" localSheetId="0">[6]Mater!#REF!</definedName>
    <definedName name="motosierra">[6]Mater!#REF!</definedName>
    <definedName name="OFI" localSheetId="0">#REF!</definedName>
    <definedName name="OFI">#REF!</definedName>
    <definedName name="patricia" localSheetId="0">#REF!</definedName>
    <definedName name="patricia">#REF!</definedName>
    <definedName name="pavimento" localSheetId="0">#REF!</definedName>
    <definedName name="pavimento">#REF!</definedName>
    <definedName name="Precio">[7]Precios!$A$2:$A$825</definedName>
    <definedName name="pres2" localSheetId="0">#REF!</definedName>
    <definedName name="pres2">#REF!</definedName>
    <definedName name="PREST" localSheetId="0">#REF!</definedName>
    <definedName name="PREST">#REF!</definedName>
    <definedName name="PRESUPUESTO" localSheetId="0">#REF!</definedName>
    <definedName name="PRESUPUESTO">#REF!</definedName>
    <definedName name="PROPONE" localSheetId="0">#REF!</definedName>
    <definedName name="PROPONE">#REF!</definedName>
    <definedName name="PUNT">[4]INSUMOS!$D$688</definedName>
    <definedName name="qdefqfqwreqwerqw" localSheetId="0">[1]Insumos!#REF!</definedName>
    <definedName name="qdefqfqwreqwerqw">[1]Insumos!#REF!</definedName>
    <definedName name="RAJON" localSheetId="0">#REF!</definedName>
    <definedName name="RAJON">#REF!</definedName>
    <definedName name="RECEBO" localSheetId="0">#REF!</definedName>
    <definedName name="RECEBO">#REF!</definedName>
    <definedName name="RETIROV" localSheetId="0">#REF!</definedName>
    <definedName name="RETIROV">#REF!</definedName>
    <definedName name="RETRO" localSheetId="0">#REF!</definedName>
    <definedName name="RETRO">#REF!</definedName>
    <definedName name="SARDINELV" localSheetId="0">#REF!</definedName>
    <definedName name="SARDINELV">#REF!</definedName>
    <definedName name="siete" localSheetId="0">#REF!</definedName>
    <definedName name="siete">#REF!</definedName>
    <definedName name="Slicer_Contact_Type">#N/A</definedName>
    <definedName name="soladov" localSheetId="0">#REF!</definedName>
    <definedName name="soladov">#REF!</definedName>
    <definedName name="SUBBASE" localSheetId="0">#REF!</definedName>
    <definedName name="SUBBASE">#REF!</definedName>
    <definedName name="TABLA">[4]INSUMOS!$D$793</definedName>
    <definedName name="tablonx" localSheetId="0">'[8]BASE DE DATOS'!#REF!</definedName>
    <definedName name="tablonx">'[8]BASE DE DATOS'!#REF!</definedName>
    <definedName name="TANQUE" localSheetId="0">#REF!</definedName>
    <definedName name="TANQUE">#REF!</definedName>
    <definedName name="TERMINADORA" localSheetId="0">#REF!</definedName>
    <definedName name="TERMINADORA">#REF!</definedName>
    <definedName name="TITULOANALISISUNITARIOS" localSheetId="0">#REF!</definedName>
    <definedName name="TITULOANALISISUNITARIOS">#REF!</definedName>
    <definedName name="TITULOPRESUPUESTO" localSheetId="0">#REF!</definedName>
    <definedName name="TITULOPRESUPUESTO">#REF!</definedName>
    <definedName name="TODOANA" localSheetId="0">#REF!</definedName>
    <definedName name="TODOANA">#REF!</definedName>
    <definedName name="TODOINSU" localSheetId="0">#REF!</definedName>
    <definedName name="TODOINSU">#REF!</definedName>
    <definedName name="TODOITEM" localSheetId="0">#REF!</definedName>
    <definedName name="TODOITEM">#REF!</definedName>
    <definedName name="TOPO" localSheetId="0">#REF!</definedName>
    <definedName name="TOPO">#REF!</definedName>
    <definedName name="TRAB">[4]INSUMOS!$D$932</definedName>
    <definedName name="Transporte">[7]Transpórte!$A$2:$A$10</definedName>
    <definedName name="TUBO" localSheetId="0">#REF!</definedName>
    <definedName name="TUBO">#REF!</definedName>
    <definedName name="Unidades">[5]Unidades!$A$1:$A$65536</definedName>
    <definedName name="UTIL" localSheetId="0">#REF!</definedName>
    <definedName name="UTIL">#REF!</definedName>
    <definedName name="VIBRA">[4]INSUMOS!$D$1404</definedName>
    <definedName name="VIBRADOR" localSheetId="0">#REF!</definedName>
    <definedName name="VIBRADOR">#REF!</definedName>
    <definedName name="VIBRO" localSheetId="0">#REF!</definedName>
    <definedName name="VIBRO">#REF!</definedName>
    <definedName name="VOLQUETA" localSheetId="0">#REF!</definedName>
    <definedName name="VOLQUETA">#REF!</definedName>
    <definedName name="xxxx" localSheetId="0">#REF!</definedName>
    <definedName name="xxxx">#REF!</definedName>
    <definedName name="Z" localSheetId="0">[1]Insumos!#REF!</definedName>
    <definedName name="Z">[1]Insumos!#REF!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3" i="16" l="1"/>
  <c r="F232" i="16"/>
  <c r="F228" i="16"/>
  <c r="F227" i="16"/>
  <c r="F224" i="16"/>
  <c r="F218" i="16"/>
  <c r="F210" i="16"/>
  <c r="F202" i="16"/>
  <c r="F186" i="16"/>
  <c r="F145" i="16"/>
  <c r="F122" i="16"/>
  <c r="F90" i="16"/>
  <c r="F72" i="16"/>
  <c r="F59" i="16"/>
  <c r="F52" i="16"/>
  <c r="F39" i="16"/>
  <c r="F33" i="16"/>
  <c r="F27" i="16"/>
  <c r="F226" i="16"/>
  <c r="F223" i="16"/>
  <c r="F222" i="16"/>
  <c r="F221" i="16"/>
  <c r="F220" i="16"/>
  <c r="F217" i="16"/>
  <c r="F216" i="16"/>
  <c r="F215" i="16"/>
  <c r="F214" i="16"/>
  <c r="F213" i="16"/>
  <c r="F212" i="16"/>
  <c r="F209" i="16"/>
  <c r="F208" i="16"/>
  <c r="F207" i="16"/>
  <c r="F206" i="16"/>
  <c r="F205" i="16"/>
  <c r="F204" i="16"/>
  <c r="F201" i="16"/>
  <c r="F200" i="16"/>
  <c r="F199" i="16"/>
  <c r="F198" i="16"/>
  <c r="F197" i="16"/>
  <c r="F196" i="16"/>
  <c r="F195" i="16"/>
  <c r="F194" i="16"/>
  <c r="F193" i="16"/>
  <c r="F192" i="16"/>
  <c r="F191" i="16"/>
  <c r="F190" i="16"/>
  <c r="F189" i="16"/>
  <c r="F188" i="16"/>
  <c r="F185" i="16"/>
  <c r="F184" i="16"/>
  <c r="F183" i="16"/>
  <c r="F182" i="16"/>
  <c r="F181" i="16"/>
  <c r="F180" i="16"/>
  <c r="F179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59" i="16"/>
  <c r="F158" i="16"/>
  <c r="F157" i="16"/>
  <c r="F156" i="16"/>
  <c r="F155" i="16"/>
  <c r="F154" i="16"/>
  <c r="F152" i="16"/>
  <c r="F151" i="16"/>
  <c r="F150" i="16"/>
  <c r="F149" i="16"/>
  <c r="F148" i="16"/>
  <c r="F144" i="16"/>
  <c r="F143" i="16"/>
  <c r="F142" i="16"/>
  <c r="F141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1" i="16"/>
  <c r="F120" i="16"/>
  <c r="F119" i="16"/>
  <c r="F117" i="16"/>
  <c r="F116" i="16"/>
  <c r="F115" i="16"/>
  <c r="F114" i="16"/>
  <c r="F113" i="16"/>
  <c r="F112" i="16"/>
  <c r="F111" i="16"/>
  <c r="F110" i="16"/>
  <c r="F109" i="16"/>
  <c r="F108" i="16"/>
  <c r="F107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89" i="16"/>
  <c r="F88" i="16"/>
  <c r="F87" i="16"/>
  <c r="F85" i="16"/>
  <c r="F84" i="16"/>
  <c r="F83" i="16"/>
  <c r="F81" i="16"/>
  <c r="F80" i="16"/>
  <c r="F79" i="16"/>
  <c r="F78" i="16"/>
  <c r="F77" i="16"/>
  <c r="F76" i="16"/>
  <c r="F75" i="16"/>
  <c r="F71" i="16"/>
  <c r="F70" i="16"/>
  <c r="F69" i="16"/>
  <c r="F68" i="16"/>
  <c r="F67" i="16"/>
  <c r="F66" i="16"/>
  <c r="F65" i="16"/>
  <c r="F64" i="16"/>
  <c r="F63" i="16"/>
  <c r="F62" i="16"/>
  <c r="F61" i="16"/>
  <c r="F58" i="16"/>
  <c r="F57" i="16"/>
  <c r="F56" i="16"/>
  <c r="F55" i="16"/>
  <c r="F54" i="16"/>
  <c r="F51" i="16"/>
  <c r="F50" i="16"/>
  <c r="F49" i="16"/>
  <c r="F48" i="16"/>
  <c r="F47" i="16"/>
  <c r="F46" i="16"/>
  <c r="F45" i="16"/>
  <c r="F44" i="16"/>
  <c r="F43" i="16"/>
  <c r="F42" i="16"/>
  <c r="F41" i="16"/>
  <c r="F38" i="16"/>
  <c r="F37" i="16"/>
  <c r="F36" i="16"/>
  <c r="F35" i="16"/>
  <c r="F32" i="16"/>
  <c r="F31" i="16"/>
  <c r="F30" i="16"/>
  <c r="F29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4" i="16"/>
  <c r="A124" i="16" l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4" i="16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12" i="16"/>
  <c r="A213" i="16"/>
  <c r="A214" i="16"/>
  <c r="A215" i="16" s="1"/>
  <c r="A216" i="16" s="1"/>
  <c r="A217" i="16" s="1"/>
  <c r="A204" i="16"/>
  <c r="A205" i="16" s="1"/>
  <c r="A206" i="16" s="1"/>
  <c r="A207" i="16" s="1"/>
  <c r="A208" i="16" s="1"/>
  <c r="A209" i="16" s="1"/>
  <c r="A188" i="16"/>
  <c r="A189" i="16"/>
  <c r="A190" i="16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75" i="16"/>
  <c r="A76" i="16" s="1"/>
  <c r="A77" i="16" s="1"/>
  <c r="A78" i="16" s="1"/>
  <c r="A79" i="16" s="1"/>
  <c r="A80" i="16" s="1"/>
  <c r="A81" i="16" s="1"/>
  <c r="A83" i="16" s="1"/>
  <c r="A84" i="16" s="1"/>
  <c r="A85" i="16" s="1"/>
  <c r="A87" i="16" s="1"/>
  <c r="A88" i="16" s="1"/>
  <c r="A89" i="16" s="1"/>
  <c r="A226" i="16"/>
  <c r="A219" i="16"/>
  <c r="A220" i="16"/>
  <c r="A221" i="16"/>
  <c r="A222" i="16"/>
  <c r="A223" i="16"/>
  <c r="A148" i="16"/>
  <c r="A149" i="16"/>
  <c r="A150" i="16" s="1"/>
  <c r="A151" i="16" s="1"/>
  <c r="A152" i="16" s="1"/>
  <c r="A154" i="16" s="1"/>
  <c r="A155" i="16" s="1"/>
  <c r="A156" i="16" s="1"/>
  <c r="A158" i="16" s="1"/>
  <c r="A159" i="16" s="1"/>
  <c r="A161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9" i="16" s="1"/>
  <c r="A180" i="16" s="1"/>
  <c r="A181" i="16" s="1"/>
  <c r="A182" i="16" s="1"/>
  <c r="A183" i="16" s="1"/>
  <c r="A184" i="16" s="1"/>
  <c r="A185" i="16" s="1"/>
  <c r="A93" i="16"/>
  <c r="A94" i="16"/>
  <c r="A95" i="16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9" i="16" s="1"/>
  <c r="A120" i="16" s="1"/>
  <c r="A121" i="16" s="1"/>
  <c r="A61" i="16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54" i="16"/>
  <c r="A55" i="16"/>
  <c r="A56" i="16" s="1"/>
  <c r="A57" i="16" s="1"/>
  <c r="A58" i="16" s="1"/>
  <c r="A41" i="16"/>
  <c r="A42" i="16"/>
  <c r="A43" i="16" s="1"/>
  <c r="A44" i="16" s="1"/>
  <c r="A45" i="16" s="1"/>
  <c r="A46" i="16" s="1"/>
  <c r="A47" i="16" s="1"/>
  <c r="A48" i="16" s="1"/>
  <c r="A49" i="16" s="1"/>
  <c r="A50" i="16" s="1"/>
  <c r="A51" i="16" s="1"/>
  <c r="A35" i="16"/>
  <c r="A36" i="16"/>
  <c r="A37" i="16"/>
  <c r="A38" i="16" s="1"/>
  <c r="A29" i="16"/>
  <c r="A30" i="16" s="1"/>
  <c r="A31" i="16" s="1"/>
  <c r="A32" i="16" s="1"/>
</calcChain>
</file>

<file path=xl/sharedStrings.xml><?xml version="1.0" encoding="utf-8"?>
<sst xmlns="http://schemas.openxmlformats.org/spreadsheetml/2006/main" count="424" uniqueCount="249">
  <si>
    <t>ÍTEM</t>
  </si>
  <si>
    <t>DESCRIPCIÓN DE LA ACTIVIDAD</t>
  </si>
  <si>
    <t>UN</t>
  </si>
  <si>
    <t>M2</t>
  </si>
  <si>
    <t>UTILIDAD</t>
  </si>
  <si>
    <t>PRELIMINARES</t>
  </si>
  <si>
    <t>M3</t>
  </si>
  <si>
    <t>M</t>
  </si>
  <si>
    <t>MUROS Y CIELO RASOS</t>
  </si>
  <si>
    <t>IVA (U)</t>
  </si>
  <si>
    <t>INTERRUPTORES TERMOMÁGNETICOS 
Breakers de circuitos ramales, anclajes, marquillado en c/u de los circuitos, conexionado tal como se especifica y aparece en los planos.</t>
  </si>
  <si>
    <t>ADMINISTRACIÓN</t>
  </si>
  <si>
    <t>IMPREVISTOS</t>
  </si>
  <si>
    <t>COSTO TOTAL:</t>
  </si>
  <si>
    <t>EXCAVACIONES</t>
  </si>
  <si>
    <t>KG</t>
  </si>
  <si>
    <t>MEZZANINE Y ESCALERAS</t>
  </si>
  <si>
    <t>CANTIDAD</t>
  </si>
  <si>
    <t>Desmonte de estructura mezzanine en madera. Incluye retiro de material sobrante fuera de la obra.</t>
  </si>
  <si>
    <t>Desmonte de escaleras a mezzanine en madera. Incluye retiro de material sobrante fuera de la obra.</t>
  </si>
  <si>
    <t>Cargue, retiro y disposición final de material sobrante de excavación hasta botadero autorizado. Incluye acarreo dentro de la obra.</t>
  </si>
  <si>
    <t xml:space="preserve">INSTALACIONES HIDRAÚLICAS Y SANITARIAS </t>
  </si>
  <si>
    <t>Malla electrosoldada de 5 mm, 15cm x 15cm en ambos sentidos. Incluye alambre negro, colocación y traslapo.</t>
  </si>
  <si>
    <t>UNIDAD</t>
  </si>
  <si>
    <t xml:space="preserve">CARPINTERÍA METÁLICA Y DE ALUMINIO </t>
  </si>
  <si>
    <t>Demolición de placa de contrapiso, e= 7cm a e= 12cm. Incluye corte y retiro de material sobrante fuera de la obra.</t>
  </si>
  <si>
    <t>Cerramiento provisional en tela de polipropileno h= 2.10 m. Incluye señalizador.</t>
  </si>
  <si>
    <t>CUBIERTA</t>
  </si>
  <si>
    <t>Suministro e instalación de caballete en lámina prepintada, calibre 26, desarrollo de 30 a 60 cm. Incluye doblez, transporte, set de fijación.</t>
  </si>
  <si>
    <t>GL</t>
  </si>
  <si>
    <t>Placa de contrapiso e=0.10m en concreto F´c=21 MPA. Incluye formaleta, curado y corte de dilataciones.</t>
  </si>
  <si>
    <t xml:space="preserve"> TABLEROS DE ILUMINACIÓN Y FUERZA 
Incluyen breakers de circuitos ramales, anclajes, marquillado en c/u de los circuitos, conexionado tal como se especifica y aparece en los planos. De igual modo se deberá incluir los trabajos de resanes y todo aquel trabajo inherente a la instalación.</t>
  </si>
  <si>
    <t xml:space="preserve">BANDEJA PORTACABLES. </t>
  </si>
  <si>
    <t>Gl</t>
  </si>
  <si>
    <t>SALIDAS ELÉCTRICAS. 
Todas las instalaciones incluyen los accesorios, conduits, anclajes, conductores, marquillado en los dos extremos del circuito y conexionado tal como se especifica.</t>
  </si>
  <si>
    <t>Suministro e instalación de SENSOR DE MOVIMIENTO DE 1800VA P/PARED(120Vac) LEVITON, incluye accesorios de fijación.</t>
  </si>
  <si>
    <t>Suministro e instalación salida tomacorriente eléctrica doble con polo a tierra regulada, toma color naranja LEVITON. Incluye cable No. 12 PE-HS-FR-LS, caja de 2X4" PVC con accesorios requeridos para su correcta instalación en ducto evolutivo DLP.</t>
  </si>
  <si>
    <t>Suministro e instalación salida eléctrica doble GFCI con polo a tierra LEVITON. Incluye cable No. 12 PE-HS-FR-LS, conectores, marquillas, elementos de sujeción y demás accesorios requieridos para su correcta instalación.</t>
  </si>
  <si>
    <t>SUMINISTRO E INSTALACIÓN DE LUMINARIAS
Estos ítems incluyen: luminarias, drivers, accesorios eléctricos, soportes de fijación, etc.</t>
  </si>
  <si>
    <t>Suministro e instalación de Riel Spot de 3 luces de sobreponer, 40 cm de largo, Leds de 8 W, incluye 1.5 m de cable.</t>
  </si>
  <si>
    <t>Suministro e instalación de luminaria de emergencia sobreponer tipo LED, Ref. Ecolite EMG05 de acuerdo al RETILAP.</t>
  </si>
  <si>
    <t>Suministro e instalación de luminaria de aviso de salida con sistema de Leds. Incluye: Batería de respaldo.Ref. Cooper Ligthing y accesorios de fijación.</t>
  </si>
  <si>
    <t>Suministro e instalación de ducto evolutivo DLP de 105X50 mm, marca LEGRAND Ref. D10422. Incluye cubierta, tabique de separación, uniones de canaleta y tapa, T´s, ángulos interiores, exteriores y planos.</t>
  </si>
  <si>
    <t>Localización y replanteo.</t>
  </si>
  <si>
    <t>Suministro e instalación de puerta Tipo P-1 de una nave batiente en aluminio anodizado color natural con persiana fija superior y vidrio templado de 6 milímetros incoloro (según diseño).</t>
  </si>
  <si>
    <t>Suministro e instalación de puerta Tipo P-4 de dos naves batientes en persiana en aluminio anodizado (según diseño).</t>
  </si>
  <si>
    <t>Suministro e instalación de puerta Tipo P-5 de una nave batiente en aluminio anodizado color natural con vidrio templado de 6 milímetros esmerilado (según diseño).</t>
  </si>
  <si>
    <t>Suministro e instalación de puerta Tipo P-10 de una nave batiente en aluminio anodizado color natural con vidrio templado de 6 milímetros esmerilado (según diseño).</t>
  </si>
  <si>
    <t>Suministro e instalación de ventana Tipo V-3 corrediza de dos naves y vidrio templado esmerilado de 5 milímetros con persiana exterior en aluminio anodizado color natural de seguridad (según diseño en sistema corredizo 744).</t>
  </si>
  <si>
    <t>Suministro e instalación de ventana Tipo V-7 de una nave en vidrio templado esmerilado de 5 milímetros con persiana exterior en aluminio anodizado color natural de seguridad (según diseño perfil U-66 y partidor T-100).</t>
  </si>
  <si>
    <t>Punto empalme a red existente D&lt;=1".</t>
  </si>
  <si>
    <t>Punto sanitario 2". Incluye tubería y accesorios.</t>
  </si>
  <si>
    <t>Punto sanitario 4". Incluye tubería y accesorios.</t>
  </si>
  <si>
    <t>SISTEMA DE DETECCIÓN Y EVACUACIÓN DE INCENDIOS</t>
  </si>
  <si>
    <t>Panel de control de alarma de incendio convencional de cuatro zonas, sincronización automática de dispositivos audiovisuales con protocolo del fabricante para System Sensor, Wheelock y Gentex. Protocalo NAC inlcuye capacidad de silenciar dispositivos audibles mientras las luces estroboscópicas siguen parpadeando, utilizando sólo un par de cables. REF.: MS-2. Marca: FireLite/ Honey Well.</t>
  </si>
  <si>
    <t xml:space="preserve">Detector de humo fotoeléctrico. Incluye base convencional - System Sensor 4 Wires, "2 Zone, 2 Power". REF.: 4w-b. Marca: System Sensor. </t>
  </si>
  <si>
    <t>Detector térmico 135G. C, incluye base convencional. REF.: HD-5600. Marca: System Sensor.</t>
  </si>
  <si>
    <t>Estación manual convencional. REF.: FL-BG12. Marca: FireLite/ Honey Well.</t>
  </si>
  <si>
    <t xml:space="preserve">Protector acrilíco para estación manual. REF.: PROTEC. Marca: SYS. </t>
  </si>
  <si>
    <t xml:space="preserve">Sirena/ Strobe 0,5-2,0 Watts; 75 Candela. REF.:BKPC2R. Marca: SYS. </t>
  </si>
  <si>
    <t>Relevos de 24/110 V AC/DC para sistema de emergencia. REF:: RELV MR-801. Marca: ADI.</t>
  </si>
  <si>
    <t>Cable THHN N° 14 AWG - X un conductor: (Rojo, Negro= Power), (Blanco, Azul = NAC1), (Amarillo, Verde = NAC2).</t>
  </si>
  <si>
    <t>Tubería EMT DE 3/4, y accesorios "Uniones aceradas, terminales acerados, grapas de anclaje tipo pera".</t>
  </si>
  <si>
    <t>Cajas de paso con puerta. 30x30.</t>
  </si>
  <si>
    <t>Cajas Rawelt 4x4, 2x4.</t>
  </si>
  <si>
    <t xml:space="preserve">Cajas 4x4, galvanizadas. </t>
  </si>
  <si>
    <t>Riel Unistrap con abrazaderas.</t>
  </si>
  <si>
    <t>Excavación manual de material común (tierra y conglomerado).</t>
  </si>
  <si>
    <t>Suministro e instalación de puerta Tipo P-2 de una nave batiente en aluminio anodizado color natural con persiana fija superior y vidrio templado opalizado de 6 milímetros incoloro (según diseños).</t>
  </si>
  <si>
    <t>Suministro e instalación de puerta Tipo P-3 de dos naves batientes en aluminio anodizado color natural con persiana fija superior y vidrio templado de 6 milímetros esmerilado superior y 6 milímetros inferior (según diseño).</t>
  </si>
  <si>
    <t>Guardaescobas en superboard h= 8 cm. Incluye pintura basalto GRIS.</t>
  </si>
  <si>
    <t>Suministro e instalación de ventana Tipo V-4 corrediza de dos naves y vidrio templado esmerilado de 5 milímetros con persiana interior en aluminio anodizado color natural de seguridad (según diseño en sistema corredizo 744).</t>
  </si>
  <si>
    <t>Suministro e instalación de ventana Tipo V-5 corrediza de dos naves y vidrio templado esmerilado de 5 milímetros con persiana interior en aluminio anodizado color natural de seguridad (según diseño en sistema corredizo 744).</t>
  </si>
  <si>
    <t>Suministro e instalación de ventana Tipo V-8 corrediza de cuatro naves y vidrio templado esmerilado de 5 milímetros con persiana interior en aluminio anodizado color natural de seguridad (según diseño en sistema corredizo 744).</t>
  </si>
  <si>
    <t>Acero de refuerzo Fy 420 Mpa.</t>
  </si>
  <si>
    <t>ALIMENTADORES PARA CIRCUITOS DE FUERZA E ILUMINACIÓN.</t>
  </si>
  <si>
    <t>Cable NFPL 2x18 AWG.</t>
  </si>
  <si>
    <t>VENTANAS.</t>
  </si>
  <si>
    <t>PUERTAS.</t>
  </si>
  <si>
    <t>Estructura metálica para MEZZANINE y ESCALERAS. Incluye suministro, montaje, instalación, accesorios, platinas, perfiles, rieles, tornillos, aplicación anticorrosivo y acabado en pintura esmalte.</t>
  </si>
  <si>
    <t>Suministro e instalación de vidrio templado de 6 mm incoloro para remate de muro bajo de mezzanine. Incluye accesorios de fijación: chapetas 35-35 en acero inoxidable 304. Medidas: 166,8 cm x 30 cm.</t>
  </si>
  <si>
    <t>Suministro e instalación de ventana Tipo V-10 abatible de una nave y vidrio templado esmerilado de 5 milímetros con persiana exterior en aluminio anodizado color natural de seguridad.</t>
  </si>
  <si>
    <t>Desmonte de cubierta existente en Eternit.</t>
  </si>
  <si>
    <t>Suministro e instalación  de cubierta traslúcida EXIPLAST, poliéster reforzado en fibra de vidrio, acabado opal lisa. Ancho 50 cm perfil Standing Seam.</t>
  </si>
  <si>
    <t>Suministro e instalación de remates en lámina prepintada, calibre 26, desarrollo de 15 a 30 cm. Incluye doblez, transporte y set de fijación.</t>
  </si>
  <si>
    <t>Suministro e instalación de puerta Tipo P-6 de una nave batiente en aluminio anodizado color natural y vidrio templado de 6 milímetros incoloro (según diseño).</t>
  </si>
  <si>
    <t>Suministro e instalación de ventana Tipo V-11 corrediza de cuatro naves en vidrio templado traslúcido de 5 milímetros (según diseño).</t>
  </si>
  <si>
    <t>REDES ELÉCTRICAS, COMUNICACIONES Y DE ILUMINACIÓN</t>
  </si>
  <si>
    <t>Suministro e instalación de tablero de iluminación de 8 Cts, 3Ø, barraje para 200 amperios, con espacio para totalizador, chapa y llave (T1).</t>
  </si>
  <si>
    <t>Suministro e instalación de tablero de fuerza de 18 Cts, 200 amperios, chapa y llave (T3).</t>
  </si>
  <si>
    <t>Suministro e instalación interruptor automático mono polar de enchufable 1x20a; icc&gt;20 ka, 220 v. Incluye cintas y anillos de marcación.</t>
  </si>
  <si>
    <t>Suministro e instalación interruptor automático bipolar de enchufable 2x20a; icc&gt;20 ka, 220 v. Incluye cintas y anillos de marcación.</t>
  </si>
  <si>
    <t>Suministro e instalación salida tomacorriente eléctrica doble con polo a tierra empotrado con tapa LEVITON. Incluye cable No. 12 PE-HS-FR-LS, caja de 2X4" PVC con accesorios requeridos para su correcta instalación en ducto evolutivo DLP.</t>
  </si>
  <si>
    <t>Desmonte de salida eléctrica de tomacorriente (tomacorriente normal, regulado, de 220V o GFCI) o salida de datos. Incluye: Retiro de cable, tubería y retiro de caja.</t>
  </si>
  <si>
    <t>Suministro e instalación de luminaria en lámina COLD ROLLED, de sobreponer, 2x18 W, 2100 LM, 1220x120x50 mm o similar, incluye cable 3#12, Tubería EMT 3/4´´ con accesorios  y marquillado.</t>
  </si>
  <si>
    <t>Suministro e instalación de luminaria CORAL LENS de marca ILTEC, de 50 W, 4400 Lm, 600 mm de diámetro y 120 mm de altura, colgantes con fijación basculante ajustable: incluye accesorios para fijación. (Vistas en el plano de iluminación, marcadas con el sufijo C: #C-#) y cable 3#12.</t>
  </si>
  <si>
    <t>Suministro e instalación de bombilla LED de 12 W, 1080 LM o similar, incluye cable 3#12, plafón y demás accesorios de fijación.</t>
  </si>
  <si>
    <t>Construcción de entrepiso con Superboard Entrepisos Plus, e=20 mm. Incluye los elementos necesarios para su instalación.</t>
  </si>
  <si>
    <t>Pasamanos en tubería metálica tipo mueble de sección circular. Incluye parales dobles + platinas con anclajes para su instalación + anticorrosivo + pintura esmalte gris aluminio - según detalle.</t>
  </si>
  <si>
    <t>Red provisional de agua.</t>
  </si>
  <si>
    <t>Red provisional eléctrica.</t>
  </si>
  <si>
    <t>ML</t>
  </si>
  <si>
    <t xml:space="preserve">Señalizacion con cinta de seguridad y postes moviles. </t>
  </si>
  <si>
    <t>Demolición guardaescoba existente, incluye retiro fuera de la obra.</t>
  </si>
  <si>
    <t xml:space="preserve">ESTRUCTURA EN CONCRETO </t>
  </si>
  <si>
    <t xml:space="preserve">Cielo raso en superboard de 6mm, area de Jubilados, incluye estructura de soporte, tratamiento de juntas, masillado, estuco y pintura. </t>
  </si>
  <si>
    <t xml:space="preserve">Desmanchado, pulido y cristalización de piso en baldosa terrazo de la cafeteria, incluye detallado de perforaciónes con mortero 1:2 y/o cambio de piezas deterioradas. </t>
  </si>
  <si>
    <t xml:space="preserve">M2 </t>
  </si>
  <si>
    <t>Suministro e instalación, cerramiento metálico tipo biombo, fabricado según diseño, en lámina microperforada galvanizada CAL 18  y marco en tubería galvanizada de 1-1/2", incluye acabado con pintura electroestática poliéster color amarillo,  cortes en piso, bases en concreto para fijación a piso, perforaciones, platinas, tornillos y demás elementos necesarios para su instalación.</t>
  </si>
  <si>
    <t>AMOBLAMIENTO</t>
  </si>
  <si>
    <t>Suministro e instalación materas perimetrales en concreto, referencia DOMA impermeabilizadas en interior y exterior, de color gris, medidas 1.00mx0,52m, h=1,2 m, incluye mortero de base.</t>
  </si>
  <si>
    <t>Suministro e instalación mesón en concreto tipo DOMA, para barras perimetrales de cafetería color gris, incluye estructura de soporte en perfilería metálica pintada con anticorrosivo y esmalte negro.</t>
  </si>
  <si>
    <t>Baranda en acero inoxidable grado 304 y calibre 16, con pasamanos superior y parales en  tubería de 2" y  un hilo inferior en tubería de 1-1/2". Incluye platinas, anclaje a piso. perforaciones, pernos y demás accesorios requeridos en la instalación.</t>
  </si>
  <si>
    <t>PLANTAS ORNAMENTALES</t>
  </si>
  <si>
    <t xml:space="preserve">Tubería PVCS 2" sanitaria, incluye accesorios.              </t>
  </si>
  <si>
    <t xml:space="preserve">Tubería PVCS 3" sanitaria, incluye accesorios.              </t>
  </si>
  <si>
    <t xml:space="preserve">Tubería PVCS 4" sanitaria, incluye accesorios.              </t>
  </si>
  <si>
    <t xml:space="preserve">Alimentador 3 # 12 cable cobre aislado tipo PE-HF-FR-LS para alimentar circuitos generales. Incluye elementos de sujeción para su correcta instalación. </t>
  </si>
  <si>
    <t>Instalación salida de iluminación general sobrepuesta o en cielo raso. Incluye: incluye cable No. 12 PE-HF-FR-LS y tubería CONDUIT EMT 3/4´´ con accesorios requeridos para su correcta instalación.</t>
  </si>
  <si>
    <t>Insatalación salida de iluminación general sobrepuesta o en cielo raso para luminarias de emergencia y avisos de emergencia. Incluye cable No. 12 PE-HF-FR-LS y tubería CONDUIT EMT 3/4´´ con accesorios requeridos para su correcta instalación.</t>
  </si>
  <si>
    <t>Instalación de salida eléctrica para sensor de movimiento de techo, sobrepuesto o en cielo raso. Incluye cable No. 12 PE-HR-FR-LS  y tubería CONDUIT EMT 3/4´´ con accesorios requeridos para su correcta instalación.</t>
  </si>
  <si>
    <t>Suministro e instalación de interruptor sencillo sobrepuesto LEVITON . Incluye cable No. 12 PE-HF-FR-LS, caja de 2x4" RAWELT y tubería CONDUIT EMT 3/4´´ con accesorios requeridos para su correcta instalación.</t>
  </si>
  <si>
    <t>Suministro e instalación de interruptor doble sobrepuesto LEVITON . Incluye cable No. 12 PE-HF-FR-LS, caja de 2x4" RAWELT y tubería CONDUIT EMT 3/4´´ con accesorios requeridos para su correcta instalación.</t>
  </si>
  <si>
    <t>Desmonte de tubería y cable en cielo raso y paredes para circuitos en el interior y exterior de las áreas a inervenir.</t>
  </si>
  <si>
    <t>Suministro e instalación salida tomacorriente eléctrica doble con polo a tierra empotrado en tubería EMT 3/4". Incluye accesorios requeridos para su correcta en mueble de microondas.</t>
  </si>
  <si>
    <t>Desmonte de salida eléctrica de iluminación.Incluye retiro de cable, luminaria, mantenimiento y almacenamiento.</t>
  </si>
  <si>
    <t>Instalación puerta en aluminio existente P-15 de 0.80mx2.10m Incluye suministro e instalación de marco en aluminio, accesorios y elementos requeridos para su correcta ejecución.</t>
  </si>
  <si>
    <t>Desmonte muros livianos y guardaescobas en baldosa o madera, incluye cortes con disco,  desmonte de redes existentes y retiro de material sobrante fuera de la obra.</t>
  </si>
  <si>
    <t xml:space="preserve">Desmonte y reinstalación mesas monolíticas en acero inoxidable de 4, 6 y 8 puestos, incluye traslados, perforaciónes y elementos de fijación.   </t>
  </si>
  <si>
    <t>Vigas y columnas de amarre en concreto de 20,7 Mpa (3000 PSI) y sección &lt; 600cm2, incluye refuerzo, perforaciones y anclajes.</t>
  </si>
  <si>
    <t>Dinteles en concreto de 20,7 Mpa (3000 PSI) y sección &lt; 600cm2, incluye refuerzo.</t>
  </si>
  <si>
    <t>Pintura muros existentes en vinilo tipo 1 de VINILTEX de PINTUCO, área de jubilados, incluye estuco, limpieza, resanes y base acronal.</t>
  </si>
  <si>
    <t>Estuco y pintura en vinilo tipo 1 de VINILTEX de PINTUCO muros revocados.</t>
  </si>
  <si>
    <t>Revoque muros y carteras con mortero 1:3, incluye, dilataciones y filos.</t>
  </si>
  <si>
    <t xml:space="preserve">Piso en baldosa terrazo de 30x30; incluye mortero de base 1:3 de espesor promedio=0.05m.                        </t>
  </si>
  <si>
    <t>Suministro e instalación, puerta batiente y módulo fijo, en tablilla de aluminio natural Tipo P-11 de 1.50x1.00, incluye sello con sikaflex 1A, chapa de seguridad, bisagras de aluminio, empaques, tapaluz, manijas, topes, fallebas y demás accesorios necesarios en su correcta instalación.</t>
  </si>
  <si>
    <t xml:space="preserve">Suministro e instalación película opalizada para ventana existente en Oficina de la Asociación Sindical de Profesores Universitarios -ASPU U.T.P. </t>
  </si>
  <si>
    <t>Localización y replanteo línea.</t>
  </si>
  <si>
    <t>Excavación en tierra seca de 0 a 2 m.</t>
  </si>
  <si>
    <t>Cargue y retiro material sobrante manual.</t>
  </si>
  <si>
    <t>Lleno compactado con material sitio.</t>
  </si>
  <si>
    <t>Lleno con material transportado (cama de arena o recebo).</t>
  </si>
  <si>
    <t>Conexión de redes nuevas a cajas y pozos existentes.</t>
  </si>
  <si>
    <t>Demolición caja en concreto.</t>
  </si>
  <si>
    <t xml:space="preserve">Cajas de inspección en concreto de 21 Mpa de 0.60mx0.60. Incluye tapa. Profundidad hasta 1 m.        </t>
  </si>
  <si>
    <t xml:space="preserve">Punto hidrúlico 1/2" AF, incluye tubería y accesorios.                </t>
  </si>
  <si>
    <t>Suministro e instalación de luminaria fabricada en chapa de acero CR MSG, según RETILAP, acabado pintura en polvo curada al horno. Color blanco mate, con 1 difusor(es) tipo opalizado, con conjunto eléctrico de 2 fuentes de 1650 Lm, con 1 driver, sistema de control 0-10 V y voltaje de operación 120-277 V, consumo: 25.84 W. Incluye accesorios necesarios para su correcta instalación en disposición de SOBREPONER. (Incluye las 3 luminarias a instalar del área de jubilados).</t>
  </si>
  <si>
    <t>TOTAL COSTO DIRECTO</t>
  </si>
  <si>
    <t>Suministro e instalación butaco en acero inoxidable, altura de 0.70m, estructura en tubería de acero de 2" calibre 18, asiento diámetro 36 cms. Incluye apoya pies.</t>
  </si>
  <si>
    <t>Estuco + pintura epóxica 3 manos para baños y cocineta.</t>
  </si>
  <si>
    <t>Pintura ventana metálica existente en oficina de la Asociación Sindical de Profesores Universitarios - ASPU U.T.P.</t>
  </si>
  <si>
    <t>Suministro e instalación de puerta Tipo P-7 de dos naves batientes galvanizada con barra anti-pánico push tipo quick y cierra puertas (según diseño) RF 90 mins. INDUMA.</t>
  </si>
  <si>
    <t>Suministro e instalación de puerta Tipo P-16 de una nave batiente en aluminio anodizado color natural con vidrio templado de 6 milímetros esmerilado (según diseño).</t>
  </si>
  <si>
    <t>Suministro e instalación de ventana Tipo V-1 de 2 persianas fijas en aluminio anodizado color natural superiores y una nave central envidrio templado esmerilado de 5 milímetros con persiana interior en aluminio anodizado color natural de seguridad (según diseño perfil U-66 y partidor T-100).</t>
  </si>
  <si>
    <t xml:space="preserve">Desmonte, acondicionamiento y reinstalación de ventana existente Tipo V-2. Cambio de lugar y sentido de apertura. </t>
  </si>
  <si>
    <t>Instalación y acondicionamiento de elementos existentes para conformar ventana Tipo V-6. Incluye marco en aluminio para soporte.</t>
  </si>
  <si>
    <t>VARIOS</t>
  </si>
  <si>
    <t>Pintura ANTI-CORROSIVA EPOXI ZINC NEGRO de PINTUCO para columnas, vigas y correas metálicas a la vista. 2 manos.</t>
  </si>
  <si>
    <t>VALOR 
PARCIAL</t>
  </si>
  <si>
    <t>VALOR
 UNITARIO</t>
  </si>
  <si>
    <t>Desmonte de cielo raso en gyplac y platinas de aluminio remachadas a la estructura principal. (Módulos de 1.20mx0.60m, Altura promedio=3.65m). Incluye retiro de material sobrante fuera de la obra.</t>
  </si>
  <si>
    <t>Demolición de pedestales en concreto (antiguo laboratorio). Incluye corte y retiro de material sobrante fuera de la obra.</t>
  </si>
  <si>
    <t xml:space="preserve">Lleno compactado con material del sitio </t>
  </si>
  <si>
    <t xml:space="preserve">Sub-base granular tipo invias.          </t>
  </si>
  <si>
    <t xml:space="preserve">Muros en fibrocemento de 8mm con perfiles en lámina cold rolled calibre 24 en área de Jubilados, incluye tratamiento de juntas, masillado, estuco, pintura, refuerzos en madera inmunizada y/o perfiles metálicos con platinas, epóxico y pernos para fijación a piso y techo y para la instalación de puertas, ventanas y mobiliario. </t>
  </si>
  <si>
    <t>Suministro e instalación de vidrio templado de 6 mm incoloro para división. Incluye accesorios de fijación en acero inoxidable. Medidas: h: 131 cm x ancho: 297 cm.</t>
  </si>
  <si>
    <t>Suministro e instalación de cerramiento en panel de lámina galvanizada e= CAL 16 (1,5 mm). Modulación horizontal de 2,29 m x 1,07 m. Arte CNC punzón tipo MP3. Incluye subestructura conformada por montantes en tubo galvanizado, sección cuadrada de 60 mm x 60 mm con separación de 2,29 m. Inlcuye soportes en acero galvanizado para flotación máxima de 10 cm. Incluye transporte.</t>
  </si>
  <si>
    <t>Pintura KORAZA en muros existentes, area de cafetería y fachada Gestión de Documentos, incluye limpieza, resanes, base acronal y estuco, .</t>
  </si>
  <si>
    <t>PISOS.</t>
  </si>
  <si>
    <t>APARATOS SANITARIOS.</t>
  </si>
  <si>
    <t>Lavamanos esférico en acero inoxidable tipo 304 CAL 18. Incluye soportes anti vandálicos a pared, válvula importada y grifería tipo push.</t>
  </si>
  <si>
    <t xml:space="preserve">Piso Nápoles, CALYPSO de 15.24cmx91.44cm, espesor 2mm, calibre de la capa de uso 0.2mm, incluye resanes de piso existente y  alistado de piso. </t>
  </si>
  <si>
    <t>PISOS - APARATOS SANITARIOS - ESPEJOS - MUEBLE COCINA</t>
  </si>
  <si>
    <t>ESPEJOS Y MUEBLE COCINETA.</t>
  </si>
  <si>
    <t xml:space="preserve">Sanitario Montecarlo Advance RD color blanco Ref: O29201001 de CORONA. </t>
  </si>
  <si>
    <t xml:space="preserve">Suministro e instalación puerta Tipo P-13 tipo GYTE batiente fabricada según diseño, en lámina microperforada galvanizada CAL 18, con acabado en pintura electroestática poliéster color amarillo, marco en tubería galvanizada de 1-1/2". Incluye cortes en piso, bases en concreto para fijación a piso, perforaciones, platinas, tornillos, cierrapuertas de piso Y1000, pasador de piso, y demás elementos necesarios para su instalación. </t>
  </si>
  <si>
    <t xml:space="preserve">CERRAMIENTO PERIMETRAL </t>
  </si>
  <si>
    <t>Suministro e instalación tablero eléctrico de distribución de 8 circuitos, trifásico localizado en la papelería, con características contstructivas en lámina galvanizada en caliente, con acabado en pintura de polvo, expuesto, para interruptor enchufable, 5 hilos (1 barraje para tierra y 1 para neutro), con puerta y chapa, color gris. El tablero debe cumplir RETIE, barrajes de 225 A, 208 v. incluye:  todos los elementos y accesorios para su adecuada instalación y fijación (perno expansivo) y marcación con placa en acrílico.</t>
  </si>
  <si>
    <t xml:space="preserve">Alimentador en 3 # 12 cable cobre aislado tipo PE-HF-FR-LS en ducto evolutivo para circuitos regulados. Incluye elementos de sujeciónpara su correcta instalación. . </t>
  </si>
  <si>
    <t>Suministro e Instalación de Alimentador en 3 # 8 cable cobre aislado tipo PE-HF-FR-LS en tubería EMT 3/4". Incluye elementos de sujeción necesarios para su correcta instalación según planos eléctricos</t>
  </si>
  <si>
    <t>Instalación salida de iluminación general sobrepuesta o en cielo raso. Incluye: Tubería PVC, caja PVC 2X4'', cable de cobre aisaldo #12 HF, LS, FR, CT, tomacorriente y demás accesorios requeridos para su correcta instalación.</t>
  </si>
  <si>
    <t xml:space="preserve">Orinal Petite de CORONA Ref. 062111001. Color: Blanco. Incluye grifería Pared Push 3/4" Ref. 947140001. Color: Cromo. </t>
  </si>
  <si>
    <t>Tubería Novafort 4" 110mm.</t>
  </si>
  <si>
    <t xml:space="preserve">Demolición de muro en ladrillo. Incluye demolición de revoques, enchapes, alfajías, columnas y vigas de amarre, cortes con disco y retiro de material sobrante fuera de la obra. </t>
  </si>
  <si>
    <t xml:space="preserve">PRESUPUESTO OBRAS DE ADECUACIÓN FUNCIONAL DE GESTION DE DOCUMENTOS, FASUT, CARNETIZACION, OFICINA DE JUBILADOS, FOTOCOPIADORA Y COMEDOR,  
AREAS  UBICADAS EN EL GALPON DE LA UTP </t>
  </si>
  <si>
    <t xml:space="preserve">Desmonte y reinstalación mesas monolíticas en acero con acabado en pintura de 6 puestos, incluye traslados, perforaciónes y elementos de fijación.   </t>
  </si>
  <si>
    <t>Muros interiores en fibrocemento de 8mm con FRESCASA con perfiles en lámina cold rolled calibre 24, incluye tratamiento de juntas, masillado, aislante con frescasa SP de 3 1/2”, estuco, pintura, perfiles metálicos y/o de madera o de aluminio con platinas, epóxico, pernos para fijación a piso y techo,  y para la instalación de puertas, ventanas y muebles.</t>
  </si>
  <si>
    <t>Cielo raso en superboard de 6mm en área de la cafetería, incluye estuco, pintura y estructura de soporte complementaria a la existente requerida para modificar la modulación actual de 1.20mx0.60m a 0,60mx0,60m.</t>
  </si>
  <si>
    <t>Suministro e instalación de correas en perlín sencillo, dimensiones 100 x 50 x 2 mm, con acabado: anticorrosivo gris y esmalte.</t>
  </si>
  <si>
    <t xml:space="preserve">Pintura ANTI-CORROSIVA EPOXI ZINC color amarillo de PINTUCO sobre cerchas metálicas de la cubierta existente, Incluye limpieza y preparación de la superficie.  </t>
  </si>
  <si>
    <t>Estuco y pintura en gris basalto y/o vinilo sobre superficies de  concreto,  incluye limpieza, resanes, y base en acronal.</t>
  </si>
  <si>
    <t>ACABADOS PARA MUROS, CIELOS Y ESTRUCTURA METALICA</t>
  </si>
  <si>
    <t>Suministro e instalación mueble M-1 para cocineta, fabricado en Madecor de 15mm, con superficie y lavaplatos en acero inoxidable, y mueble de pared según detalle.  Incluye griferia  elementos de fijación y accesorios.</t>
  </si>
  <si>
    <t>Suministro e instalación puerta Tipo P-9 tipo GYTE de vaivén fabricada según diseño, en lámina microperforada galvanizada CAL 18, con acabado en pintura electroestática poliéster color amarillo, marco en tubería galvanizada de 1-1/2". Incluye cortes en piso, bases en concreto para fijación a piso, perforaciones, platinas, tornillos, cierrapuertas de piso Y1000, pasador de piso y demás elementos necesarios para su instalación. .</t>
  </si>
  <si>
    <t>Suministro e instalación Puerta batiente, en tablilla de aluminio natural tipo Tipo P-14 de 1,53 x 2.10, y vidrio esmerilado de 6mm. Incluye sello con sikaflex 1A, chapa de seguridad, bisagras de aluminio, empaques, tapaluz, manijas, topes, fallebas y demás accesorios requeridos en la instalación.</t>
  </si>
  <si>
    <t>Suministro e instalación puerta Tipo P-12 de una nave batiente en aluminio anodizado color natural con vidrio templado de 6 milímetros traslúcido y persiana superior de aireamiento (según diseño).</t>
  </si>
  <si>
    <t>Empalme a caja existente.</t>
  </si>
  <si>
    <t>Cajas de inspección 80x80 en concreto de 21Mpa. Incluye tapa. Profundidad variable de 0,5 a 1 M.</t>
  </si>
  <si>
    <t xml:space="preserve">Llave de paso RW 1/2", incluye tapa registro de 20x20cm.                                            </t>
  </si>
  <si>
    <t>Zapatas y vigas en concreto de 21 Mpa.</t>
  </si>
  <si>
    <t>Columnas en concreto de 21 Mpa.</t>
  </si>
  <si>
    <t>Módulos para microondas en Superboard de 10mm según diseño, incluye lavaplatos, estructura de soporte y elementos de fijación a piso, platinas, perforaciones, pernos y anclajes.</t>
  </si>
  <si>
    <t xml:space="preserve">Suministro e instalación de contenedores Ref. MÜNSTER TRIO 300 LTS de Grünleben color amarillo para depósito de desechos fabricados en acero inoxidable y lámina estructural cold roll CAL 18, pintura en poliéster y filtro UV - con 3 contenedores plásticos al interior y soporte con 4 niveladores. </t>
  </si>
  <si>
    <t>Demolición de piso existente y mortero de base con espesor promedio 0.07m. Incluye cortes y retiro de material sobrante fuera de la obra.</t>
  </si>
  <si>
    <t>Demolición banca en ladrillo a la vista de la cafetería con ancho=0.50m, altura promedio=0.50m, incluye demolición de muros internos y perimetrales, cortes y retiro de acero de refuerzo existente y retiro del material sobrante fuera de la obra.</t>
  </si>
  <si>
    <t>Desmonte de cielo falso. Incluye desmonte de estructuras de soporte principal y/o secundaria, y retiro de material sobrante fuera de la obra.</t>
  </si>
  <si>
    <t>Demolición mesón de cocina y desmonte lavaplatos en acero inoxidable. Incluye retiro de acero de refuerzo, demolición de muros de soporte, cortes, y retiro del material sobrante fuera de la obra.</t>
  </si>
  <si>
    <t>Demolición mesón en concreto antiguo laboratorio. Incluye retiro de acero de refuerzo, demolición de muros de soporte, cortes, y retiro de material sobrante fuera de la obra.</t>
  </si>
  <si>
    <t>Desmonte de puertas con marcos y ventanas con rejas de seguridad,  Incluye retiro fuera de la obra.</t>
  </si>
  <si>
    <t>Desmonte de estructura metálica, tipo celosía. Incluye retiro fuera de la obra.</t>
  </si>
  <si>
    <t>Desmonte de malla eslabonada. Incluye retiro de material sobrante fuera de la obra.</t>
  </si>
  <si>
    <t>Bordillo en concreto C20.7 Sección 0.10 x 0.10 S/placa para apoyo de muro en sistema liviano. Incluye dilataciones y refuerzo. No incluye anclajes.</t>
  </si>
  <si>
    <t>Perforación y anclaje estructural para acero de 3/8".</t>
  </si>
  <si>
    <t>Construcción de muros con placa de yeso RF 60 minutos, incluye frescasa, perfilería galvanizada cal.24 base 9, tratamiento de juntas, sello perimetral con cinta PROMAT y acabado con vinilo Tipo 1.</t>
  </si>
  <si>
    <t>Construcción de cielo raso en superboard de 8mm con FRESCASA y perfilería galvanizada, incluye  tratamiento de juntas, masillado, estuco y pintura.</t>
  </si>
  <si>
    <r>
      <t xml:space="preserve">Pintura KORAZA </t>
    </r>
    <r>
      <rPr>
        <b/>
        <sz val="11"/>
        <rFont val="Times New Roman"/>
        <family val="1"/>
      </rPr>
      <t>5</t>
    </r>
    <r>
      <rPr>
        <sz val="11"/>
        <rFont val="Times New Roman"/>
        <family val="1"/>
      </rPr>
      <t xml:space="preserve">, color "ladrillo mate" de PINTUCO sobre muros de ladrillo existentes. incluye lijado, lavado y preparación de la superficie para pintura.  </t>
    </r>
  </si>
  <si>
    <t>Pintura tipo CONCRETOS Y MORTEROS GRIS BASALTO marca CORONA, para vigas, alfajías y columnetas , (recubrimiento de alta cobertura y alta resistencia a la intemperie)..</t>
  </si>
  <si>
    <t>PISO EN VINILO TIPO LISTON REF MALIBU CLIC HUMO, calibre 4mm capa de uso 0.3mm trafico 31, RESISTENTE A LA ABRASIÓN según norma EN-660.2, PESO DE PRODUCTO de 3100 gr/mt2, DURABILIDAD DEL COLOR según norma SAEJ 1885, RESISTENTE A LOS MICROORGANISMOS, incluye suministro e instalación de mortero de nivelación 1:3, cordón de soldadura y pegante ecológico.</t>
  </si>
  <si>
    <t>PISO EN VINILO PARA ZONA DE ARCHIVO RODANTE TIPO ROLLO HOMOGENEO AMARILLO calibre 2 mm en piso EN VINILO, rollo de 2mts de ancho por 20 metros lineales, RESISTENTE A LA ABRASIÓN según norma EN-660.2, PESO DE PRODUCTO de 3100 gr/mt2, DURABILIDAD DEL COLOR según norma SAEJ 1885, RESISTENTE A LOS MICROORGANISMOS, incluye suministro e instalación de mortero de nivelación 1:3, cordón de soldadura y pegante ecológico.</t>
  </si>
  <si>
    <t>PISO ANTIESTÁTICO PARA CUARTO ELÉCTRICO EN VINILO TIPO ROLLO REF TARALAY - HELA PLUS Y CIPRES, calibre 2 mm en piso institucional, rollo de 2.00 mts de ancho por 20 metros lineales, RESISTENTE A LA ABRASIÓN según norma EN-660.2, PESO DE PRODUCTO de 3100 gr/mt2, DURABILIDAD DEL COLOR según norma SAEJ 1885, RESISTENTE A LOS MICROORGANISMOS, incluye suministro e instalación de mortero de nivelación 1:3, cordón de soldadura y pegante ecológico.</t>
  </si>
  <si>
    <t>Suministro e instalación espejo cristal redondo de diámetro 70 cm y e=3 mm dilatado de la pared para Baño de Hombres y Carnetización.Incluye elementos de fijación</t>
  </si>
  <si>
    <t>Suministro e instalación, espejo cristal rectangular de 150 cm x 70 cm y e=3 mm dilatado de la pared para Baño de Mujeres.Incluye elementos de fijación</t>
  </si>
  <si>
    <t>Tubería PVC pr 1/2", incluye accesorios.</t>
  </si>
  <si>
    <t>Tubería PVC pr 3/4", incluye accesorios.</t>
  </si>
  <si>
    <t>Suministro e instalación de tablero (TR) en cuarto eléctrico de 8 Cts, 3Ø, 4H, Incluye: barraje para 125 amperios, chapa y llave.</t>
  </si>
  <si>
    <t>Suministro e instalación tablero eléctrico de distribución de 24 circuitos, con características constructivas en lámina galvanizada en caliente, con acabado en pintura de polvo, para interruptor enchufable, 5 hilos (1 barraje para tierra y 1 para neutro), con puerta y chapa, color gris. El tablero debe cumplir RETIE, barrajes de 225 A, 208 v. incluye:  todos los elementos y accesorios para su adecuada instalación y fijación (perno expansivo) y marcación con placa en acrílico.</t>
  </si>
  <si>
    <t>Suministro y siembra Epipremnum Aureum Blanca / "Miami Porcelana" / "Marble Queen".</t>
  </si>
  <si>
    <t>Suministro y siembra Equisetum Hyemale / "Cola de Caballo".</t>
  </si>
  <si>
    <t>Suministro y siembra Anthurium / "Anturios".</t>
  </si>
  <si>
    <t>Suministro y siembra Dypsis Lutescens / "Palma Areca".</t>
  </si>
  <si>
    <t>SUBTOTAL CAPITULO 5</t>
  </si>
  <si>
    <t>SUBTOTAL CAPITULO 1</t>
  </si>
  <si>
    <t>SUBTOTAL CAPITULO 2</t>
  </si>
  <si>
    <t>SUBTOTAL CAPITULO 3</t>
  </si>
  <si>
    <t>SUBTOTAL CAPITULO 4</t>
  </si>
  <si>
    <t>SUBTOTAL CAPITULO 6</t>
  </si>
  <si>
    <t>SUBTOTAL CAPITULO 7</t>
  </si>
  <si>
    <t>SUBTOTAL CAPITULO 8</t>
  </si>
  <si>
    <t>SUBTOTAL CAPITULO 9</t>
  </si>
  <si>
    <t>SUBTOTAL CAPITULO 10</t>
  </si>
  <si>
    <t>SUBTOTAL CAPITULO 11</t>
  </si>
  <si>
    <t>SUBTOTAL CAPITULO 12</t>
  </si>
  <si>
    <t>SUBTOTAL CAPITULO 13</t>
  </si>
  <si>
    <t>SUBTOTAL CAPITULO 14</t>
  </si>
  <si>
    <t>Aseo general de la obra.</t>
  </si>
  <si>
    <t>SUBTOTAL CAPITULO 15</t>
  </si>
  <si>
    <t>XXX%</t>
  </si>
  <si>
    <t>XXXX%</t>
  </si>
  <si>
    <t>Bandeja porta cables tipo malla con borde de seguridad con soldadura en T. Altura útil 54mm, ancho 300mm.  Incluye separador y accesorios de fijación. Fijación suspendida en techo tipo  trapecio según se requiera y conductor de cobre No. 8 AWG desnudo para equipotencialización en todo su recorrido y demás elementos necesarios para su correcta instalación y funcionamiento.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</si>
</sst>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;[Red]\-&quot;$&quot;#,##0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 * #,##0.00_ ;_ * \-#,##0.00_ ;_ * &quot;-&quot;??_ ;_ @_ "/>
    <numFmt numFmtId="170" formatCode="_ &quot;$&quot;\ * #,##0.00_ ;_ &quot;$&quot;\ * \-#,##0.00_ ;_ &quot;$&quot;\ * &quot;-&quot;??_ ;_ @_ "/>
    <numFmt numFmtId="171" formatCode="0.0"/>
    <numFmt numFmtId="172" formatCode="_([$$-240A]\ * #,##0_);_([$$-240A]\ * \(#,##0\);_([$$-240A]\ * &quot;-&quot;_);_(@_)"/>
    <numFmt numFmtId="173" formatCode="_-* #,##0.00\ _€_-;\-* #,##0.00\ _€_-;_-* &quot;-&quot;??\ _€_-;_-@_-"/>
    <numFmt numFmtId="174" formatCode="#,##0.000"/>
    <numFmt numFmtId="175" formatCode="_(* #.##0.00_);_(* \(#.##0.00\);_(* &quot;-&quot;??_);_(@_)"/>
    <numFmt numFmtId="176" formatCode="_-* #,##0.00\ &quot;Pts&quot;_-;\-* #,##0.00\ &quot;Pts&quot;_-;_-* &quot;-&quot;??\ &quot;Pts&quot;_-;_-@_-"/>
    <numFmt numFmtId="177" formatCode="_-* #,##0.00\ &quot;€&quot;_-;\-* #,##0.00\ &quot;€&quot;_-;_-* &quot;-&quot;??\ &quot;€&quot;_-;_-@_-"/>
    <numFmt numFmtId="178" formatCode="_-[$$-83E]* #,##0_ ;_-[$$-83E]* \-#,##0\ ;_-[$$-83E]* &quot;-&quot;_ ;_-@_ "/>
    <numFmt numFmtId="179" formatCode="_ [$€-2]\ * #,##0.00_ ;_ [$€-2]\ * \-#,##0.00_ ;_ [$€-2]\ * &quot;-&quot;??_ "/>
    <numFmt numFmtId="180" formatCode="#,##0.000_);\(#,##0.000\)"/>
    <numFmt numFmtId="181" formatCode="#,##0.0"/>
    <numFmt numFmtId="182" formatCode="_-* #,##0.00\ _€_-;\-* #,##0.00\ _€_-;_-* \-??\ _€_-;_-@_-"/>
    <numFmt numFmtId="183" formatCode="_-&quot;$&quot;* #,##0_-;\-&quot;$&quot;* #,##0_-;_-&quot;$&quot;* &quot;-&quot;?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theme="0"/>
      <name val="Arial"/>
      <family val="2"/>
    </font>
    <font>
      <sz val="10"/>
      <name val="Courier"/>
      <family val="3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color indexed="8"/>
      <name val="Arial"/>
      <family val="2"/>
    </font>
    <font>
      <sz val="12"/>
      <color theme="1"/>
      <name val="Arial Narrow"/>
      <family val="2"/>
    </font>
    <font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sz val="8.0500000000000007"/>
      <color indexed="8"/>
      <name val="Arial"/>
      <family val="2"/>
    </font>
    <font>
      <sz val="10"/>
      <name val="MS Sans Serif"/>
      <family val="2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4"/>
      <color rgb="FF000000"/>
      <name val="Times New Roman"/>
      <family val="1"/>
    </font>
    <font>
      <b/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330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170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0" fontId="9" fillId="0" borderId="0"/>
    <xf numFmtId="168" fontId="1" fillId="0" borderId="0" applyFont="0" applyFill="0" applyBorder="0" applyAlignment="0" applyProtection="0"/>
    <xf numFmtId="0" fontId="7" fillId="0" borderId="0"/>
    <xf numFmtId="16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>
      <alignment vertical="center"/>
    </xf>
    <xf numFmtId="173" fontId="11" fillId="0" borderId="0" applyFont="0" applyFill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165" fontId="8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39" fontId="13" fillId="0" borderId="0"/>
    <xf numFmtId="0" fontId="1" fillId="0" borderId="0"/>
    <xf numFmtId="177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4" fillId="0" borderId="0"/>
    <xf numFmtId="41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5" fillId="0" borderId="0"/>
    <xf numFmtId="179" fontId="7" fillId="0" borderId="0" applyFont="0" applyFill="0" applyBorder="0" applyAlignment="0" applyProtection="0"/>
    <xf numFmtId="0" fontId="16" fillId="0" borderId="4" applyProtection="0">
      <alignment horizontal="left" wrapText="1"/>
    </xf>
    <xf numFmtId="0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74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7" fillId="0" borderId="0"/>
    <xf numFmtId="0" fontId="1" fillId="8" borderId="3" applyNumberFormat="0" applyFont="0" applyAlignment="0" applyProtection="0"/>
    <xf numFmtId="0" fontId="2" fillId="0" borderId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2" fontId="9" fillId="0" borderId="0" applyFill="0" applyBorder="0" applyAlignment="0" applyProtection="0"/>
    <xf numFmtId="42" fontId="1" fillId="0" borderId="0" applyFont="0" applyFill="0" applyBorder="0" applyAlignment="0" applyProtection="0"/>
    <xf numFmtId="167" fontId="7" fillId="0" borderId="0" applyFill="0" applyBorder="0" applyAlignment="0" applyProtection="0"/>
    <xf numFmtId="167" fontId="1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3" fillId="0" borderId="0"/>
    <xf numFmtId="9" fontId="9" fillId="0" borderId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173" fontId="1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wrapText="1"/>
    </xf>
    <xf numFmtId="181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6" fillId="0" borderId="1" xfId="2" applyFont="1" applyFill="1" applyBorder="1" applyAlignment="1">
      <alignment horizontal="center" vertical="center" wrapText="1"/>
    </xf>
    <xf numFmtId="183" fontId="26" fillId="0" borderId="1" xfId="1" applyNumberFormat="1" applyFont="1" applyFill="1" applyBorder="1" applyAlignment="1">
      <alignment horizontal="right" vertical="center" wrapText="1"/>
    </xf>
    <xf numFmtId="181" fontId="26" fillId="0" borderId="1" xfId="0" applyNumberFormat="1" applyFont="1" applyFill="1" applyBorder="1" applyAlignment="1">
      <alignment horizontal="right" vertical="center" wrapText="1"/>
    </xf>
    <xf numFmtId="0" fontId="28" fillId="10" borderId="1" xfId="0" applyNumberFormat="1" applyFont="1" applyFill="1" applyBorder="1" applyAlignment="1" applyProtection="1">
      <alignment horizontal="left" vertical="top" wrapText="1"/>
    </xf>
    <xf numFmtId="0" fontId="25" fillId="9" borderId="0" xfId="0" applyFont="1" applyFill="1"/>
    <xf numFmtId="0" fontId="30" fillId="9" borderId="0" xfId="0" applyFont="1" applyFill="1" applyAlignment="1">
      <alignment horizontal="center" vertical="center"/>
    </xf>
    <xf numFmtId="9" fontId="25" fillId="0" borderId="0" xfId="0" applyNumberFormat="1" applyFont="1"/>
    <xf numFmtId="0" fontId="31" fillId="9" borderId="0" xfId="0" applyFont="1" applyFill="1"/>
    <xf numFmtId="0" fontId="32" fillId="9" borderId="0" xfId="0" applyFont="1" applyFill="1" applyAlignment="1">
      <alignment horizontal="center" vertical="center"/>
    </xf>
    <xf numFmtId="0" fontId="25" fillId="0" borderId="0" xfId="0" applyFont="1"/>
    <xf numFmtId="0" fontId="26" fillId="10" borderId="1" xfId="2" applyFont="1" applyFill="1" applyBorder="1" applyAlignment="1">
      <alignment horizontal="center" vertical="center" wrapText="1"/>
    </xf>
    <xf numFmtId="181" fontId="26" fillId="10" borderId="1" xfId="0" applyNumberFormat="1" applyFont="1" applyFill="1" applyBorder="1" applyAlignment="1">
      <alignment horizontal="right" vertical="center" wrapText="1"/>
    </xf>
    <xf numFmtId="183" fontId="24" fillId="14" borderId="1" xfId="0" applyNumberFormat="1" applyFont="1" applyFill="1" applyBorder="1"/>
    <xf numFmtId="3" fontId="27" fillId="0" borderId="1" xfId="0" applyNumberFormat="1" applyFont="1" applyFill="1" applyBorder="1" applyAlignment="1">
      <alignment horizontal="right" vertical="center"/>
    </xf>
    <xf numFmtId="3" fontId="27" fillId="5" borderId="1" xfId="0" applyNumberFormat="1" applyFont="1" applyFill="1" applyBorder="1" applyAlignment="1">
      <alignment horizontal="right" vertical="center"/>
    </xf>
    <xf numFmtId="3" fontId="26" fillId="0" borderId="1" xfId="0" applyNumberFormat="1" applyFont="1" applyFill="1" applyBorder="1" applyAlignment="1">
      <alignment horizontal="right" vertical="center" wrapText="1"/>
    </xf>
    <xf numFmtId="6" fontId="26" fillId="5" borderId="1" xfId="318" applyNumberFormat="1" applyFont="1" applyFill="1" applyBorder="1" applyAlignment="1">
      <alignment vertical="center"/>
    </xf>
    <xf numFmtId="183" fontId="24" fillId="9" borderId="1" xfId="0" applyNumberFormat="1" applyFont="1" applyFill="1" applyBorder="1" applyAlignment="1">
      <alignment vertical="center"/>
    </xf>
    <xf numFmtId="0" fontId="24" fillId="9" borderId="0" xfId="0" applyFont="1" applyFill="1" applyAlignment="1">
      <alignment horizontal="center" vertical="center"/>
    </xf>
    <xf numFmtId="0" fontId="30" fillId="12" borderId="1" xfId="0" applyFont="1" applyFill="1" applyBorder="1" applyAlignment="1">
      <alignment horizontal="center"/>
    </xf>
    <xf numFmtId="0" fontId="30" fillId="12" borderId="1" xfId="0" applyFont="1" applyFill="1" applyBorder="1" applyAlignment="1">
      <alignment horizontal="center" wrapText="1"/>
    </xf>
    <xf numFmtId="49" fontId="27" fillId="0" borderId="1" xfId="0" applyNumberFormat="1" applyFont="1" applyFill="1" applyBorder="1" applyAlignment="1">
      <alignment horizontal="left" vertical="top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1" fontId="27" fillId="0" borderId="1" xfId="0" applyNumberFormat="1" applyFont="1" applyFill="1" applyBorder="1" applyAlignment="1">
      <alignment vertical="center"/>
    </xf>
    <xf numFmtId="42" fontId="27" fillId="0" borderId="1" xfId="318" applyFont="1" applyBorder="1" applyAlignment="1">
      <alignment vertical="center"/>
    </xf>
    <xf numFmtId="0" fontId="27" fillId="5" borderId="1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 wrapText="1"/>
    </xf>
    <xf numFmtId="49" fontId="27" fillId="0" borderId="1" xfId="0" applyNumberFormat="1" applyFont="1" applyFill="1" applyBorder="1" applyAlignment="1">
      <alignment horizontal="center" vertical="center" wrapText="1"/>
    </xf>
    <xf numFmtId="3" fontId="27" fillId="0" borderId="1" xfId="4" applyNumberFormat="1" applyFont="1" applyFill="1" applyBorder="1" applyAlignment="1">
      <alignment horizontal="right" vertical="center" wrapText="1"/>
    </xf>
    <xf numFmtId="0" fontId="27" fillId="5" borderId="1" xfId="2" applyFont="1" applyFill="1" applyBorder="1" applyAlignment="1">
      <alignment horizontal="left" vertical="top" wrapText="1"/>
    </xf>
    <xf numFmtId="0" fontId="27" fillId="0" borderId="1" xfId="2" applyFont="1" applyFill="1" applyBorder="1" applyAlignment="1">
      <alignment horizontal="center" vertical="center" wrapText="1"/>
    </xf>
    <xf numFmtId="172" fontId="27" fillId="0" borderId="1" xfId="1" applyNumberFormat="1" applyFont="1" applyFill="1" applyBorder="1" applyAlignment="1">
      <alignment horizontal="right" vertical="center" wrapText="1"/>
    </xf>
    <xf numFmtId="42" fontId="27" fillId="0" borderId="1" xfId="318" applyFont="1" applyFill="1" applyBorder="1" applyAlignment="1">
      <alignment horizontal="right" vertical="center" wrapText="1"/>
    </xf>
    <xf numFmtId="3" fontId="27" fillId="5" borderId="1" xfId="0" applyNumberFormat="1" applyFont="1" applyFill="1" applyBorder="1" applyAlignment="1">
      <alignment horizontal="left" vertical="center" wrapText="1" indent="7"/>
    </xf>
    <xf numFmtId="183" fontId="27" fillId="0" borderId="1" xfId="1" applyNumberFormat="1" applyFont="1" applyFill="1" applyBorder="1" applyAlignment="1">
      <alignment horizontal="right" vertical="center" wrapText="1"/>
    </xf>
    <xf numFmtId="3" fontId="27" fillId="0" borderId="1" xfId="0" applyNumberFormat="1" applyFont="1" applyFill="1" applyBorder="1" applyAlignment="1">
      <alignment horizontal="left" vertical="center" wrapText="1" indent="8"/>
    </xf>
    <xf numFmtId="1" fontId="27" fillId="0" borderId="1" xfId="0" applyNumberFormat="1" applyFont="1" applyBorder="1" applyAlignment="1">
      <alignment vertical="center"/>
    </xf>
    <xf numFmtId="0" fontId="27" fillId="0" borderId="1" xfId="0" applyFont="1" applyFill="1" applyBorder="1" applyAlignment="1">
      <alignment horizontal="left" wrapText="1"/>
    </xf>
    <xf numFmtId="3" fontId="27" fillId="0" borderId="1" xfId="0" applyNumberFormat="1" applyFont="1" applyFill="1" applyBorder="1" applyAlignment="1">
      <alignment horizontal="left" vertical="center" wrapText="1" indent="7"/>
    </xf>
    <xf numFmtId="164" fontId="27" fillId="0" borderId="1" xfId="1" applyNumberFormat="1" applyFont="1" applyFill="1" applyBorder="1" applyAlignment="1">
      <alignment horizontal="right"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42" fontId="27" fillId="5" borderId="1" xfId="318" applyFont="1" applyFill="1" applyBorder="1" applyAlignment="1">
      <alignment horizontal="right" vertical="center" wrapText="1"/>
    </xf>
    <xf numFmtId="183" fontId="27" fillId="5" borderId="1" xfId="1" applyNumberFormat="1" applyFont="1" applyFill="1" applyBorder="1" applyAlignment="1">
      <alignment horizontal="right" vertical="center" wrapText="1"/>
    </xf>
    <xf numFmtId="3" fontId="27" fillId="5" borderId="1" xfId="0" applyNumberFormat="1" applyFont="1" applyFill="1" applyBorder="1" applyAlignment="1">
      <alignment horizontal="right" vertical="center" wrapText="1"/>
    </xf>
    <xf numFmtId="0" fontId="27" fillId="5" borderId="1" xfId="0" applyFont="1" applyFill="1" applyBorder="1" applyAlignment="1">
      <alignment vertical="center" wrapText="1"/>
    </xf>
    <xf numFmtId="3" fontId="27" fillId="0" borderId="1" xfId="0" applyNumberFormat="1" applyFont="1" applyFill="1" applyBorder="1" applyAlignment="1">
      <alignment horizontal="right" vertical="center" wrapText="1"/>
    </xf>
    <xf numFmtId="181" fontId="27" fillId="0" borderId="1" xfId="0" applyNumberFormat="1" applyFont="1" applyFill="1" applyBorder="1" applyAlignment="1">
      <alignment horizontal="right" vertical="center" wrapText="1"/>
    </xf>
    <xf numFmtId="0" fontId="27" fillId="0" borderId="1" xfId="2" applyFont="1" applyFill="1" applyBorder="1" applyAlignment="1">
      <alignment horizontal="left" vertical="top" wrapText="1"/>
    </xf>
    <xf numFmtId="172" fontId="27" fillId="0" borderId="1" xfId="2" applyNumberFormat="1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42" fontId="27" fillId="0" borderId="1" xfId="318" applyFont="1" applyFill="1" applyBorder="1" applyAlignment="1">
      <alignment vertical="center"/>
    </xf>
    <xf numFmtId="0" fontId="27" fillId="0" borderId="5" xfId="2" applyFont="1" applyFill="1" applyBorder="1" applyAlignment="1">
      <alignment horizontal="left" vertical="top" wrapText="1"/>
    </xf>
    <xf numFmtId="181" fontId="27" fillId="0" borderId="6" xfId="0" applyNumberFormat="1" applyFont="1" applyFill="1" applyBorder="1" applyAlignment="1">
      <alignment horizontal="right" vertical="center" wrapText="1"/>
    </xf>
    <xf numFmtId="42" fontId="27" fillId="5" borderId="1" xfId="318" applyFont="1" applyFill="1" applyBorder="1" applyAlignment="1">
      <alignment vertical="center"/>
    </xf>
    <xf numFmtId="0" fontId="27" fillId="0" borderId="1" xfId="11" applyFont="1" applyFill="1" applyBorder="1" applyAlignment="1">
      <alignment horizontal="justify" vertical="top" wrapText="1"/>
    </xf>
    <xf numFmtId="183" fontId="33" fillId="0" borderId="1" xfId="0" applyNumberFormat="1" applyFont="1" applyBorder="1"/>
    <xf numFmtId="0" fontId="27" fillId="0" borderId="1" xfId="0" applyFont="1" applyBorder="1" applyAlignment="1">
      <alignment horizontal="left" vertical="top" wrapText="1"/>
    </xf>
    <xf numFmtId="0" fontId="27" fillId="5" borderId="1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wrapText="1"/>
    </xf>
    <xf numFmtId="0" fontId="27" fillId="0" borderId="1" xfId="0" applyNumberFormat="1" applyFont="1" applyFill="1" applyBorder="1" applyAlignment="1">
      <alignment vertical="center" wrapText="1"/>
    </xf>
    <xf numFmtId="42" fontId="27" fillId="5" borderId="1" xfId="318" applyFont="1" applyFill="1" applyBorder="1" applyAlignment="1">
      <alignment vertical="center" wrapText="1"/>
    </xf>
    <xf numFmtId="2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172" fontId="27" fillId="5" borderId="1" xfId="2" applyNumberFormat="1" applyFont="1" applyFill="1" applyBorder="1" applyAlignment="1">
      <alignment horizontal="right" vertical="center" wrapText="1"/>
    </xf>
    <xf numFmtId="172" fontId="27" fillId="5" borderId="1" xfId="1" applyNumberFormat="1" applyFont="1" applyFill="1" applyBorder="1" applyAlignment="1">
      <alignment horizontal="right" vertical="center" wrapText="1"/>
    </xf>
    <xf numFmtId="0" fontId="27" fillId="5" borderId="1" xfId="0" applyFont="1" applyFill="1" applyBorder="1" applyAlignment="1">
      <alignment horizontal="left" vertical="center" wrapText="1"/>
    </xf>
    <xf numFmtId="42" fontId="27" fillId="5" borderId="1" xfId="318" applyNumberFormat="1" applyFont="1" applyFill="1" applyBorder="1" applyAlignment="1">
      <alignment vertical="center" wrapText="1"/>
    </xf>
    <xf numFmtId="2" fontId="27" fillId="5" borderId="1" xfId="0" applyNumberFormat="1" applyFont="1" applyFill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27" fillId="5" borderId="1" xfId="2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vertical="center"/>
    </xf>
    <xf numFmtId="0" fontId="27" fillId="0" borderId="1" xfId="0" applyFont="1" applyFill="1" applyBorder="1" applyAlignment="1">
      <alignment vertical="center"/>
    </xf>
    <xf numFmtId="2" fontId="27" fillId="0" borderId="1" xfId="0" applyNumberFormat="1" applyFont="1" applyBorder="1" applyAlignment="1">
      <alignment horizontal="left" vertical="top" wrapText="1"/>
    </xf>
    <xf numFmtId="183" fontId="27" fillId="0" borderId="5" xfId="1" applyNumberFormat="1" applyFont="1" applyFill="1" applyBorder="1" applyAlignment="1">
      <alignment horizontal="right" vertical="center" wrapText="1"/>
    </xf>
    <xf numFmtId="183" fontId="26" fillId="0" borderId="5" xfId="1" applyNumberFormat="1" applyFont="1" applyFill="1" applyBorder="1" applyAlignment="1">
      <alignment horizontal="right" vertical="center" wrapText="1"/>
    </xf>
    <xf numFmtId="181" fontId="28" fillId="10" borderId="1" xfId="0" applyNumberFormat="1" applyFont="1" applyFill="1" applyBorder="1" applyAlignment="1">
      <alignment horizontal="right" vertical="center" wrapText="1"/>
    </xf>
    <xf numFmtId="183" fontId="26" fillId="10" borderId="5" xfId="1" applyNumberFormat="1" applyFont="1" applyFill="1" applyBorder="1" applyAlignment="1">
      <alignment horizontal="right" vertical="center" wrapText="1"/>
    </xf>
    <xf numFmtId="183" fontId="26" fillId="10" borderId="1" xfId="1" applyNumberFormat="1" applyFont="1" applyFill="1" applyBorder="1" applyAlignment="1">
      <alignment horizontal="right" vertical="center" wrapText="1"/>
    </xf>
    <xf numFmtId="2" fontId="27" fillId="0" borderId="1" xfId="0" applyNumberFormat="1" applyFont="1" applyFill="1" applyBorder="1" applyAlignment="1">
      <alignment horizontal="left" vertical="top" wrapText="1"/>
    </xf>
    <xf numFmtId="171" fontId="27" fillId="0" borderId="1" xfId="0" applyNumberFormat="1" applyFont="1" applyFill="1" applyBorder="1" applyAlignment="1">
      <alignment horizontal="center" vertical="center"/>
    </xf>
    <xf numFmtId="6" fontId="27" fillId="0" borderId="1" xfId="318" applyNumberFormat="1" applyFont="1" applyFill="1" applyBorder="1" applyAlignment="1">
      <alignment vertical="center"/>
    </xf>
    <xf numFmtId="0" fontId="27" fillId="0" borderId="7" xfId="0" applyFont="1" applyFill="1" applyBorder="1" applyAlignment="1">
      <alignment vertical="center" wrapText="1"/>
    </xf>
    <xf numFmtId="2" fontId="27" fillId="0" borderId="1" xfId="0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left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181" fontId="26" fillId="2" borderId="1" xfId="0" applyNumberFormat="1" applyFont="1" applyFill="1" applyBorder="1" applyAlignment="1">
      <alignment horizontal="right" vertical="center" wrapText="1"/>
    </xf>
    <xf numFmtId="166" fontId="26" fillId="2" borderId="1" xfId="1" applyFont="1" applyFill="1" applyBorder="1" applyAlignment="1">
      <alignment horizontal="right" vertical="center" wrapText="1"/>
    </xf>
    <xf numFmtId="183" fontId="34" fillId="2" borderId="1" xfId="1" applyNumberFormat="1" applyFont="1" applyFill="1" applyBorder="1" applyAlignment="1">
      <alignment horizontal="right" vertical="center" wrapText="1"/>
    </xf>
    <xf numFmtId="0" fontId="34" fillId="3" borderId="1" xfId="0" applyFont="1" applyFill="1" applyBorder="1" applyAlignment="1">
      <alignment vertical="top"/>
    </xf>
    <xf numFmtId="0" fontId="34" fillId="3" borderId="1" xfId="0" applyNumberFormat="1" applyFont="1" applyFill="1" applyBorder="1" applyAlignment="1">
      <alignment horizontal="center" vertical="center" wrapText="1"/>
    </xf>
    <xf numFmtId="181" fontId="34" fillId="3" borderId="1" xfId="0" applyNumberFormat="1" applyFont="1" applyFill="1" applyBorder="1" applyAlignment="1">
      <alignment horizontal="right" vertical="center" wrapText="1"/>
    </xf>
    <xf numFmtId="166" fontId="34" fillId="3" borderId="1" xfId="1" applyFont="1" applyFill="1" applyBorder="1" applyAlignment="1">
      <alignment horizontal="right" vertical="center" wrapText="1"/>
    </xf>
    <xf numFmtId="171" fontId="34" fillId="3" borderId="1" xfId="0" applyNumberFormat="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left" wrapText="1"/>
    </xf>
    <xf numFmtId="3" fontId="26" fillId="2" borderId="1" xfId="0" applyNumberFormat="1" applyFont="1" applyFill="1" applyBorder="1" applyAlignment="1">
      <alignment horizontal="left" vertical="center" wrapText="1" indent="7"/>
    </xf>
    <xf numFmtId="183" fontId="34" fillId="2" borderId="1" xfId="1" applyNumberFormat="1" applyFont="1" applyFill="1" applyBorder="1" applyAlignment="1">
      <alignment horizontal="left" vertical="center" wrapText="1"/>
    </xf>
    <xf numFmtId="3" fontId="34" fillId="3" borderId="1" xfId="0" applyNumberFormat="1" applyFont="1" applyFill="1" applyBorder="1" applyAlignment="1">
      <alignment horizontal="left" vertical="center" wrapText="1" indent="7"/>
    </xf>
    <xf numFmtId="0" fontId="34" fillId="3" borderId="1" xfId="0" applyFont="1" applyFill="1" applyBorder="1" applyAlignment="1">
      <alignment horizontal="left" vertical="top" wrapText="1"/>
    </xf>
    <xf numFmtId="0" fontId="34" fillId="3" borderId="1" xfId="0" applyFont="1" applyFill="1" applyBorder="1" applyAlignment="1">
      <alignment horizontal="left" vertical="top"/>
    </xf>
    <xf numFmtId="171" fontId="35" fillId="5" borderId="1" xfId="0" applyNumberFormat="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left"/>
    </xf>
    <xf numFmtId="181" fontId="34" fillId="3" borderId="1" xfId="1" applyNumberFormat="1" applyFont="1" applyFill="1" applyBorder="1" applyAlignment="1">
      <alignment horizontal="right" vertical="center" wrapText="1"/>
    </xf>
    <xf numFmtId="42" fontId="34" fillId="2" borderId="1" xfId="318" applyFont="1" applyFill="1" applyBorder="1" applyAlignment="1">
      <alignment horizontal="right" vertical="center" wrapText="1"/>
    </xf>
    <xf numFmtId="2" fontId="34" fillId="3" borderId="1" xfId="0" applyNumberFormat="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left" vertical="center" wrapText="1"/>
    </xf>
    <xf numFmtId="0" fontId="28" fillId="10" borderId="1" xfId="0" applyFont="1" applyFill="1" applyBorder="1" applyAlignment="1">
      <alignment horizontal="center" vertical="center"/>
    </xf>
    <xf numFmtId="0" fontId="28" fillId="10" borderId="1" xfId="0" applyNumberFormat="1" applyFont="1" applyFill="1" applyBorder="1" applyAlignment="1">
      <alignment horizontal="center" vertical="center" wrapText="1"/>
    </xf>
    <xf numFmtId="166" fontId="28" fillId="10" borderId="1" xfId="1" applyFont="1" applyFill="1" applyBorder="1" applyAlignment="1">
      <alignment horizontal="right" vertical="center" wrapText="1"/>
    </xf>
    <xf numFmtId="171" fontId="26" fillId="5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8" fillId="3" borderId="1" xfId="0" applyNumberFormat="1" applyFont="1" applyFill="1" applyBorder="1" applyAlignment="1">
      <alignment horizontal="center" vertical="center" wrapText="1"/>
    </xf>
    <xf numFmtId="181" fontId="28" fillId="3" borderId="1" xfId="0" applyNumberFormat="1" applyFont="1" applyFill="1" applyBorder="1" applyAlignment="1">
      <alignment horizontal="right" vertical="center" wrapText="1"/>
    </xf>
    <xf numFmtId="166" fontId="28" fillId="3" borderId="1" xfId="1" applyFont="1" applyFill="1" applyBorder="1" applyAlignment="1">
      <alignment horizontal="right" vertical="center" wrapText="1"/>
    </xf>
    <xf numFmtId="0" fontId="27" fillId="2" borderId="1" xfId="0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left" vertical="center" wrapText="1"/>
    </xf>
    <xf numFmtId="0" fontId="27" fillId="2" borderId="1" xfId="0" applyFont="1" applyFill="1" applyBorder="1"/>
    <xf numFmtId="164" fontId="27" fillId="2" borderId="1" xfId="0" applyNumberFormat="1" applyFont="1" applyFill="1" applyBorder="1"/>
    <xf numFmtId="183" fontId="34" fillId="2" borderId="1" xfId="1" applyNumberFormat="1" applyFont="1" applyFill="1" applyBorder="1" applyAlignment="1">
      <alignment wrapText="1"/>
    </xf>
    <xf numFmtId="49" fontId="26" fillId="11" borderId="1" xfId="0" applyNumberFormat="1" applyFont="1" applyFill="1" applyBorder="1" applyAlignment="1">
      <alignment horizontal="center" vertical="center" wrapText="1"/>
    </xf>
    <xf numFmtId="181" fontId="26" fillId="11" borderId="1" xfId="0" applyNumberFormat="1" applyFont="1" applyFill="1" applyBorder="1" applyAlignment="1">
      <alignment horizontal="right" vertical="center" wrapText="1"/>
    </xf>
    <xf numFmtId="166" fontId="26" fillId="11" borderId="1" xfId="0" applyNumberFormat="1" applyFont="1" applyFill="1" applyBorder="1" applyAlignment="1">
      <alignment horizontal="right" vertical="center" wrapText="1"/>
    </xf>
    <xf numFmtId="164" fontId="34" fillId="11" borderId="1" xfId="0" applyNumberFormat="1" applyFont="1" applyFill="1" applyBorder="1" applyAlignment="1">
      <alignment horizontal="right" vertical="center" wrapText="1"/>
    </xf>
    <xf numFmtId="171" fontId="34" fillId="3" borderId="1" xfId="0" applyNumberFormat="1" applyFont="1" applyFill="1" applyBorder="1" applyAlignment="1">
      <alignment horizontal="center" vertical="center"/>
    </xf>
    <xf numFmtId="0" fontId="34" fillId="3" borderId="1" xfId="0" applyFont="1" applyFill="1" applyBorder="1"/>
    <xf numFmtId="44" fontId="34" fillId="3" borderId="1" xfId="0" applyNumberFormat="1" applyFont="1" applyFill="1" applyBorder="1"/>
    <xf numFmtId="0" fontId="34" fillId="5" borderId="5" xfId="0" applyFont="1" applyFill="1" applyBorder="1" applyAlignment="1">
      <alignment wrapText="1"/>
    </xf>
    <xf numFmtId="0" fontId="34" fillId="5" borderId="6" xfId="0" applyFont="1" applyFill="1" applyBorder="1" applyAlignment="1">
      <alignment wrapText="1"/>
    </xf>
    <xf numFmtId="0" fontId="34" fillId="5" borderId="8" xfId="0" applyFont="1" applyFill="1" applyBorder="1" applyAlignment="1">
      <alignment wrapText="1"/>
    </xf>
    <xf numFmtId="0" fontId="34" fillId="5" borderId="2" xfId="0" applyFont="1" applyFill="1" applyBorder="1" applyAlignment="1">
      <alignment wrapText="1"/>
    </xf>
    <xf numFmtId="2" fontId="36" fillId="0" borderId="1" xfId="0" applyNumberFormat="1" applyFont="1" applyFill="1" applyBorder="1" applyAlignment="1">
      <alignment horizontal="center" vertical="center" wrapText="1"/>
    </xf>
    <xf numFmtId="2" fontId="36" fillId="0" borderId="1" xfId="0" applyNumberFormat="1" applyFont="1" applyFill="1" applyBorder="1" applyAlignment="1">
      <alignment horizontal="left" vertical="top" wrapText="1"/>
    </xf>
    <xf numFmtId="0" fontId="36" fillId="0" borderId="1" xfId="2" applyFont="1" applyFill="1" applyBorder="1" applyAlignment="1">
      <alignment horizontal="center" vertical="center" wrapText="1"/>
    </xf>
    <xf numFmtId="3" fontId="36" fillId="0" borderId="1" xfId="0" applyNumberFormat="1" applyFont="1" applyFill="1" applyBorder="1" applyAlignment="1">
      <alignment horizontal="right" vertical="center" wrapText="1"/>
    </xf>
    <xf numFmtId="183" fontId="36" fillId="0" borderId="5" xfId="1" applyNumberFormat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horizontal="center" vertical="center" wrapText="1"/>
    </xf>
    <xf numFmtId="166" fontId="29" fillId="13" borderId="5" xfId="0" applyNumberFormat="1" applyFont="1" applyFill="1" applyBorder="1" applyAlignment="1">
      <alignment horizontal="center" vertical="center" wrapText="1"/>
    </xf>
    <xf numFmtId="166" fontId="29" fillId="13" borderId="6" xfId="0" applyNumberFormat="1" applyFont="1" applyFill="1" applyBorder="1" applyAlignment="1">
      <alignment horizontal="center" vertical="center" wrapText="1"/>
    </xf>
    <xf numFmtId="166" fontId="29" fillId="13" borderId="2" xfId="0" applyNumberFormat="1" applyFont="1" applyFill="1" applyBorder="1" applyAlignment="1">
      <alignment horizontal="center" vertical="center" wrapText="1"/>
    </xf>
  </cellXfs>
  <cellStyles count="330">
    <cellStyle name="0,0_x000d__x000a_NA_x000d__x000a_" xfId="39"/>
    <cellStyle name="Énfasis3 2" xfId="20"/>
    <cellStyle name="Énfasis4 2" xfId="19"/>
    <cellStyle name="Estilo 1" xfId="40"/>
    <cellStyle name="Euro" xfId="41"/>
    <cellStyle name="formato venta descripcion" xfId="42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2" builtinId="8" hidden="1"/>
    <cellStyle name="Hipervínculo" xfId="254" builtinId="8" hidden="1"/>
    <cellStyle name="Hipervínculo" xfId="256" builtinId="8" hidden="1"/>
    <cellStyle name="Hipervínculo" xfId="258" builtinId="8" hidden="1"/>
    <cellStyle name="Hipervínculo" xfId="260" builtinId="8" hidden="1"/>
    <cellStyle name="Hipervínculo" xfId="262" builtinId="8" hidden="1"/>
    <cellStyle name="Hipervínculo" xfId="264" builtinId="8" hidden="1"/>
    <cellStyle name="Hipervínculo" xfId="266" builtinId="8" hidden="1"/>
    <cellStyle name="Hipervínculo" xfId="268" builtinId="8" hidden="1"/>
    <cellStyle name="Hipervínculo" xfId="270" builtinId="8" hidden="1"/>
    <cellStyle name="Hipervínculo" xfId="272" builtinId="8" hidden="1"/>
    <cellStyle name="Hipervínculo" xfId="274" builtinId="8" hidden="1"/>
    <cellStyle name="Hipervínculo" xfId="276" builtinId="8" hidden="1"/>
    <cellStyle name="Hipervínculo" xfId="278" builtinId="8" hidden="1"/>
    <cellStyle name="Hipervínculo" xfId="280" builtinId="8" hidden="1"/>
    <cellStyle name="Hipervínculo" xfId="282" builtinId="8" hidden="1"/>
    <cellStyle name="Hipervínculo" xfId="284" builtinId="8" hidden="1"/>
    <cellStyle name="Hipervínculo" xfId="286" builtinId="8" hidden="1"/>
    <cellStyle name="Hipervínculo" xfId="288" builtinId="8" hidden="1"/>
    <cellStyle name="Hipervínculo" xfId="290" builtinId="8" hidden="1"/>
    <cellStyle name="Hipervínculo" xfId="292" builtinId="8" hidden="1"/>
    <cellStyle name="Hipervínculo" xfId="294" builtinId="8" hidden="1"/>
    <cellStyle name="Hipervínculo" xfId="296" builtinId="8" hidden="1"/>
    <cellStyle name="Hipervínculo" xfId="298" builtinId="8" hidden="1"/>
    <cellStyle name="Hipervínculo" xfId="300" builtinId="8" hidden="1"/>
    <cellStyle name="Hipervínculo" xfId="302" builtinId="8" hidden="1"/>
    <cellStyle name="Hipervínculo" xfId="304" builtinId="8" hidden="1"/>
    <cellStyle name="Hipervínculo" xfId="306" builtinId="8" hidden="1"/>
    <cellStyle name="Hipervínculo" xfId="308" builtinId="8" hidden="1"/>
    <cellStyle name="Hipervínculo" xfId="310" builtinId="8" hidden="1"/>
    <cellStyle name="Hipervínculo" xfId="312" builtinId="8" hidden="1"/>
    <cellStyle name="Hipervínculo" xfId="314" builtinId="8" hidden="1"/>
    <cellStyle name="Hipervínculo" xfId="316" builtinId="8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3" builtinId="9" hidden="1"/>
    <cellStyle name="Hipervínculo visitado" xfId="255" builtinId="9" hidden="1"/>
    <cellStyle name="Hipervínculo visitado" xfId="257" builtinId="9" hidden="1"/>
    <cellStyle name="Hipervínculo visitado" xfId="259" builtinId="9" hidden="1"/>
    <cellStyle name="Hipervínculo visitado" xfId="261" builtinId="9" hidden="1"/>
    <cellStyle name="Hipervínculo visitado" xfId="263" builtinId="9" hidden="1"/>
    <cellStyle name="Hipervínculo visitado" xfId="265" builtinId="9" hidden="1"/>
    <cellStyle name="Hipervínculo visitado" xfId="267" builtinId="9" hidden="1"/>
    <cellStyle name="Hipervínculo visitado" xfId="269" builtinId="9" hidden="1"/>
    <cellStyle name="Hipervínculo visitado" xfId="271" builtinId="9" hidden="1"/>
    <cellStyle name="Hipervínculo visitado" xfId="273" builtinId="9" hidden="1"/>
    <cellStyle name="Hipervínculo visitado" xfId="275" builtinId="9" hidden="1"/>
    <cellStyle name="Hipervínculo visitado" xfId="277" builtinId="9" hidden="1"/>
    <cellStyle name="Hipervínculo visitado" xfId="279" builtinId="9" hidden="1"/>
    <cellStyle name="Hipervínculo visitado" xfId="281" builtinId="9" hidden="1"/>
    <cellStyle name="Hipervínculo visitado" xfId="283" builtinId="9" hidden="1"/>
    <cellStyle name="Hipervínculo visitado" xfId="285" builtinId="9" hidden="1"/>
    <cellStyle name="Hipervínculo visitado" xfId="287" builtinId="9" hidden="1"/>
    <cellStyle name="Hipervínculo visitado" xfId="289" builtinId="9" hidden="1"/>
    <cellStyle name="Hipervínculo visitado" xfId="291" builtinId="9" hidden="1"/>
    <cellStyle name="Hipervínculo visitado" xfId="293" builtinId="9" hidden="1"/>
    <cellStyle name="Hipervínculo visitado" xfId="295" builtinId="9" hidden="1"/>
    <cellStyle name="Hipervínculo visitado" xfId="297" builtinId="9" hidden="1"/>
    <cellStyle name="Hipervínculo visitado" xfId="299" builtinId="9" hidden="1"/>
    <cellStyle name="Hipervínculo visitado" xfId="301" builtinId="9" hidden="1"/>
    <cellStyle name="Hipervínculo visitado" xfId="303" builtinId="9" hidden="1"/>
    <cellStyle name="Hipervínculo visitado" xfId="305" builtinId="9" hidden="1"/>
    <cellStyle name="Hipervínculo visitado" xfId="307" builtinId="9" hidden="1"/>
    <cellStyle name="Hipervínculo visitado" xfId="309" builtinId="9" hidden="1"/>
    <cellStyle name="Hipervínculo visitado" xfId="311" builtinId="9" hidden="1"/>
    <cellStyle name="Hipervínculo visitado" xfId="313" builtinId="9" hidden="1"/>
    <cellStyle name="Hipervínculo visitado" xfId="315" builtinId="9" hidden="1"/>
    <cellStyle name="Hipervínculo visitado" xfId="317" builtinId="9" hidden="1"/>
    <cellStyle name="Millares" xfId="4" builtinId="3"/>
    <cellStyle name="Millares [0] 2" xfId="8"/>
    <cellStyle name="Millares [0] 3" xfId="34"/>
    <cellStyle name="Millares 10" xfId="43"/>
    <cellStyle name="Millares 2" xfId="13"/>
    <cellStyle name="Millares 2 2" xfId="44"/>
    <cellStyle name="Millares 2 3" xfId="24"/>
    <cellStyle name="Millares 2 4" xfId="320"/>
    <cellStyle name="Millares 3" xfId="3"/>
    <cellStyle name="Millares 3 2" xfId="22"/>
    <cellStyle name="Millares 3 3" xfId="35"/>
    <cellStyle name="Millares 4" xfId="15"/>
    <cellStyle name="Millares 5" xfId="18"/>
    <cellStyle name="Millares 6" xfId="329"/>
    <cellStyle name="Moneda" xfId="1" builtinId="4"/>
    <cellStyle name="Moneda [0]" xfId="318" builtinId="7"/>
    <cellStyle name="Moneda [0] 2" xfId="21"/>
    <cellStyle name="Moneda [0] 2 2" xfId="321"/>
    <cellStyle name="Moneda 12" xfId="251"/>
    <cellStyle name="Moneda 2" xfId="29"/>
    <cellStyle name="Moneda 2 2" xfId="25"/>
    <cellStyle name="Moneda 2 2 2" xfId="323"/>
    <cellStyle name="Moneda 2 3" xfId="45"/>
    <cellStyle name="Moneda 2 3 2" xfId="62"/>
    <cellStyle name="Moneda 2 4" xfId="6"/>
    <cellStyle name="Moneda 2 5" xfId="322"/>
    <cellStyle name="Moneda 2 53" xfId="46"/>
    <cellStyle name="Moneda 3" xfId="47"/>
    <cellStyle name="Moneda 3 2" xfId="48"/>
    <cellStyle name="Moneda 3 2 2" xfId="63"/>
    <cellStyle name="Moneda 4" xfId="49"/>
    <cellStyle name="Moneda 4 2" xfId="64"/>
    <cellStyle name="Moneda 4 3" xfId="324"/>
    <cellStyle name="Moneda 5" xfId="32"/>
    <cellStyle name="Moneda 6" xfId="319"/>
    <cellStyle name="Normal" xfId="0" builtinId="0"/>
    <cellStyle name="Normal 10" xfId="9"/>
    <cellStyle name="Normal 10 2" xfId="37"/>
    <cellStyle name="Normal 2" xfId="17"/>
    <cellStyle name="Normal 2 10" xfId="50"/>
    <cellStyle name="Normal 2 13" xfId="51"/>
    <cellStyle name="Normal 2 2" xfId="12"/>
    <cellStyle name="Normal 2 2 2" xfId="14"/>
    <cellStyle name="Normal 2 3" xfId="52"/>
    <cellStyle name="Normal 2 4" xfId="28"/>
    <cellStyle name="Normal 2 7" xfId="53"/>
    <cellStyle name="Normal 2 9" xfId="54"/>
    <cellStyle name="Normal 3" xfId="2"/>
    <cellStyle name="Normal 3 2" xfId="30"/>
    <cellStyle name="Normal 3 2 2" xfId="61"/>
    <cellStyle name="Normal 3 3" xfId="33"/>
    <cellStyle name="Normal 30" xfId="55"/>
    <cellStyle name="Normal 4" xfId="56"/>
    <cellStyle name="Normal 4 2" xfId="27"/>
    <cellStyle name="Normal 4 3" xfId="325"/>
    <cellStyle name="Normal 4 5 2" xfId="26"/>
    <cellStyle name="Normal 5" xfId="23"/>
    <cellStyle name="Normal 5 2" xfId="328"/>
    <cellStyle name="Normal 56" xfId="57"/>
    <cellStyle name="Normal 6" xfId="5"/>
    <cellStyle name="Normal 6 2" xfId="11"/>
    <cellStyle name="Normal 7" xfId="58"/>
    <cellStyle name="Normal 8" xfId="59"/>
    <cellStyle name="Notas 2" xfId="60"/>
    <cellStyle name="Porcentaje 2" xfId="38"/>
    <cellStyle name="Porcentaje 2 2" xfId="10"/>
    <cellStyle name="Porcentaje 2 3" xfId="326"/>
    <cellStyle name="Porcentaje 3" xfId="16"/>
    <cellStyle name="Porcentaje 3 2" xfId="327"/>
    <cellStyle name="Porcentual 2" xfId="36"/>
    <cellStyle name="Porcentual 2 2" xfId="7"/>
    <cellStyle name="Porcentual 2 2 2" xfId="31"/>
  </cellStyles>
  <dxfs count="0"/>
  <tableStyles count="0" defaultTableStyle="TableStyleMedium2" defaultPivotStyle="PivotStyleLight16"/>
  <colors>
    <mruColors>
      <color rgb="FF0000FF"/>
      <color rgb="FFFFFF99"/>
      <color rgb="FF99FFCC"/>
      <color rgb="FFFF99CC"/>
      <color rgb="FF993366"/>
      <color rgb="FF0BE90B"/>
      <color rgb="FFBBA545"/>
      <color rgb="FFCC99FF"/>
      <color rgb="FFBCD42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139409</xdr:colOff>
      <xdr:row>0</xdr:row>
      <xdr:rowOff>66676</xdr:rowOff>
    </xdr:from>
    <xdr:to>
      <xdr:col>5</xdr:col>
      <xdr:colOff>1104900</xdr:colOff>
      <xdr:row>0</xdr:row>
      <xdr:rowOff>600076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B37E7D-E905-534E-A2D5-1B3A1FD892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4484" y="66676"/>
          <a:ext cx="965491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C:/Users/TatianaMesa/Desktop/UTP/Galpon/Gesti&#243;n%20de%20Docs/An&#225;lisis%20Unitarios%20-%20Franc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C:/Users/TatianaMesa/Desktop/UTP/Financiera/APUS%20-%20Nuevo%20Amanec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E:/Users/Usuario%20UTP/Google%20Drive/Drive/1_UTP_DIANA%20PAVA/2-CTO%20173-2017/5-TUNEL%202017/7-AGOSTO/170815%20Ppto%20Gral%20Tunel%20UTP+Mec&#225;nic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C:/Users/TatianaMesa/Desktop/UTP/Galpon/Gesti&#243;n%20de%20Docs/CANTIDADES/UNITARI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C:/Users/TatianaMesa/Desktop/UTP/Galpon/Gesti&#243;n%20de%20Docs/Administra%20Planeaci&#243;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C:/Users/TatianaMesa/Desktop/UTP/Galpon/Gesti&#243;n%20de%20Docs/APUS%20Y%20PRESUPUESTO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ATRICIA/Documents/Hoja%20APU%20Gener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C:/Users/TatianaMesa/Desktop/UTP/Galpon/Gesti&#243;n%20de%20Docs/PTTO%20FINAL%20MECANICA-UTP%20SEP-2017_ESTRUCTU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Mano de Obra"/>
      <sheetName val="Hoja de Unitarios Eléctricos"/>
      <sheetName val="AU "/>
      <sheetName val="Hoja de Unitarios de Obra"/>
      <sheetName val="Hoja de Actividades de Obra"/>
      <sheetName val="Hoja de Flujos"/>
    </sheetNames>
    <sheetDataSet>
      <sheetData sheetId="0"/>
      <sheetData sheetId="1"/>
      <sheetData sheetId="2">
        <row r="78">
          <cell r="I78">
            <v>339820233.32011497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ulos"/>
      <sheetName val="Mano Obra"/>
      <sheetName val="Maqui Equip"/>
      <sheetName val="Unidad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MObra"/>
      <sheetName val="Equipo"/>
      <sheetName val="Transpórte"/>
      <sheetName val="APU"/>
      <sheetName val="Basicos"/>
      <sheetName val="Presup"/>
    </sheetNames>
    <sheetDataSet>
      <sheetData sheetId="0">
        <row r="2">
          <cell r="A2" t="str">
            <v xml:space="preserve"> Abrazader u 6x15x5/8 </v>
          </cell>
        </row>
        <row r="3">
          <cell r="A3" t="str">
            <v xml:space="preserve"> Abuzardado de concreto </v>
          </cell>
        </row>
        <row r="4">
          <cell r="A4" t="str">
            <v xml:space="preserve"> Acces bajantes ALL</v>
          </cell>
        </row>
        <row r="5">
          <cell r="A5" t="str">
            <v xml:space="preserve"> Acces canal pvc</v>
          </cell>
        </row>
        <row r="6">
          <cell r="A6" t="str">
            <v xml:space="preserve"> Acces completos tanque agua</v>
          </cell>
        </row>
        <row r="7">
          <cell r="A7" t="str">
            <v xml:space="preserve"> Acces cpv presion </v>
          </cell>
        </row>
        <row r="8">
          <cell r="A8" t="str">
            <v xml:space="preserve"> Acces cpvc presion</v>
          </cell>
        </row>
        <row r="9">
          <cell r="A9" t="str">
            <v xml:space="preserve"> Acces fijacion perfil T </v>
          </cell>
        </row>
        <row r="10">
          <cell r="A10" t="str">
            <v xml:space="preserve"> Acces lavamanos </v>
          </cell>
        </row>
        <row r="11">
          <cell r="A11" t="str">
            <v xml:space="preserve"> Acces promed pvc 4 </v>
          </cell>
        </row>
        <row r="12">
          <cell r="A12" t="str">
            <v xml:space="preserve"> Acces pvc ALL</v>
          </cell>
        </row>
        <row r="13">
          <cell r="A13" t="str">
            <v xml:space="preserve"> Acces pvc sanitaria</v>
          </cell>
        </row>
        <row r="14">
          <cell r="A14" t="str">
            <v xml:space="preserve"> Acces tuberia HG</v>
          </cell>
        </row>
        <row r="15">
          <cell r="A15" t="str">
            <v xml:space="preserve"> Accesorios</v>
          </cell>
        </row>
        <row r="16">
          <cell r="A16" t="str">
            <v xml:space="preserve"> Aceite quemado </v>
          </cell>
        </row>
        <row r="17">
          <cell r="A17" t="str">
            <v xml:space="preserve"> Acero fy = 37000 psi </v>
          </cell>
        </row>
        <row r="18">
          <cell r="A18" t="str">
            <v xml:space="preserve"> Acero fy = 60000 psi </v>
          </cell>
        </row>
        <row r="19">
          <cell r="A19" t="str">
            <v xml:space="preserve"> Acesco perfil o c16 s=40 </v>
          </cell>
        </row>
        <row r="20">
          <cell r="A20" t="str">
            <v xml:space="preserve"> Acido clorhidrico (muriatico) </v>
          </cell>
        </row>
        <row r="21">
          <cell r="A21" t="str">
            <v xml:space="preserve"> Acido oxalico </v>
          </cell>
        </row>
        <row r="22">
          <cell r="A22" t="str">
            <v xml:space="preserve"> Acople 1/2 san+lavam grivaflx </v>
          </cell>
        </row>
        <row r="23">
          <cell r="A23" t="str">
            <v xml:space="preserve"> Acpm </v>
          </cell>
        </row>
        <row r="24">
          <cell r="A24" t="str">
            <v xml:space="preserve"> Adapt term pvc  1/2 </v>
          </cell>
        </row>
        <row r="25">
          <cell r="A25" t="str">
            <v xml:space="preserve"> Adapt term pvc  3/4 </v>
          </cell>
        </row>
        <row r="26">
          <cell r="A26" t="str">
            <v xml:space="preserve"> Adapt term pvc 1 </v>
          </cell>
        </row>
        <row r="27">
          <cell r="A27" t="str">
            <v xml:space="preserve"> Adapt term pvc 1-1/2 </v>
          </cell>
        </row>
        <row r="28">
          <cell r="A28" t="str">
            <v xml:space="preserve"> Adapt term pvc 1-1/4 </v>
          </cell>
        </row>
        <row r="29">
          <cell r="A29" t="str">
            <v xml:space="preserve"> Adapt term pvc 2 </v>
          </cell>
        </row>
        <row r="30">
          <cell r="A30" t="str">
            <v xml:space="preserve"> Adapt term pvc 3/4 </v>
          </cell>
        </row>
        <row r="31">
          <cell r="A31" t="str">
            <v xml:space="preserve"> Adhesivo pvc novafort x310 ml </v>
          </cell>
        </row>
        <row r="32">
          <cell r="A32" t="str">
            <v xml:space="preserve"> Aditivo bituminoso borden </v>
          </cell>
        </row>
        <row r="33">
          <cell r="A33" t="str">
            <v xml:space="preserve"> Adoquin pea rect 6x10x20</v>
          </cell>
        </row>
        <row r="34">
          <cell r="A34" t="str">
            <v xml:space="preserve"> Adoquin veh cruz 10x21x21;7k </v>
          </cell>
        </row>
        <row r="35">
          <cell r="A35" t="str">
            <v xml:space="preserve"> Afirmado rojo </v>
          </cell>
        </row>
        <row r="36">
          <cell r="A36" t="str">
            <v xml:space="preserve"> Agua </v>
          </cell>
        </row>
        <row r="37">
          <cell r="A37" t="str">
            <v xml:space="preserve"> Aislad carrete 76 mm </v>
          </cell>
        </row>
        <row r="38">
          <cell r="A38" t="str">
            <v xml:space="preserve"> Aislad pin doble 34.5 kv rf </v>
          </cell>
        </row>
        <row r="39">
          <cell r="A39" t="str">
            <v xml:space="preserve"> Aislad suspens 10 18 kp </v>
          </cell>
        </row>
        <row r="40">
          <cell r="A40" t="str">
            <v xml:space="preserve"> Aislad suspens 6 10 kp </v>
          </cell>
        </row>
        <row r="41">
          <cell r="A41" t="str">
            <v xml:space="preserve"> Aislad tensor 140 mm </v>
          </cell>
        </row>
        <row r="42">
          <cell r="A42" t="str">
            <v xml:space="preserve"> Aislad tensor 172 mm </v>
          </cell>
        </row>
        <row r="43">
          <cell r="A43" t="str">
            <v xml:space="preserve"> Alam cu att 2x22 awg tim </v>
          </cell>
        </row>
        <row r="44">
          <cell r="A44" t="str">
            <v xml:space="preserve"> Alam cu dwp pvc 2x18 awg </v>
          </cell>
        </row>
        <row r="45">
          <cell r="A45" t="str">
            <v xml:space="preserve"> Alam cu dwp pvc 2x22 awg telef </v>
          </cell>
        </row>
        <row r="46">
          <cell r="A46" t="str">
            <v xml:space="preserve"> Alam cu st600v pvc 3x10awg encauch </v>
          </cell>
        </row>
        <row r="47">
          <cell r="A47" t="str">
            <v xml:space="preserve"> Alam cu thw   6 awg 75 c </v>
          </cell>
        </row>
        <row r="48">
          <cell r="A48" t="str">
            <v xml:space="preserve"> Alam cu thw   8 awg 75 c </v>
          </cell>
        </row>
        <row r="49">
          <cell r="A49" t="str">
            <v xml:space="preserve"> Alam cu thw 10 awg 75 c </v>
          </cell>
        </row>
        <row r="50">
          <cell r="A50" t="str">
            <v xml:space="preserve"> Alam cu thw 12 awg 75 c </v>
          </cell>
        </row>
        <row r="51">
          <cell r="A51" t="str">
            <v xml:space="preserve"> Alam cu tw   8 awg 600 v </v>
          </cell>
        </row>
        <row r="52">
          <cell r="A52" t="str">
            <v xml:space="preserve"> Alam cu tw 10 awg 600 v </v>
          </cell>
        </row>
        <row r="53">
          <cell r="A53" t="str">
            <v xml:space="preserve"> Alam cu tw 12 awg 600 v </v>
          </cell>
        </row>
        <row r="54">
          <cell r="A54" t="str">
            <v xml:space="preserve"> Alam cu tw 14 awg 600 v</v>
          </cell>
        </row>
        <row r="55">
          <cell r="A55" t="str">
            <v xml:space="preserve"> Alamb pua cal 14  por kg </v>
          </cell>
        </row>
        <row r="56">
          <cell r="A56" t="str">
            <v xml:space="preserve"> Alamb pua cal 14  por mt </v>
          </cell>
        </row>
        <row r="57">
          <cell r="A57" t="str">
            <v xml:space="preserve"> Alambre galvanizado c 12 </v>
          </cell>
        </row>
        <row r="58">
          <cell r="A58" t="str">
            <v xml:space="preserve"> Alambre galvanizado c 13 </v>
          </cell>
        </row>
        <row r="59">
          <cell r="A59" t="str">
            <v xml:space="preserve"> Alambre galvanizado c 14 </v>
          </cell>
        </row>
        <row r="60">
          <cell r="A60" t="str">
            <v xml:space="preserve"> Alambre negro calibre 18 </v>
          </cell>
        </row>
        <row r="61">
          <cell r="A61" t="str">
            <v xml:space="preserve"> Amarras </v>
          </cell>
        </row>
        <row r="62">
          <cell r="A62" t="str">
            <v xml:space="preserve"> Angulo  3/4 x 1/8 </v>
          </cell>
        </row>
        <row r="63">
          <cell r="A63" t="str">
            <v xml:space="preserve"> Angulo 1 - 1/2 x 1/8 </v>
          </cell>
        </row>
        <row r="64">
          <cell r="A64" t="str">
            <v xml:space="preserve"> Angulo 1 - 1/2 x 3/16 </v>
          </cell>
        </row>
        <row r="65">
          <cell r="A65" t="str">
            <v xml:space="preserve"> Angulo 1 - 1/4 x 3/16 </v>
          </cell>
        </row>
        <row r="66">
          <cell r="A66" t="str">
            <v xml:space="preserve"> Angulo 1 x 1/8 </v>
          </cell>
        </row>
        <row r="67">
          <cell r="A67" t="str">
            <v xml:space="preserve"> Angulo 1 x 3/16 </v>
          </cell>
        </row>
        <row r="68">
          <cell r="A68" t="str">
            <v xml:space="preserve"> Angulo 2 x 1/4 </v>
          </cell>
        </row>
        <row r="69">
          <cell r="A69" t="str">
            <v xml:space="preserve"> Angulo 2 x 1/8 </v>
          </cell>
        </row>
        <row r="70">
          <cell r="A70" t="str">
            <v xml:space="preserve"> Angulo 2 x 2 x 1/8 </v>
          </cell>
        </row>
        <row r="71">
          <cell r="A71" t="str">
            <v xml:space="preserve"> Angulo 3 x 1/4 </v>
          </cell>
        </row>
        <row r="72">
          <cell r="A72" t="str">
            <v xml:space="preserve"> Angulo 3 x 3/8 </v>
          </cell>
        </row>
        <row r="73">
          <cell r="A73" t="str">
            <v xml:space="preserve"> Angulo de aluminio </v>
          </cell>
        </row>
        <row r="74">
          <cell r="A74" t="str">
            <v xml:space="preserve"> Anticorrosivo </v>
          </cell>
        </row>
        <row r="75">
          <cell r="A75" t="str">
            <v xml:space="preserve"> Apuntalado provisional estructuras </v>
          </cell>
        </row>
        <row r="76">
          <cell r="A76" t="str">
            <v xml:space="preserve"> Arand cuad 3x1/4 -5/8 </v>
          </cell>
        </row>
        <row r="77">
          <cell r="A77" t="str">
            <v xml:space="preserve"> Arand cuad 4x1/4 -5/8 </v>
          </cell>
        </row>
        <row r="78">
          <cell r="A78" t="str">
            <v xml:space="preserve"> Arand cuad 4x3/16-5/8 </v>
          </cell>
        </row>
        <row r="79">
          <cell r="A79" t="str">
            <v xml:space="preserve"> Arandela 1/2 </v>
          </cell>
        </row>
        <row r="80">
          <cell r="A80" t="str">
            <v xml:space="preserve"> Arandela 3/16 </v>
          </cell>
        </row>
        <row r="81">
          <cell r="A81" t="str">
            <v xml:space="preserve"> Arandela 3/4 </v>
          </cell>
        </row>
        <row r="82">
          <cell r="A82" t="str">
            <v xml:space="preserve"> Arandela 5/8 pesada </v>
          </cell>
        </row>
        <row r="83">
          <cell r="A83" t="str">
            <v xml:space="preserve"> Arena </v>
          </cell>
        </row>
        <row r="84">
          <cell r="A84" t="str">
            <v xml:space="preserve"> Arriendo inmueble uso campamento </v>
          </cell>
        </row>
        <row r="85">
          <cell r="A85" t="str">
            <v xml:space="preserve"> Asfalto liga </v>
          </cell>
        </row>
        <row r="86">
          <cell r="A86" t="str">
            <v xml:space="preserve"> Asfalto liquido mc-70 </v>
          </cell>
        </row>
        <row r="87">
          <cell r="A87" t="str">
            <v xml:space="preserve"> Bala incandescente d=14c </v>
          </cell>
        </row>
        <row r="88">
          <cell r="A88" t="str">
            <v xml:space="preserve"> Balato 2x48w </v>
          </cell>
        </row>
        <row r="89">
          <cell r="A89" t="str">
            <v xml:space="preserve"> Balato 2x96w </v>
          </cell>
        </row>
        <row r="90">
          <cell r="A90" t="str">
            <v xml:space="preserve"> Baldosa cemento 25x25 </v>
          </cell>
        </row>
        <row r="91">
          <cell r="A91" t="str">
            <v xml:space="preserve"> Baldosa ceramica piso 33x33</v>
          </cell>
        </row>
        <row r="92">
          <cell r="A92" t="str">
            <v xml:space="preserve"> Baldosa tipo terrazzo gr </v>
          </cell>
        </row>
        <row r="93">
          <cell r="A93" t="str">
            <v xml:space="preserve"> Banda plástica para zunchado </v>
          </cell>
        </row>
        <row r="94">
          <cell r="A94" t="str">
            <v xml:space="preserve"> Barniz </v>
          </cell>
        </row>
        <row r="95">
          <cell r="A95" t="str">
            <v xml:space="preserve"> Barren dren/ancl man tier ø&lt;.15m </v>
          </cell>
        </row>
        <row r="96">
          <cell r="A96" t="str">
            <v xml:space="preserve"> Barren dren/ancl mec conglo ø&lt;.16m </v>
          </cell>
        </row>
        <row r="97">
          <cell r="A97" t="str">
            <v xml:space="preserve"> Barren dren/ancl mec roca ø&lt;.15m </v>
          </cell>
        </row>
        <row r="98">
          <cell r="A98" t="str">
            <v xml:space="preserve"> Barreno manual (hélice cucharón) </v>
          </cell>
        </row>
        <row r="99">
          <cell r="A99" t="str">
            <v xml:space="preserve"> Bastidor malla eslabonada 2.4 </v>
          </cell>
        </row>
        <row r="100">
          <cell r="A100" t="str">
            <v xml:space="preserve"> Bisagra acero 3 </v>
          </cell>
        </row>
        <row r="101">
          <cell r="A101" t="str">
            <v xml:space="preserve"> Bisagra angular carp metal </v>
          </cell>
        </row>
        <row r="102">
          <cell r="A102" t="str">
            <v xml:space="preserve"> Bisagrante sajo   8 cm </v>
          </cell>
        </row>
        <row r="103">
          <cell r="A103" t="str">
            <v xml:space="preserve"> Bisagrante sajo 10 cms </v>
          </cell>
        </row>
        <row r="104">
          <cell r="A104" t="str">
            <v xml:space="preserve"> Bisagrante sajo 12 cms </v>
          </cell>
        </row>
        <row r="105">
          <cell r="A105" t="str">
            <v xml:space="preserve"> Bisagrante sajo 15 cm </v>
          </cell>
        </row>
        <row r="106">
          <cell r="A106" t="str">
            <v xml:space="preserve"> Bisagrante sajo 17 cm </v>
          </cell>
        </row>
        <row r="107">
          <cell r="A107" t="str">
            <v xml:space="preserve"> Biselado 1.5 cm vidrios </v>
          </cell>
        </row>
        <row r="108">
          <cell r="A108" t="str">
            <v xml:space="preserve"> Blanco zinc </v>
          </cell>
        </row>
        <row r="109">
          <cell r="A109" t="str">
            <v xml:space="preserve"> Bloque 10x19x39;10kgf/u</v>
          </cell>
        </row>
        <row r="110">
          <cell r="A110" t="str">
            <v xml:space="preserve"> Bloque estr 14x19x19</v>
          </cell>
        </row>
        <row r="111">
          <cell r="A111" t="str">
            <v xml:space="preserve"> Bloque estr 14x19x19 </v>
          </cell>
        </row>
        <row r="112">
          <cell r="A112" t="str">
            <v xml:space="preserve"> Bloque estr 20x20x20</v>
          </cell>
        </row>
        <row r="113">
          <cell r="A113" t="str">
            <v xml:space="preserve"> Bloque estr 20x20x40</v>
          </cell>
        </row>
        <row r="114">
          <cell r="A114" t="str">
            <v xml:space="preserve"> Bombillo mercurio 250 w </v>
          </cell>
        </row>
        <row r="115">
          <cell r="A115" t="str">
            <v xml:space="preserve"> Bombillo sodio 150 w </v>
          </cell>
        </row>
        <row r="116">
          <cell r="A116" t="str">
            <v xml:space="preserve"> Bombillo sodio 250 w </v>
          </cell>
        </row>
        <row r="117">
          <cell r="A117" t="str">
            <v xml:space="preserve"> Brazo luminaria    1x1.5 </v>
          </cell>
        </row>
        <row r="118">
          <cell r="A118" t="str">
            <v xml:space="preserve"> Brazo luminaria 1.5x1.5 </v>
          </cell>
        </row>
        <row r="119">
          <cell r="A119" t="str">
            <v xml:space="preserve"> Breaker 1x 10/ 60a qpx-1 </v>
          </cell>
        </row>
        <row r="120">
          <cell r="A120" t="str">
            <v xml:space="preserve"> Breaker 1x 70/100a qpx-1 </v>
          </cell>
        </row>
        <row r="121">
          <cell r="A121" t="str">
            <v xml:space="preserve"> Breaker 2x 10/ 30a qpx-2 </v>
          </cell>
        </row>
        <row r="122">
          <cell r="A122" t="str">
            <v xml:space="preserve"> Breaker 2x 40/ 60a qpx-2 </v>
          </cell>
        </row>
        <row r="123">
          <cell r="A123" t="str">
            <v xml:space="preserve"> Breaker 2x 70/100a qpx-2 </v>
          </cell>
        </row>
        <row r="124">
          <cell r="A124" t="str">
            <v xml:space="preserve"> Breaker 3x 10/ 60a qpx-3 </v>
          </cell>
        </row>
        <row r="125">
          <cell r="A125" t="str">
            <v xml:space="preserve"> Breaker 3x 70/100a qpx-3 </v>
          </cell>
        </row>
        <row r="126">
          <cell r="A126" t="str">
            <v xml:space="preserve"> Breaker 3x100a qcx-3100n </v>
          </cell>
        </row>
        <row r="127">
          <cell r="A127" t="str">
            <v xml:space="preserve"> Broca taladro rotomar 5/8-&gt;1 </v>
          </cell>
        </row>
        <row r="128">
          <cell r="A128" t="str">
            <v xml:space="preserve"> Broca taldro rotomart. d&lt; 1/2 </v>
          </cell>
        </row>
        <row r="129">
          <cell r="A129" t="str">
            <v xml:space="preserve"> Brocha 4 </v>
          </cell>
        </row>
        <row r="130">
          <cell r="A130" t="str">
            <v xml:space="preserve"> Caballete ac fijo normal </v>
          </cell>
        </row>
        <row r="131">
          <cell r="A131" t="str">
            <v xml:space="preserve"> Caballete ac vent univer </v>
          </cell>
        </row>
        <row r="132">
          <cell r="A132" t="str">
            <v xml:space="preserve"> Caballete teja ondul.transpa </v>
          </cell>
        </row>
        <row r="133">
          <cell r="A133" t="str">
            <v xml:space="preserve"> Caballete thermoacoustic </v>
          </cell>
        </row>
        <row r="134">
          <cell r="A134" t="str">
            <v xml:space="preserve"> Cable galvanizado 3/8 </v>
          </cell>
        </row>
        <row r="135">
          <cell r="A135" t="str">
            <v xml:space="preserve"> Cable rg59cw mcdo coaxial</v>
          </cell>
        </row>
        <row r="136">
          <cell r="A136" t="str">
            <v xml:space="preserve"> Cable telef multipar ekak 2 pares </v>
          </cell>
        </row>
        <row r="137">
          <cell r="A137" t="str">
            <v xml:space="preserve"> Caja cuadrada 30x30x15 </v>
          </cell>
        </row>
        <row r="138">
          <cell r="A138" t="str">
            <v xml:space="preserve"> Caja octogonal </v>
          </cell>
        </row>
        <row r="139">
          <cell r="A139" t="str">
            <v xml:space="preserve"> Caja octogonal pvc </v>
          </cell>
        </row>
        <row r="140">
          <cell r="A140" t="str">
            <v xml:space="preserve"> Caja para 1 contador </v>
          </cell>
        </row>
        <row r="141">
          <cell r="A141" t="str">
            <v xml:space="preserve"> Caja para 2 contadores </v>
          </cell>
        </row>
        <row r="142">
          <cell r="A142" t="str">
            <v xml:space="preserve"> Caja primaria 15 kv-100 </v>
          </cell>
        </row>
        <row r="143">
          <cell r="A143" t="str">
            <v xml:space="preserve"> Caja sencilla conduit 2x4 </v>
          </cell>
        </row>
        <row r="144">
          <cell r="A144" t="str">
            <v xml:space="preserve"> Cal para blanquear </v>
          </cell>
        </row>
        <row r="145">
          <cell r="A145" t="str">
            <v xml:space="preserve"> Calentador agua 30 gal </v>
          </cell>
        </row>
        <row r="146">
          <cell r="A146" t="str">
            <v xml:space="preserve"> Cam golpe ariete agua ca </v>
          </cell>
        </row>
        <row r="147">
          <cell r="A147" t="str">
            <v xml:space="preserve"> Cam golpe ariete agua fr </v>
          </cell>
        </row>
        <row r="148">
          <cell r="A148" t="str">
            <v xml:space="preserve"> Campana timbre pvc </v>
          </cell>
        </row>
        <row r="149">
          <cell r="A149" t="str">
            <v xml:space="preserve"> Canal pvc </v>
          </cell>
        </row>
        <row r="150">
          <cell r="A150" t="str">
            <v xml:space="preserve"> Candado vera l-40 </v>
          </cell>
        </row>
        <row r="151">
          <cell r="A151" t="str">
            <v xml:space="preserve"> Caneca metalica 55 galones </v>
          </cell>
        </row>
        <row r="152">
          <cell r="A152" t="str">
            <v xml:space="preserve"> Caolin </v>
          </cell>
        </row>
        <row r="153">
          <cell r="A153" t="str">
            <v xml:space="preserve"> Capacete 1 </v>
          </cell>
        </row>
        <row r="154">
          <cell r="A154" t="str">
            <v xml:space="preserve"> Capacete 1/2 </v>
          </cell>
        </row>
        <row r="155">
          <cell r="A155" t="str">
            <v xml:space="preserve"> Capacete 3/4 </v>
          </cell>
        </row>
        <row r="156">
          <cell r="A156" t="str">
            <v xml:space="preserve"> Carlota h=1m colores varios </v>
          </cell>
        </row>
        <row r="157">
          <cell r="A157" t="str">
            <v xml:space="preserve"> Caseton esterilla h=20 c </v>
          </cell>
        </row>
        <row r="158">
          <cell r="A158" t="str">
            <v xml:space="preserve"> Caseton esterilla h=25 c </v>
          </cell>
        </row>
        <row r="159">
          <cell r="A159" t="str">
            <v xml:space="preserve"> Caseton esterilla h=35 c </v>
          </cell>
        </row>
        <row r="160">
          <cell r="A160" t="str">
            <v xml:space="preserve"> Cemento blanco </v>
          </cell>
        </row>
        <row r="161">
          <cell r="A161" t="str">
            <v xml:space="preserve"> Cemento gris x 50 kg </v>
          </cell>
        </row>
        <row r="162">
          <cell r="A162" t="str">
            <v xml:space="preserve"> Cepillo de mano cerda plástica </v>
          </cell>
        </row>
        <row r="163">
          <cell r="A163" t="str">
            <v xml:space="preserve"> Cera piso tipo glocoat </v>
          </cell>
        </row>
        <row r="164">
          <cell r="A164" t="str">
            <v xml:space="preserve"> Cesta en piola para baloncesto </v>
          </cell>
        </row>
        <row r="165">
          <cell r="A165" t="str">
            <v xml:space="preserve"> Chapa bola fina madera</v>
          </cell>
        </row>
        <row r="166">
          <cell r="A166" t="str">
            <v xml:space="preserve"> Chapa seguridad yale </v>
          </cell>
        </row>
        <row r="167">
          <cell r="A167" t="str">
            <v xml:space="preserve"> Chazos </v>
          </cell>
        </row>
        <row r="168">
          <cell r="A168" t="str">
            <v xml:space="preserve"> Cheque 1 rw </v>
          </cell>
        </row>
        <row r="169">
          <cell r="A169" t="str">
            <v xml:space="preserve"> Cheque 1/2  rw </v>
          </cell>
        </row>
        <row r="170">
          <cell r="A170" t="str">
            <v xml:space="preserve"> Cheque 1-1/2  rw </v>
          </cell>
        </row>
        <row r="171">
          <cell r="A171" t="str">
            <v xml:space="preserve"> Cheque 1-1/4 rw </v>
          </cell>
        </row>
        <row r="172">
          <cell r="A172" t="str">
            <v xml:space="preserve"> Cheque 3/4  rw </v>
          </cell>
        </row>
        <row r="173">
          <cell r="A173" t="str">
            <v xml:space="preserve"> Cinta bandit 3/4+hebill</v>
          </cell>
        </row>
        <row r="174">
          <cell r="A174" t="str">
            <v xml:space="preserve"> Cinta bandit 5/8+hebill </v>
          </cell>
        </row>
        <row r="175">
          <cell r="A175" t="str">
            <v xml:space="preserve"> Cinta de enmascarar </v>
          </cell>
        </row>
        <row r="176">
          <cell r="A176" t="str">
            <v xml:space="preserve"> Cinta papel sello dilatac dw </v>
          </cell>
        </row>
        <row r="177">
          <cell r="A177" t="str">
            <v xml:space="preserve"> Cinta plastica seguridad </v>
          </cell>
        </row>
        <row r="178">
          <cell r="A178" t="str">
            <v xml:space="preserve"> Cinta plastica seguridad cal 6 </v>
          </cell>
        </row>
        <row r="179">
          <cell r="A179" t="str">
            <v xml:space="preserve"> Cinta pvc o - 22 </v>
          </cell>
        </row>
        <row r="180">
          <cell r="A180" t="str">
            <v xml:space="preserve"> Cinta pvc v - 10 </v>
          </cell>
        </row>
        <row r="181">
          <cell r="A181" t="str">
            <v xml:space="preserve"> Cinta pvc v - 15 </v>
          </cell>
        </row>
        <row r="182">
          <cell r="A182" t="str">
            <v xml:space="preserve"> Cinta scocht 33 </v>
          </cell>
        </row>
        <row r="183">
          <cell r="A183" t="str">
            <v xml:space="preserve"> Coll deriv 3    x1/2 uz </v>
          </cell>
        </row>
        <row r="184">
          <cell r="A184" t="str">
            <v xml:space="preserve"> Collarin 1 s 5-6:1-1/2x </v>
          </cell>
        </row>
        <row r="185">
          <cell r="A185" t="str">
            <v xml:space="preserve"> Collarin 1 s 6-7:1-1/2x1/4 </v>
          </cell>
        </row>
        <row r="186">
          <cell r="A186" t="str">
            <v xml:space="preserve"> Collarin 2 s 5-6:1-1/2x </v>
          </cell>
        </row>
        <row r="187">
          <cell r="A187" t="str">
            <v xml:space="preserve"> Collarin 2 s 6-7:1-1/2x </v>
          </cell>
        </row>
        <row r="188">
          <cell r="A188" t="str">
            <v xml:space="preserve"> Collarin sin salida </v>
          </cell>
        </row>
        <row r="189">
          <cell r="A189" t="str">
            <v xml:space="preserve"> Color mineral </v>
          </cell>
        </row>
        <row r="190">
          <cell r="A190" t="str">
            <v xml:space="preserve"> Concreto obra 1500 psi</v>
          </cell>
        </row>
        <row r="191">
          <cell r="A191" t="str">
            <v xml:space="preserve"> Concreto obra 2000 psi</v>
          </cell>
        </row>
        <row r="192">
          <cell r="A192" t="str">
            <v xml:space="preserve"> Concreto obra 2500 psi</v>
          </cell>
        </row>
        <row r="193">
          <cell r="A193" t="str">
            <v xml:space="preserve"> Concreto obra 3000 psi</v>
          </cell>
        </row>
        <row r="194">
          <cell r="A194" t="str">
            <v xml:space="preserve"> Concreto obra 3500 psi</v>
          </cell>
        </row>
        <row r="195">
          <cell r="A195" t="str">
            <v xml:space="preserve"> Concreto obra 4000 psi</v>
          </cell>
        </row>
        <row r="196">
          <cell r="A196" t="str">
            <v xml:space="preserve"> Concr premez 13.8 mpa </v>
          </cell>
        </row>
        <row r="197">
          <cell r="A197" t="str">
            <v xml:space="preserve"> Concr premez 17.2 mpa </v>
          </cell>
        </row>
        <row r="198">
          <cell r="A198" t="str">
            <v xml:space="preserve"> Concr premez 20.7 mpa </v>
          </cell>
        </row>
        <row r="199">
          <cell r="A199" t="str">
            <v xml:space="preserve"> Concr premez 20.7 mpa acelerad </v>
          </cell>
        </row>
        <row r="200">
          <cell r="A200" t="str">
            <v xml:space="preserve"> Concr premez 20.7 mpa fluido </v>
          </cell>
        </row>
        <row r="201">
          <cell r="A201" t="str">
            <v xml:space="preserve"> Concr premez 20.7 mpa impermea </v>
          </cell>
        </row>
        <row r="202">
          <cell r="A202" t="str">
            <v xml:space="preserve"> Concr premez 24.1 mpa </v>
          </cell>
        </row>
        <row r="203">
          <cell r="A203" t="str">
            <v xml:space="preserve"> Concr premez 24.1 mpa acelerad </v>
          </cell>
        </row>
        <row r="204">
          <cell r="A204" t="str">
            <v xml:space="preserve"> Concr premez 24.1 mpa impermea </v>
          </cell>
        </row>
        <row r="205">
          <cell r="A205" t="str">
            <v xml:space="preserve"> Concr premez 27.6 mpa </v>
          </cell>
        </row>
        <row r="206">
          <cell r="A206" t="str">
            <v xml:space="preserve"> Concr premez 27.6 mpa acelerad </v>
          </cell>
        </row>
        <row r="207">
          <cell r="A207" t="str">
            <v xml:space="preserve"> Concr premez 27.6 mpa impermea </v>
          </cell>
        </row>
        <row r="208">
          <cell r="A208" t="str">
            <v xml:space="preserve"> Concr premez mr 4.1 mpa pavim f600 </v>
          </cell>
        </row>
        <row r="209">
          <cell r="A209" t="str">
            <v xml:space="preserve"> Concr premez mr 4.4 mpa pavim f650 </v>
          </cell>
        </row>
        <row r="210">
          <cell r="A210" t="str">
            <v xml:space="preserve"> Conduit pvc 1/2 </v>
          </cell>
        </row>
        <row r="211">
          <cell r="A211" t="str">
            <v xml:space="preserve"> Conduit pvc 2 </v>
          </cell>
        </row>
        <row r="212">
          <cell r="A212" t="str">
            <v xml:space="preserve"> Conduit pvc 3/4 </v>
          </cell>
        </row>
        <row r="213">
          <cell r="A213" t="str">
            <v xml:space="preserve"> Cono pvc delineador </v>
          </cell>
        </row>
        <row r="214">
          <cell r="A214" t="str">
            <v xml:space="preserve"> Cpvc tubo 1/2  rde 11 </v>
          </cell>
        </row>
        <row r="215">
          <cell r="A215" t="str">
            <v xml:space="preserve"> Cpvc tubo 3/4  rde 11 </v>
          </cell>
        </row>
        <row r="216">
          <cell r="A216" t="str">
            <v xml:space="preserve"> Cruceta 2-1/2x1/4x1.5m </v>
          </cell>
        </row>
        <row r="217">
          <cell r="A217" t="str">
            <v xml:space="preserve"> Cruceta 2-1/2x1/4x2.5m </v>
          </cell>
        </row>
        <row r="218">
          <cell r="A218" t="str">
            <v xml:space="preserve"> Cruceta 2-1/2x3/16x2.5 </v>
          </cell>
        </row>
        <row r="219">
          <cell r="A219" t="str">
            <v xml:space="preserve"> Cruceta 2-1/2x3/16x2m </v>
          </cell>
        </row>
        <row r="220">
          <cell r="A220" t="str">
            <v xml:space="preserve"> Cruceta 2-1/2x3/16x4m </v>
          </cell>
        </row>
        <row r="221">
          <cell r="A221" t="str">
            <v xml:space="preserve"> Cuarton chanul l=3 ml </v>
          </cell>
        </row>
        <row r="222">
          <cell r="A222" t="str">
            <v xml:space="preserve"> Cuartón chanul l=6 m </v>
          </cell>
        </row>
        <row r="223">
          <cell r="A223" t="str">
            <v xml:space="preserve"> Cuarton fino l=3 ml </v>
          </cell>
        </row>
        <row r="224">
          <cell r="A224" t="str">
            <v xml:space="preserve"> Cuarton revoltura </v>
          </cell>
        </row>
        <row r="225">
          <cell r="A225" t="str">
            <v xml:space="preserve"> Cuartón sajo 2x 4 </v>
          </cell>
        </row>
        <row r="226">
          <cell r="A226" t="str">
            <v xml:space="preserve"> Cubierta acero inoxi frt </v>
          </cell>
        </row>
        <row r="227">
          <cell r="A227" t="str">
            <v xml:space="preserve"> Cubierta acero inoxi frt caido </v>
          </cell>
        </row>
        <row r="228">
          <cell r="A228" t="str">
            <v xml:space="preserve"> Curador antisol blanco s </v>
          </cell>
        </row>
        <row r="229">
          <cell r="A229" t="str">
            <v xml:space="preserve"> Densidad concreto asfalt </v>
          </cell>
        </row>
        <row r="230">
          <cell r="A230" t="str">
            <v xml:space="preserve"> Diag 90 1-1/2x3/16x0.6 </v>
          </cell>
        </row>
        <row r="231">
          <cell r="A231" t="str">
            <v xml:space="preserve"> Diag v 1-1/2x3/16x1.2m </v>
          </cell>
        </row>
        <row r="232">
          <cell r="A232" t="str">
            <v xml:space="preserve"> Dilatacion plastica fina </v>
          </cell>
        </row>
        <row r="233">
          <cell r="A233" t="str">
            <v xml:space="preserve"> Dilatacion vidrio </v>
          </cell>
        </row>
        <row r="234">
          <cell r="A234" t="str">
            <v xml:space="preserve"> Dinamita 90% 51x250 mm </v>
          </cell>
        </row>
        <row r="235">
          <cell r="A235" t="str">
            <v xml:space="preserve"> Disco cortadora adobe 14 </v>
          </cell>
        </row>
        <row r="236">
          <cell r="A236" t="str">
            <v xml:space="preserve"> Disco cortadora piso 14 diam </v>
          </cell>
        </row>
        <row r="237">
          <cell r="A237" t="str">
            <v xml:space="preserve"> Disolvente esmalte rf121001 </v>
          </cell>
        </row>
        <row r="238">
          <cell r="A238" t="str">
            <v xml:space="preserve"> Disolvente pintrafico rf121004 </v>
          </cell>
        </row>
        <row r="239">
          <cell r="A239" t="str">
            <v xml:space="preserve"> Ducha calypso mezclador </v>
          </cell>
        </row>
        <row r="240">
          <cell r="A240" t="str">
            <v xml:space="preserve"> Ducha calypso sencilla </v>
          </cell>
        </row>
        <row r="241">
          <cell r="A241" t="str">
            <v xml:space="preserve"> Empaque caucho tubería alcant</v>
          </cell>
        </row>
        <row r="242">
          <cell r="A242" t="str">
            <v xml:space="preserve"> Emulsion asfaltica crr 1 </v>
          </cell>
        </row>
        <row r="243">
          <cell r="A243" t="str">
            <v xml:space="preserve"> Enchape ceramico 20x20 blanco</v>
          </cell>
        </row>
        <row r="244">
          <cell r="A244" t="str">
            <v xml:space="preserve"> Enchape ceramico 20x20 color</v>
          </cell>
        </row>
        <row r="245">
          <cell r="A245" t="str">
            <v xml:space="preserve"> Ensayo resistencia cilindros </v>
          </cell>
        </row>
        <row r="246">
          <cell r="A246" t="str">
            <v xml:space="preserve"> Escoba fibra plastica </v>
          </cell>
        </row>
        <row r="247">
          <cell r="A247" t="str">
            <v xml:space="preserve"> Esferas reflectivas pint tráfico </v>
          </cell>
        </row>
        <row r="248">
          <cell r="A248" t="str">
            <v xml:space="preserve"> Esmalte sintetico pintulux </v>
          </cell>
        </row>
        <row r="249">
          <cell r="A249" t="str">
            <v xml:space="preserve"> Esparrago 4t 5/8x10 </v>
          </cell>
        </row>
        <row r="250">
          <cell r="A250" t="str">
            <v xml:space="preserve"> Esparrago 4t 5/8x12 </v>
          </cell>
        </row>
        <row r="251">
          <cell r="A251" t="str">
            <v xml:space="preserve"> Esparrago 4t 5/8x16 </v>
          </cell>
        </row>
        <row r="252">
          <cell r="A252" t="str">
            <v xml:space="preserve"> Espejo 4 mm </v>
          </cell>
        </row>
        <row r="253">
          <cell r="A253" t="str">
            <v xml:space="preserve"> Espigo extremo poste 34.5kv </v>
          </cell>
        </row>
        <row r="254">
          <cell r="A254" t="str">
            <v xml:space="preserve"> Espigo pin 3/4x7-34.5kv </v>
          </cell>
        </row>
        <row r="255">
          <cell r="A255" t="str">
            <v xml:space="preserve"> Esquinero cielo raso fin </v>
          </cell>
        </row>
        <row r="256">
          <cell r="A256" t="str">
            <v xml:space="preserve"> Esquinero cieloraso revoltura </v>
          </cell>
        </row>
        <row r="257">
          <cell r="A257" t="str">
            <v xml:space="preserve"> Estaca en madera l=.15m </v>
          </cell>
        </row>
        <row r="258">
          <cell r="A258" t="str">
            <v xml:space="preserve"> Estacon lata de guadua l=1m </v>
          </cell>
        </row>
        <row r="259">
          <cell r="A259" t="str">
            <v xml:space="preserve"> Estacón pino pátula 4*6m inm/cili </v>
          </cell>
        </row>
        <row r="260">
          <cell r="A260" t="str">
            <v xml:space="preserve"> Esterilla 3 x 0.25 m </v>
          </cell>
        </row>
        <row r="261">
          <cell r="A261" t="str">
            <v xml:space="preserve"> Estuco en pasta tipo pin </v>
          </cell>
        </row>
        <row r="262">
          <cell r="A262" t="str">
            <v xml:space="preserve"> Fachaleta roja 7x24;2x30u/m2 </v>
          </cell>
        </row>
        <row r="263">
          <cell r="A263" t="str">
            <v xml:space="preserve"> Falleba de pie </v>
          </cell>
        </row>
        <row r="264">
          <cell r="A264" t="str">
            <v xml:space="preserve"> Falleba horizontal </v>
          </cell>
        </row>
        <row r="265">
          <cell r="A265" t="str">
            <v xml:space="preserve"> Fibra ecomatrix pavco (3.85x3.00) </v>
          </cell>
        </row>
        <row r="266">
          <cell r="A266" t="str">
            <v xml:space="preserve"> Fluxometro </v>
          </cell>
        </row>
        <row r="267">
          <cell r="A267" t="str">
            <v xml:space="preserve"> Formaleta</v>
          </cell>
        </row>
        <row r="268">
          <cell r="A268" t="str">
            <v xml:space="preserve"> Fulminante </v>
          </cell>
        </row>
        <row r="269">
          <cell r="A269" t="str">
            <v xml:space="preserve"> Funda mang 1-1/4 junta p </v>
          </cell>
        </row>
        <row r="270">
          <cell r="A270" t="str">
            <v xml:space="preserve"> Gafa protectora sencilla </v>
          </cell>
        </row>
        <row r="271">
          <cell r="A271" t="str">
            <v xml:space="preserve"> Gancho galv teja ac ondu </v>
          </cell>
        </row>
        <row r="272">
          <cell r="A272" t="str">
            <v xml:space="preserve"> Geotextil 1700 tejido </v>
          </cell>
        </row>
        <row r="273">
          <cell r="A273" t="str">
            <v xml:space="preserve"> Geotextil 2400 tejido </v>
          </cell>
        </row>
        <row r="274">
          <cell r="A274" t="str">
            <v xml:space="preserve"> Geotextil no tejido 1600 </v>
          </cell>
        </row>
        <row r="275">
          <cell r="A275" t="str">
            <v xml:space="preserve"> Gozne rodam puerta malla </v>
          </cell>
        </row>
        <row r="276">
          <cell r="A276" t="str">
            <v xml:space="preserve"> Graniplast </v>
          </cell>
        </row>
        <row r="277">
          <cell r="A277" t="str">
            <v xml:space="preserve"> Grapa de suspension </v>
          </cell>
        </row>
        <row r="278">
          <cell r="A278" t="str">
            <v xml:space="preserve"> Grapa plástica cierre banda zuncho </v>
          </cell>
        </row>
        <row r="279">
          <cell r="A279" t="str">
            <v xml:space="preserve"> Grapa retencion pistola </v>
          </cell>
        </row>
        <row r="280">
          <cell r="A280" t="str">
            <v xml:space="preserve"> Grapas 1-1/4 </v>
          </cell>
        </row>
        <row r="281">
          <cell r="A281" t="str">
            <v xml:space="preserve"> Grapas sujeccion orinal </v>
          </cell>
        </row>
        <row r="282">
          <cell r="A282" t="str">
            <v xml:space="preserve"> Grasa fibra rodamiento </v>
          </cell>
        </row>
        <row r="283">
          <cell r="A283" t="str">
            <v xml:space="preserve"> Grava lavada para filtros </v>
          </cell>
        </row>
        <row r="284">
          <cell r="A284" t="str">
            <v xml:space="preserve"> Gravilla </v>
          </cell>
        </row>
        <row r="285">
          <cell r="A285" t="str">
            <v xml:space="preserve"> Gravilla #2(gris-cafe) </v>
          </cell>
        </row>
        <row r="286">
          <cell r="A286" t="str">
            <v xml:space="preserve"> Gravilla lavada 1 </v>
          </cell>
        </row>
        <row r="287">
          <cell r="A287" t="str">
            <v xml:space="preserve"> Gravilla lavada 3/4 </v>
          </cell>
        </row>
        <row r="288">
          <cell r="A288" t="str">
            <v xml:space="preserve"> Griferia orinal hidroneum </v>
          </cell>
        </row>
        <row r="289">
          <cell r="A289" t="str">
            <v xml:space="preserve"> Griferia orinal institucional</v>
          </cell>
        </row>
        <row r="290">
          <cell r="A290" t="str">
            <v xml:space="preserve"> Griferia orinal residencial</v>
          </cell>
        </row>
        <row r="291">
          <cell r="A291" t="str">
            <v xml:space="preserve"> Guadua alfarda (varill¢n) </v>
          </cell>
        </row>
        <row r="292">
          <cell r="A292" t="str">
            <v xml:space="preserve"> Guadua cepa l=6 v  4.8 </v>
          </cell>
        </row>
        <row r="293">
          <cell r="A293" t="str">
            <v xml:space="preserve"> Guadua cepa l=8 v  6.4 </v>
          </cell>
        </row>
        <row r="294">
          <cell r="A294" t="str">
            <v xml:space="preserve"> Guadua sobrebasa l=4 v  3.2 m </v>
          </cell>
        </row>
        <row r="295">
          <cell r="A295" t="str">
            <v xml:space="preserve"> Guardacabos 3/8 - 1/2 </v>
          </cell>
        </row>
        <row r="296">
          <cell r="A296" t="str">
            <v xml:space="preserve"> Guardaluz madera fina sajo </v>
          </cell>
        </row>
        <row r="297">
          <cell r="A297" t="str">
            <v xml:space="preserve"> Guardavía met. galv. + paral </v>
          </cell>
        </row>
        <row r="298">
          <cell r="A298" t="str">
            <v xml:space="preserve"> Hidrante t milan   3 ac </v>
          </cell>
        </row>
        <row r="299">
          <cell r="A299" t="str">
            <v xml:space="preserve"> Hidrosello pvc novafort 110 mm </v>
          </cell>
        </row>
        <row r="300">
          <cell r="A300" t="str">
            <v xml:space="preserve"> Hidrosello pvc novafort 160 mm </v>
          </cell>
        </row>
        <row r="301">
          <cell r="A301" t="str">
            <v xml:space="preserve"> Hilaza </v>
          </cell>
        </row>
        <row r="302">
          <cell r="A302" t="str">
            <v xml:space="preserve"> Icopor e=2.5 cm </v>
          </cell>
        </row>
        <row r="303">
          <cell r="A303" t="str">
            <v xml:space="preserve"> Igas gris sellador sika </v>
          </cell>
        </row>
        <row r="304">
          <cell r="A304" t="str">
            <v xml:space="preserve"> Igas perfil sika </v>
          </cell>
        </row>
        <row r="305">
          <cell r="A305" t="str">
            <v xml:space="preserve"> Igas rollo (perfil sika 3/8) </v>
          </cell>
        </row>
        <row r="306">
          <cell r="A306" t="str">
            <v xml:space="preserve"> Imperm bituminoso t igol denso </v>
          </cell>
        </row>
        <row r="307">
          <cell r="A307" t="str">
            <v xml:space="preserve"> Impermeabilizante sika 1 </v>
          </cell>
        </row>
        <row r="308">
          <cell r="A308" t="str">
            <v xml:space="preserve"> Imprimante akronal 6m2/lt </v>
          </cell>
        </row>
        <row r="309">
          <cell r="A309" t="str">
            <v xml:space="preserve"> Imprimante vinilo </v>
          </cell>
        </row>
        <row r="310">
          <cell r="A310" t="str">
            <v xml:space="preserve"> Incrustaciones astro acuacer blanc </v>
          </cell>
        </row>
        <row r="311">
          <cell r="A311" t="str">
            <v xml:space="preserve"> Inmunizante sellador </v>
          </cell>
        </row>
        <row r="312">
          <cell r="A312" t="str">
            <v xml:space="preserve"> Interruptor conmutable </v>
          </cell>
        </row>
        <row r="313">
          <cell r="A313" t="str">
            <v xml:space="preserve"> Interruptor doble </v>
          </cell>
        </row>
        <row r="314">
          <cell r="A314" t="str">
            <v xml:space="preserve"> Interruptor sencillo </v>
          </cell>
        </row>
        <row r="315">
          <cell r="A315" t="str">
            <v xml:space="preserve"> Interruptor timbre piloto</v>
          </cell>
        </row>
        <row r="316">
          <cell r="A316" t="str">
            <v xml:space="preserve"> Interruptor triple</v>
          </cell>
        </row>
        <row r="317">
          <cell r="A317" t="str">
            <v xml:space="preserve"> Jabón detergente en polvo doméstic </v>
          </cell>
        </row>
        <row r="318">
          <cell r="A318" t="str">
            <v xml:space="preserve"> K43-caballete ac artic c </v>
          </cell>
        </row>
        <row r="319">
          <cell r="A319" t="str">
            <v xml:space="preserve"> K43-gancho fija mad/conc </v>
          </cell>
        </row>
        <row r="320">
          <cell r="A320" t="str">
            <v xml:space="preserve"> K43-teja ac 6 mm </v>
          </cell>
        </row>
        <row r="321">
          <cell r="A321" t="str">
            <v xml:space="preserve"> K90-caballete artic s/i </v>
          </cell>
        </row>
        <row r="322">
          <cell r="A322" t="str">
            <v xml:space="preserve"> K90-caballete fijo </v>
          </cell>
        </row>
        <row r="323">
          <cell r="A323" t="str">
            <v xml:space="preserve"> K90-gancho fija mad/conc </v>
          </cell>
        </row>
        <row r="324">
          <cell r="A324" t="str">
            <v xml:space="preserve"> K90-teja ac </v>
          </cell>
        </row>
        <row r="325">
          <cell r="A325" t="str">
            <v xml:space="preserve"> K90-tensor </v>
          </cell>
        </row>
        <row r="326">
          <cell r="A326" t="str">
            <v xml:space="preserve"> L/manos acuacer blanco+c </v>
          </cell>
        </row>
        <row r="327">
          <cell r="A327" t="str">
            <v xml:space="preserve"> L/manos acuacer color +c </v>
          </cell>
        </row>
        <row r="328">
          <cell r="A328" t="str">
            <v xml:space="preserve"> L/plat socoda .60x.40 </v>
          </cell>
        </row>
        <row r="329">
          <cell r="A329" t="str">
            <v xml:space="preserve"> L/plat socoda .62x.48 p </v>
          </cell>
        </row>
        <row r="330">
          <cell r="A330" t="str">
            <v xml:space="preserve"> L/plat socoda r1200 escu </v>
          </cell>
        </row>
        <row r="331">
          <cell r="A331" t="str">
            <v xml:space="preserve"> Laca vitriflex transparente </v>
          </cell>
        </row>
        <row r="332">
          <cell r="A332" t="str">
            <v xml:space="preserve"> Ladrillo calado figs 20x20x10/12 4kgf </v>
          </cell>
        </row>
        <row r="333">
          <cell r="A333" t="str">
            <v xml:space="preserve"> Ladrillo farol 10x20x30;5.3k; </v>
          </cell>
        </row>
        <row r="334">
          <cell r="A334" t="str">
            <v xml:space="preserve"> Ladrillo farol 13x20x30;7kg</v>
          </cell>
        </row>
        <row r="335">
          <cell r="A335" t="str">
            <v xml:space="preserve"> Ladrillo tipo santafe </v>
          </cell>
        </row>
        <row r="336">
          <cell r="A336" t="str">
            <v xml:space="preserve"> Ladrillo tolete comun </v>
          </cell>
        </row>
        <row r="337">
          <cell r="A337" t="str">
            <v xml:space="preserve"> Ladrillo visto  6x12x25;2.4k</v>
          </cell>
        </row>
        <row r="338">
          <cell r="A338" t="str">
            <v xml:space="preserve"> Lamina alfajor 1/8 </v>
          </cell>
        </row>
        <row r="339">
          <cell r="A339" t="str">
            <v xml:space="preserve"> Lamina c.r. cal 18 </v>
          </cell>
        </row>
        <row r="340">
          <cell r="A340" t="str">
            <v xml:space="preserve"> Lamina c.r. cal 20 </v>
          </cell>
        </row>
        <row r="341">
          <cell r="A341" t="str">
            <v xml:space="preserve"> Lamina c.r. cal 22 </v>
          </cell>
        </row>
        <row r="342">
          <cell r="A342" t="str">
            <v xml:space="preserve"> Lamina galvan.cal.22 </v>
          </cell>
        </row>
        <row r="343">
          <cell r="A343" t="str">
            <v xml:space="preserve"> Lamina galvan.cal.24 </v>
          </cell>
        </row>
        <row r="344">
          <cell r="A344" t="str">
            <v xml:space="preserve"> Lamina galvan.cal.26 </v>
          </cell>
        </row>
        <row r="345">
          <cell r="A345" t="str">
            <v xml:space="preserve"> Lámina gyplac yeso 12.7 mm </v>
          </cell>
        </row>
        <row r="346">
          <cell r="A346" t="str">
            <v xml:space="preserve"> Lamina icopor e=1 cm </v>
          </cell>
        </row>
        <row r="347">
          <cell r="A347" t="str">
            <v xml:space="preserve"> Lámina neopreno dureza 50 e=3/4 </v>
          </cell>
        </row>
        <row r="348">
          <cell r="A348" t="str">
            <v xml:space="preserve"> Lámina superboard 8mm </v>
          </cell>
        </row>
        <row r="349">
          <cell r="A349" t="str">
            <v xml:space="preserve"> Lámina superboard 10mm </v>
          </cell>
        </row>
        <row r="350">
          <cell r="A350" t="str">
            <v xml:space="preserve"> Lampa incandescente 100w </v>
          </cell>
        </row>
        <row r="351">
          <cell r="A351" t="str">
            <v xml:space="preserve"> Lámpara incr t bala incand 110v/250w </v>
          </cell>
        </row>
        <row r="352">
          <cell r="A352" t="str">
            <v xml:space="preserve"> Lampara slim line 2x48 incr </v>
          </cell>
        </row>
        <row r="353">
          <cell r="A353" t="str">
            <v xml:space="preserve"> Lampara slim line 2x96 incr </v>
          </cell>
        </row>
        <row r="354">
          <cell r="A354" t="str">
            <v xml:space="preserve"> Lija de agua #60 a #180 </v>
          </cell>
        </row>
        <row r="355">
          <cell r="A355" t="str">
            <v xml:space="preserve"> Lija para madera </v>
          </cell>
        </row>
        <row r="356">
          <cell r="A356" t="str">
            <v xml:space="preserve"> Limatesa limahoya ac </v>
          </cell>
        </row>
        <row r="357">
          <cell r="A357" t="str">
            <v xml:space="preserve"> Limatesa/hoya thermoacoustic ajover </v>
          </cell>
        </row>
        <row r="358">
          <cell r="A358" t="str">
            <v xml:space="preserve"> Limpiador pvc 760 gr </v>
          </cell>
        </row>
        <row r="359">
          <cell r="A359" t="str">
            <v xml:space="preserve"> Listón cedro 1x1     cepillo </v>
          </cell>
        </row>
        <row r="360">
          <cell r="A360" t="str">
            <v xml:space="preserve"> Liston fino </v>
          </cell>
        </row>
        <row r="361">
          <cell r="A361" t="str">
            <v xml:space="preserve"> Liston sajo </v>
          </cell>
        </row>
        <row r="362">
          <cell r="A362" t="str">
            <v xml:space="preserve"> Llave contencion 1/2 </v>
          </cell>
        </row>
        <row r="363">
          <cell r="A363" t="str">
            <v xml:space="preserve"> Llave de regulacion </v>
          </cell>
        </row>
        <row r="364">
          <cell r="A364" t="str">
            <v xml:space="preserve"> Llave lvplat galaxia </v>
          </cell>
        </row>
        <row r="365">
          <cell r="A365" t="str">
            <v xml:space="preserve"> Llave paso hf sello bronce 6 </v>
          </cell>
        </row>
        <row r="366">
          <cell r="A366" t="str">
            <v xml:space="preserve"> Llave terminal cromo </v>
          </cell>
        </row>
        <row r="367">
          <cell r="A367" t="str">
            <v xml:space="preserve"> Llave terminal manguera bronce </v>
          </cell>
        </row>
        <row r="368">
          <cell r="A368" t="str">
            <v xml:space="preserve"> Lubricante pavco novafort/loc/uz </v>
          </cell>
        </row>
        <row r="369">
          <cell r="A369" t="str">
            <v xml:space="preserve"> Luminara djk 250 w 208/220v </v>
          </cell>
        </row>
        <row r="370">
          <cell r="A370" t="str">
            <v xml:space="preserve"> Luminara ltp-vc na 150w 220/ </v>
          </cell>
        </row>
        <row r="371">
          <cell r="A371" t="str">
            <v xml:space="preserve"> Luminara ltp-vc na 250w 220/ </v>
          </cell>
        </row>
        <row r="372">
          <cell r="A372" t="str">
            <v xml:space="preserve"> Luminara ltp-vc na 400w 220/ </v>
          </cell>
        </row>
        <row r="373">
          <cell r="A373" t="str">
            <v xml:space="preserve"> Malla c18 acerada tejida </v>
          </cell>
        </row>
        <row r="374">
          <cell r="A374" t="str">
            <v xml:space="preserve"> Malla eslab.c12 2x2 </v>
          </cell>
        </row>
        <row r="375">
          <cell r="A375" t="str">
            <v xml:space="preserve"> Malla e-sold d=5.0 mm 15x15 </v>
          </cell>
        </row>
        <row r="376">
          <cell r="A376" t="str">
            <v xml:space="preserve"> Malla e-sold d=6.5 mm 15x15</v>
          </cell>
        </row>
        <row r="377">
          <cell r="A377" t="str">
            <v xml:space="preserve"> Malla e-sold u89 (2.4 </v>
          </cell>
        </row>
        <row r="378">
          <cell r="A378" t="str">
            <v xml:space="preserve"> Malla fiberglass sello dilat sb </v>
          </cell>
        </row>
        <row r="379">
          <cell r="A379" t="str">
            <v xml:space="preserve"> Malla gallinero 1/2x.90 </v>
          </cell>
        </row>
        <row r="380">
          <cell r="A380" t="str">
            <v xml:space="preserve"> Malla gallinero 1x1.5x36 </v>
          </cell>
        </row>
        <row r="381">
          <cell r="A381" t="str">
            <v xml:space="preserve"> Malla gavion 2x1x1 c13 triptor </v>
          </cell>
        </row>
        <row r="382">
          <cell r="A382" t="str">
            <v xml:space="preserve"> Malla vena pañetes w=.50 </v>
          </cell>
        </row>
        <row r="383">
          <cell r="A383" t="str">
            <v xml:space="preserve"> Manto edil. e=3 mm t-c </v>
          </cell>
        </row>
        <row r="384">
          <cell r="A384" t="str">
            <v xml:space="preserve"> Marmolina </v>
          </cell>
        </row>
        <row r="385">
          <cell r="A385" t="str">
            <v xml:space="preserve"> Mascarilla tapaboca </v>
          </cell>
        </row>
        <row r="386">
          <cell r="A386" t="str">
            <v xml:space="preserve"> Masilla estuco manizaleño </v>
          </cell>
        </row>
        <row r="387">
          <cell r="A387" t="str">
            <v xml:space="preserve"> Masilla imprimante exteriores </v>
          </cell>
        </row>
        <row r="388">
          <cell r="A388" t="str">
            <v xml:space="preserve"> Masilla sello juntas pánel dw/sb </v>
          </cell>
        </row>
        <row r="389">
          <cell r="A389" t="str">
            <v xml:space="preserve"> Masilla vidrios </v>
          </cell>
        </row>
        <row r="390">
          <cell r="A390" t="str">
            <v xml:space="preserve"> Material base granular mopt </v>
          </cell>
        </row>
        <row r="391">
          <cell r="A391" t="str">
            <v xml:space="preserve"> Material seleccionado filtro </v>
          </cell>
        </row>
        <row r="392">
          <cell r="A392" t="str">
            <v xml:space="preserve"> Material subbase granular mopt </v>
          </cell>
        </row>
        <row r="393">
          <cell r="A393" t="str">
            <v xml:space="preserve"> Material sucio de rio </v>
          </cell>
        </row>
        <row r="394">
          <cell r="A394" t="str">
            <v xml:space="preserve"> Mayolica galicia .20 </v>
          </cell>
        </row>
        <row r="395">
          <cell r="A395" t="str">
            <v xml:space="preserve"> Mecha </v>
          </cell>
        </row>
        <row r="396">
          <cell r="A396" t="str">
            <v xml:space="preserve"> Medidor totali   1/2 t ke </v>
          </cell>
        </row>
        <row r="397">
          <cell r="A397" t="str">
            <v xml:space="preserve"> Medidor totali   3/4 t ke </v>
          </cell>
        </row>
        <row r="398">
          <cell r="A398" t="str">
            <v xml:space="preserve"> Medidor totali 1-1/2 t ke </v>
          </cell>
        </row>
        <row r="399">
          <cell r="A399" t="str">
            <v xml:space="preserve"> Medidor totali 2     t ke </v>
          </cell>
        </row>
        <row r="400">
          <cell r="A400" t="str">
            <v xml:space="preserve"> Medidor totali 3     t ke </v>
          </cell>
        </row>
        <row r="401">
          <cell r="A401" t="str">
            <v xml:space="preserve"> Merulex aq sika </v>
          </cell>
        </row>
        <row r="402">
          <cell r="A402" t="str">
            <v xml:space="preserve"> Merulex sika inmun+fung+ </v>
          </cell>
        </row>
        <row r="403">
          <cell r="A403" t="str">
            <v xml:space="preserve"> Mesa plast 4 patas t rim </v>
          </cell>
        </row>
        <row r="404">
          <cell r="A404" t="str">
            <v xml:space="preserve"> Mezcla asfalt frio </v>
          </cell>
        </row>
        <row r="405">
          <cell r="A405" t="str">
            <v xml:space="preserve"> Mezcla asfalt rodad hot </v>
          </cell>
        </row>
        <row r="406">
          <cell r="A406" t="str">
            <v xml:space="preserve"> Mezcla densa en caliente tmax 19mm </v>
          </cell>
        </row>
        <row r="407">
          <cell r="A407" t="str">
            <v xml:space="preserve"> Mezclador lvplat iris halcon grival </v>
          </cell>
        </row>
        <row r="408">
          <cell r="A408" t="str">
            <v xml:space="preserve"> Modulo juegos infantiles tipo 01 </v>
          </cell>
        </row>
        <row r="409">
          <cell r="A409" t="str">
            <v xml:space="preserve"> Modulo juegos infantiles tipo 02 </v>
          </cell>
        </row>
        <row r="410">
          <cell r="A410" t="str">
            <v xml:space="preserve"> Niple tub hg  1/2  l=.1 </v>
          </cell>
        </row>
        <row r="411">
          <cell r="A411" t="str">
            <v xml:space="preserve"> Niple tub hg  1/2  l=.15m </v>
          </cell>
        </row>
        <row r="412">
          <cell r="A412" t="str">
            <v xml:space="preserve"> Niple tub hg  3/4  l=.1 </v>
          </cell>
        </row>
        <row r="413">
          <cell r="A413" t="str">
            <v xml:space="preserve"> Niple tub hg 1     l=.1 </v>
          </cell>
        </row>
        <row r="414">
          <cell r="A414" t="str">
            <v xml:space="preserve"> Niple tub hg 1- 1/4l=.1 </v>
          </cell>
        </row>
        <row r="415">
          <cell r="A415" t="str">
            <v xml:space="preserve"> Niple tub hg 1-1/2 l=.1 </v>
          </cell>
        </row>
        <row r="416">
          <cell r="A416" t="str">
            <v xml:space="preserve"> Niple tub hg 2     l=.1 </v>
          </cell>
        </row>
        <row r="417">
          <cell r="A417" t="str">
            <v xml:space="preserve"> Niquelado+cromado herraj </v>
          </cell>
        </row>
        <row r="418">
          <cell r="A418" t="str">
            <v xml:space="preserve"> Orin blanco institu 884 </v>
          </cell>
        </row>
        <row r="419">
          <cell r="A419" t="str">
            <v xml:space="preserve"> Orin blanco institu 886 </v>
          </cell>
        </row>
        <row r="420">
          <cell r="A420" t="str">
            <v xml:space="preserve"> Orin residencial bl/cl </v>
          </cell>
        </row>
        <row r="421">
          <cell r="A421" t="str">
            <v xml:space="preserve"> P/fus.tipo bocad+fus. 10 </v>
          </cell>
        </row>
        <row r="422">
          <cell r="A422" t="str">
            <v xml:space="preserve"> Panel craso icop d30 autoext+textu </v>
          </cell>
        </row>
        <row r="423">
          <cell r="A423" t="str">
            <v xml:space="preserve"> Paral barrera guardavia acero galv </v>
          </cell>
        </row>
        <row r="424">
          <cell r="A424" t="str">
            <v xml:space="preserve"> Pasacalles tela coleta 6mx0.90m </v>
          </cell>
        </row>
        <row r="425">
          <cell r="A425" t="str">
            <v xml:space="preserve"> Pasador acero puer/metal </v>
          </cell>
        </row>
        <row r="426">
          <cell r="A426" t="str">
            <v xml:space="preserve"> Pasto trenza </v>
          </cell>
        </row>
        <row r="427">
          <cell r="A427" t="str">
            <v xml:space="preserve"> Pedestal base lamp .4x.4 </v>
          </cell>
        </row>
        <row r="428">
          <cell r="A428" t="str">
            <v xml:space="preserve"> Pegante plastico solucion </v>
          </cell>
        </row>
        <row r="429">
          <cell r="A429" t="str">
            <v xml:space="preserve"> Pegante tipo colbon madera </v>
          </cell>
        </row>
        <row r="430">
          <cell r="A430" t="str">
            <v xml:space="preserve"> Percha pesad 2 p corrida </v>
          </cell>
        </row>
        <row r="431">
          <cell r="A431" t="str">
            <v xml:space="preserve"> Percha pesad 5 p espac </v>
          </cell>
        </row>
        <row r="432">
          <cell r="A432" t="str">
            <v xml:space="preserve"> Percha semip 3 p corrida </v>
          </cell>
        </row>
        <row r="433">
          <cell r="A433" t="str">
            <v xml:space="preserve"> Perfil alum sencillo d 17 </v>
          </cell>
        </row>
        <row r="434">
          <cell r="A434" t="str">
            <v xml:space="preserve"> Perfil c gal c18 s=230mm t </v>
          </cell>
        </row>
        <row r="435">
          <cell r="A435" t="str">
            <v xml:space="preserve"> Perfil c gal c18 s=330mm t </v>
          </cell>
        </row>
        <row r="436">
          <cell r="A436" t="str">
            <v xml:space="preserve"> Perfil c galv c16 s=290mm t acesco </v>
          </cell>
        </row>
        <row r="437">
          <cell r="A437" t="str">
            <v xml:space="preserve"> Perfil canal c26-.35x.60 rolado dw </v>
          </cell>
        </row>
        <row r="438">
          <cell r="A438" t="str">
            <v xml:space="preserve"> Pérfil canal lámina c24-.42x.90 sb </v>
          </cell>
        </row>
        <row r="439">
          <cell r="A439" t="str">
            <v xml:space="preserve"> Perfil o gal c16 s=400mm t </v>
          </cell>
        </row>
        <row r="440">
          <cell r="A440" t="str">
            <v xml:space="preserve"> Perfil paral c26-.35x.59 rolado dw </v>
          </cell>
        </row>
        <row r="441">
          <cell r="A441" t="str">
            <v xml:space="preserve"> Pérfil paral lámina c24-.45x.89 sb </v>
          </cell>
        </row>
        <row r="442">
          <cell r="A442" t="str">
            <v xml:space="preserve"> Perfil piragua anodizado </v>
          </cell>
        </row>
        <row r="443">
          <cell r="A443" t="str">
            <v xml:space="preserve"> Perfil tee metal 1x1/8 ventanería </v>
          </cell>
        </row>
        <row r="444">
          <cell r="A444" t="str">
            <v xml:space="preserve"> Perfor dren horiz man tierra d=.1m </v>
          </cell>
        </row>
        <row r="445">
          <cell r="A445" t="str">
            <v xml:space="preserve"> Perno mq+tu 1/2x 1-1/2 </v>
          </cell>
        </row>
        <row r="446">
          <cell r="A446" t="str">
            <v xml:space="preserve"> Perno mq+tu 1/2x 2 </v>
          </cell>
        </row>
        <row r="447">
          <cell r="A447" t="str">
            <v xml:space="preserve"> Perno mq+tu 1/2x 6 </v>
          </cell>
        </row>
        <row r="448">
          <cell r="A448" t="str">
            <v xml:space="preserve"> Perno mq+tu 1/2x 8 </v>
          </cell>
        </row>
        <row r="449">
          <cell r="A449" t="str">
            <v xml:space="preserve"> Perno mq+tu 1/2x10 </v>
          </cell>
        </row>
        <row r="450">
          <cell r="A450" t="str">
            <v xml:space="preserve"> Perno mq+tu 5/8x 8 </v>
          </cell>
        </row>
        <row r="451">
          <cell r="A451" t="str">
            <v xml:space="preserve"> Perno mq+tu 5/8x10 </v>
          </cell>
        </row>
        <row r="452">
          <cell r="A452" t="str">
            <v xml:space="preserve"> Perno ojo+tu+ar 5/8x8 </v>
          </cell>
        </row>
        <row r="453">
          <cell r="A453" t="str">
            <v xml:space="preserve"> Pf+uad tub rde 9 1/2 </v>
          </cell>
        </row>
        <row r="454">
          <cell r="A454" t="str">
            <v xml:space="preserve"> Piedra hueso </v>
          </cell>
        </row>
        <row r="455">
          <cell r="A455" t="str">
            <v xml:space="preserve"> Piedra media zonga </v>
          </cell>
        </row>
        <row r="456">
          <cell r="A456" t="str">
            <v xml:space="preserve"> Piedra para pulidora </v>
          </cell>
        </row>
        <row r="457">
          <cell r="A457" t="str">
            <v xml:space="preserve"> Pintura trafico amarilla </v>
          </cell>
        </row>
        <row r="458">
          <cell r="A458" t="str">
            <v xml:space="preserve"> Pintura tráfico blanca rf659 </v>
          </cell>
        </row>
        <row r="459">
          <cell r="A459" t="str">
            <v xml:space="preserve"> Pintura verde optico </v>
          </cell>
        </row>
        <row r="460">
          <cell r="A460" t="str">
            <v xml:space="preserve"> Pintura vinilo </v>
          </cell>
        </row>
        <row r="461">
          <cell r="A461" t="str">
            <v xml:space="preserve"> Pirlan bronce </v>
          </cell>
        </row>
        <row r="462">
          <cell r="A462" t="str">
            <v xml:space="preserve"> Pisofuerte f33 t5 onix-g </v>
          </cell>
        </row>
        <row r="463">
          <cell r="A463" t="str">
            <v xml:space="preserve"> Placa ac acanalada 5 mm </v>
          </cell>
        </row>
        <row r="464">
          <cell r="A464" t="str">
            <v xml:space="preserve"> Placa ac liso 4 mm </v>
          </cell>
        </row>
        <row r="465">
          <cell r="A465" t="str">
            <v xml:space="preserve"> Placa ac plana c2  5mm </v>
          </cell>
        </row>
        <row r="466">
          <cell r="A466" t="str">
            <v xml:space="preserve"> Placa pref.02 2*.35 e=4mm </v>
          </cell>
        </row>
        <row r="467">
          <cell r="A467" t="str">
            <v xml:space="preserve"> Plafon losa </v>
          </cell>
        </row>
        <row r="468">
          <cell r="A468" t="str">
            <v xml:space="preserve"> Plaqueta meson concreto e=.05 </v>
          </cell>
        </row>
        <row r="469">
          <cell r="A469" t="str">
            <v xml:space="preserve"> Plaqueta prefa 01 de 1.2*1.65 e4mm </v>
          </cell>
        </row>
        <row r="470">
          <cell r="A470" t="str">
            <v xml:space="preserve"> Plastico cal 4 </v>
          </cell>
        </row>
        <row r="471">
          <cell r="A471" t="str">
            <v xml:space="preserve"> Plastico cal 6</v>
          </cell>
        </row>
        <row r="472">
          <cell r="A472" t="str">
            <v xml:space="preserve"> Plastocrete dm imper+pla </v>
          </cell>
        </row>
        <row r="473">
          <cell r="A473" t="str">
            <v xml:space="preserve"> Platina 1  x 1/4 </v>
          </cell>
        </row>
        <row r="474">
          <cell r="A474" t="str">
            <v xml:space="preserve"> Platina 1/2x1/8 </v>
          </cell>
        </row>
        <row r="475">
          <cell r="A475" t="str">
            <v xml:space="preserve"> Platina 1-1/2   x   1/4 </v>
          </cell>
        </row>
        <row r="476">
          <cell r="A476" t="str">
            <v xml:space="preserve"> Platina 2   x 1/4 </v>
          </cell>
        </row>
        <row r="477">
          <cell r="A477" t="str">
            <v xml:space="preserve"> Platina 3/4x 1/8 </v>
          </cell>
        </row>
        <row r="478">
          <cell r="A478" t="str">
            <v xml:space="preserve"> Plato aluminio 10 anclaje retenida </v>
          </cell>
        </row>
        <row r="479">
          <cell r="A479" t="str">
            <v xml:space="preserve"> Poste cerramiento conc.h=3m </v>
          </cell>
        </row>
        <row r="480">
          <cell r="A480" t="str">
            <v xml:space="preserve"> Poste concreto 12m x 510 kg </v>
          </cell>
        </row>
        <row r="481">
          <cell r="A481" t="str">
            <v xml:space="preserve"> Poste concreto 12m x 750 kg</v>
          </cell>
        </row>
        <row r="482">
          <cell r="A482" t="str">
            <v xml:space="preserve"> Poste concreto 8m x 510 Kg</v>
          </cell>
        </row>
        <row r="483">
          <cell r="A483" t="str">
            <v xml:space="preserve"> Puerta corred alum pc744+vid 4mm </v>
          </cell>
        </row>
        <row r="484">
          <cell r="A484" t="str">
            <v xml:space="preserve"> Puerta economica  51&gt;60 </v>
          </cell>
        </row>
        <row r="485">
          <cell r="A485" t="str">
            <v xml:space="preserve"> Puerta economica  61&gt;80 </v>
          </cell>
        </row>
        <row r="486">
          <cell r="A486" t="str">
            <v xml:space="preserve"> Puerta economica  91&gt;100 </v>
          </cell>
        </row>
        <row r="487">
          <cell r="A487" t="str">
            <v xml:space="preserve"> Puntilla acero lisa </v>
          </cell>
        </row>
        <row r="488">
          <cell r="A488" t="str">
            <v xml:space="preserve"> Puntilla promedio </v>
          </cell>
        </row>
        <row r="489">
          <cell r="A489" t="str">
            <v xml:space="preserve"> Puntillón acero 6x1/8 </v>
          </cell>
        </row>
        <row r="490">
          <cell r="A490" t="str">
            <v xml:space="preserve"> Puntillón acero 6x1/8+arand wood </v>
          </cell>
        </row>
        <row r="491">
          <cell r="A491" t="str">
            <v xml:space="preserve"> Reflector hg 125w 220/20 </v>
          </cell>
        </row>
        <row r="492">
          <cell r="A492" t="str">
            <v xml:space="preserve"> Reflector na 250 w cwa </v>
          </cell>
        </row>
        <row r="493">
          <cell r="A493" t="str">
            <v xml:space="preserve"> Registro corte 1/2 cu-pvc </v>
          </cell>
        </row>
        <row r="494">
          <cell r="A494" t="str">
            <v xml:space="preserve"> Registro incor 1/2 cu-pvc </v>
          </cell>
        </row>
        <row r="495">
          <cell r="A495" t="str">
            <v xml:space="preserve"> Registro rw 1 </v>
          </cell>
        </row>
        <row r="496">
          <cell r="A496" t="str">
            <v xml:space="preserve"> Registro rw 1/2 </v>
          </cell>
        </row>
        <row r="497">
          <cell r="A497" t="str">
            <v xml:space="preserve"> Registro rw 1-1/2 </v>
          </cell>
        </row>
        <row r="498">
          <cell r="A498" t="str">
            <v xml:space="preserve"> Registro rw 1-1/4 </v>
          </cell>
        </row>
        <row r="499">
          <cell r="A499" t="str">
            <v xml:space="preserve"> Registro rw 2 </v>
          </cell>
        </row>
        <row r="500">
          <cell r="A500" t="str">
            <v xml:space="preserve"> Registro rw 2-1/2 </v>
          </cell>
        </row>
        <row r="501">
          <cell r="A501" t="str">
            <v xml:space="preserve"> Registro rw 3 </v>
          </cell>
        </row>
        <row r="502">
          <cell r="A502" t="str">
            <v xml:space="preserve"> Registro rw 3/4 </v>
          </cell>
        </row>
        <row r="503">
          <cell r="A503" t="str">
            <v xml:space="preserve"> Reja al 3*1-1/2 zozco </v>
          </cell>
        </row>
        <row r="504">
          <cell r="A504" t="str">
            <v xml:space="preserve"> Reja al 3*2     zosco </v>
          </cell>
        </row>
        <row r="505">
          <cell r="A505" t="str">
            <v xml:space="preserve"> Reja al 4*2     zosco </v>
          </cell>
        </row>
        <row r="506">
          <cell r="A506" t="str">
            <v xml:space="preserve"> Reja al 4*3     zosco </v>
          </cell>
        </row>
        <row r="507">
          <cell r="A507" t="str">
            <v xml:space="preserve"> Reja cup al 4*2 zosco </v>
          </cell>
        </row>
        <row r="508">
          <cell r="A508" t="str">
            <v xml:space="preserve"> Reja cup al 5*3 zosco </v>
          </cell>
        </row>
        <row r="509">
          <cell r="A509" t="str">
            <v xml:space="preserve"> Reja cup al 6*4 zosco </v>
          </cell>
        </row>
        <row r="510">
          <cell r="A510" t="str">
            <v xml:space="preserve"> Reja metal segur var 9mm c </v>
          </cell>
        </row>
        <row r="511">
          <cell r="A511" t="str">
            <v xml:space="preserve"> Reja plana anticuca 4 </v>
          </cell>
        </row>
        <row r="512">
          <cell r="A512" t="str">
            <v xml:space="preserve"> Reja plana antiicuca 3 </v>
          </cell>
        </row>
        <row r="513">
          <cell r="A513" t="str">
            <v xml:space="preserve"> Reja sifon al 3*2 zosc </v>
          </cell>
        </row>
        <row r="514">
          <cell r="A514" t="str">
            <v xml:space="preserve"> Reja sifon al 6*4 zosc </v>
          </cell>
        </row>
        <row r="515">
          <cell r="A515" t="str">
            <v xml:space="preserve"> Reja sifon al 8*6 zosc </v>
          </cell>
        </row>
        <row r="516">
          <cell r="A516" t="str">
            <v xml:space="preserve"> Reja sumidero  b=.4m  a=.6m </v>
          </cell>
        </row>
        <row r="517">
          <cell r="A517" t="str">
            <v xml:space="preserve"> Reja sumidero .5x.7 </v>
          </cell>
        </row>
        <row r="518">
          <cell r="A518" t="str">
            <v xml:space="preserve"> Reja sumidero lineal b=.2m </v>
          </cell>
        </row>
        <row r="519">
          <cell r="A519" t="str">
            <v xml:space="preserve"> Reja valv pozuelo 1- 1/2 </v>
          </cell>
        </row>
        <row r="520">
          <cell r="A520" t="str">
            <v xml:space="preserve"> Rejilla metálica para plafón </v>
          </cell>
        </row>
        <row r="521">
          <cell r="A521" t="str">
            <v xml:space="preserve"> Rodamiento 25x52 mm </v>
          </cell>
        </row>
        <row r="522">
          <cell r="A522" t="str">
            <v xml:space="preserve"> Rodillo felpa para pintura </v>
          </cell>
        </row>
        <row r="523">
          <cell r="A523" t="str">
            <v xml:space="preserve"> Roseta porcelana </v>
          </cell>
        </row>
        <row r="524">
          <cell r="A524" t="str">
            <v xml:space="preserve"> Saco polietileno </v>
          </cell>
        </row>
        <row r="525">
          <cell r="A525" t="str">
            <v xml:space="preserve"> Sanitario acuacer gr80020 eco </v>
          </cell>
        </row>
        <row r="526">
          <cell r="A526" t="str">
            <v xml:space="preserve"> Sanitario instituc (taza fluxo </v>
          </cell>
        </row>
        <row r="527">
          <cell r="A527" t="str">
            <v xml:space="preserve"> Segueta tipo sandvik/nicholson </v>
          </cell>
        </row>
        <row r="528">
          <cell r="A528" t="str">
            <v xml:space="preserve"> Sellado junta asfalto </v>
          </cell>
        </row>
        <row r="529">
          <cell r="A529" t="str">
            <v xml:space="preserve"> Sellado junta sikaflex 15 lm sl </v>
          </cell>
        </row>
        <row r="530">
          <cell r="A530" t="str">
            <v xml:space="preserve"> Sellante flexible top-5010      sb </v>
          </cell>
        </row>
        <row r="531">
          <cell r="A531" t="str">
            <v xml:space="preserve"> Señal informativa </v>
          </cell>
        </row>
        <row r="532">
          <cell r="A532" t="str">
            <v xml:space="preserve"> Señal luminosa interm 220 v tpesad </v>
          </cell>
        </row>
        <row r="533">
          <cell r="A533" t="str">
            <v xml:space="preserve"> Señal preventiva guadua+muerto </v>
          </cell>
        </row>
        <row r="534">
          <cell r="A534" t="str">
            <v xml:space="preserve"> Señal preventiva reflect l=.9 m </v>
          </cell>
        </row>
        <row r="535">
          <cell r="A535" t="str">
            <v xml:space="preserve"> Señal preventiva reflect l=1.2 m </v>
          </cell>
        </row>
        <row r="536">
          <cell r="A536" t="str">
            <v xml:space="preserve"> Señal reglament reflect d=0.9m </v>
          </cell>
        </row>
        <row r="537">
          <cell r="A537" t="str">
            <v xml:space="preserve"> Señal reglament reflect d=1.2m </v>
          </cell>
        </row>
        <row r="538">
          <cell r="A538" t="str">
            <v xml:space="preserve"> Señalizador tubular </v>
          </cell>
        </row>
        <row r="539">
          <cell r="A539" t="str">
            <v xml:space="preserve"> Sicoplast </v>
          </cell>
        </row>
        <row r="540">
          <cell r="A540" t="str">
            <v xml:space="preserve"> Sifon lvplatos adaptador </v>
          </cell>
        </row>
        <row r="541">
          <cell r="A541" t="str">
            <v xml:space="preserve"> Sifon pvc san 2 </v>
          </cell>
        </row>
        <row r="542">
          <cell r="A542" t="str">
            <v xml:space="preserve"> Sika pistola aplicadora resina </v>
          </cell>
        </row>
        <row r="543">
          <cell r="A543" t="str">
            <v xml:space="preserve"> Sika rod 1/4 fondo junta pavim </v>
          </cell>
        </row>
        <row r="544">
          <cell r="A544" t="str">
            <v xml:space="preserve"> Sika top 122 calido resane </v>
          </cell>
        </row>
        <row r="545">
          <cell r="A545" t="str">
            <v xml:space="preserve"> Sika transparente repele </v>
          </cell>
        </row>
        <row r="546">
          <cell r="A546" t="str">
            <v xml:space="preserve"> Sikadur 32 primer adhesivo </v>
          </cell>
        </row>
        <row r="547">
          <cell r="A547" t="str">
            <v xml:space="preserve"> Sikadur 42 anclaje + niv </v>
          </cell>
        </row>
        <row r="548">
          <cell r="A548" t="str">
            <v xml:space="preserve"> Sikadur combiflex h-10 </v>
          </cell>
        </row>
        <row r="549">
          <cell r="A549" t="str">
            <v xml:space="preserve"> Sikaflex 15lm sl sello autoimp/niv </v>
          </cell>
        </row>
        <row r="550">
          <cell r="A550" t="str">
            <v xml:space="preserve"> Sikaflex 1a </v>
          </cell>
        </row>
        <row r="551">
          <cell r="A551" t="str">
            <v xml:space="preserve"> Sikalisto (mort imp. alta resist) </v>
          </cell>
        </row>
        <row r="552">
          <cell r="A552" t="str">
            <v xml:space="preserve"> Sikament ns plastificante </v>
          </cell>
        </row>
        <row r="553">
          <cell r="A553" t="str">
            <v xml:space="preserve"> Silicona </v>
          </cell>
        </row>
        <row r="554">
          <cell r="A554" t="str">
            <v xml:space="preserve"> Silla plastica tipo rima </v>
          </cell>
        </row>
        <row r="555">
          <cell r="A555" t="str">
            <v xml:space="preserve"> Silla yee pvc novafort 160x110 </v>
          </cell>
        </row>
        <row r="556">
          <cell r="A556" t="str">
            <v xml:space="preserve"> Silla yee pvc novafort 200x110 </v>
          </cell>
        </row>
        <row r="557">
          <cell r="A557" t="str">
            <v xml:space="preserve"> Silla yee pvc novafort 200x160 </v>
          </cell>
        </row>
        <row r="558">
          <cell r="A558" t="str">
            <v xml:space="preserve"> Silla yee pvc novafort 250x110 </v>
          </cell>
        </row>
        <row r="559">
          <cell r="A559" t="str">
            <v xml:space="preserve"> Silla yee pvc novafort 250x160 </v>
          </cell>
        </row>
        <row r="560">
          <cell r="A560" t="str">
            <v xml:space="preserve"> Silla yee pvc novafort 315x110 </v>
          </cell>
        </row>
        <row r="561">
          <cell r="A561" t="str">
            <v xml:space="preserve"> Silla yee pvc novafort 315x160 </v>
          </cell>
        </row>
        <row r="562">
          <cell r="A562" t="str">
            <v xml:space="preserve"> Silla yee pvc novafort 400x110 </v>
          </cell>
        </row>
        <row r="563">
          <cell r="A563" t="str">
            <v xml:space="preserve"> Silla yee pvc novafort 400x160 </v>
          </cell>
        </row>
        <row r="564">
          <cell r="A564" t="str">
            <v xml:space="preserve"> Silla yee pvc novafort 450x160 </v>
          </cell>
        </row>
        <row r="565">
          <cell r="A565" t="str">
            <v xml:space="preserve"> Silla yee pvc novafort 500x160 </v>
          </cell>
        </row>
        <row r="566">
          <cell r="A566" t="str">
            <v xml:space="preserve"> Soldadura  pvc </v>
          </cell>
        </row>
        <row r="567">
          <cell r="A567" t="str">
            <v xml:space="preserve"> Soldadura cpvc </v>
          </cell>
        </row>
        <row r="568">
          <cell r="A568" t="str">
            <v xml:space="preserve"> Soldadura wa-6013 1/8 </v>
          </cell>
        </row>
        <row r="569">
          <cell r="A569" t="str">
            <v xml:space="preserve"> Soldadura wa-6013 3/32 </v>
          </cell>
        </row>
        <row r="570">
          <cell r="A570" t="str">
            <v xml:space="preserve"> Soporte 1 puesto reflect </v>
          </cell>
        </row>
        <row r="571">
          <cell r="A571" t="str">
            <v xml:space="preserve"> Soporte baranda mixta as </v>
          </cell>
        </row>
        <row r="572">
          <cell r="A572" t="str">
            <v xml:space="preserve"> Tabla baja tens 2cont+tra </v>
          </cell>
        </row>
        <row r="573">
          <cell r="A573" t="str">
            <v xml:space="preserve"> Tabla cedro 0.3x(1--&gt;1/2) cepill </v>
          </cell>
        </row>
        <row r="574">
          <cell r="A574" t="str">
            <v xml:space="preserve"> Tabla fina 1 x 8 </v>
          </cell>
        </row>
        <row r="575">
          <cell r="A575" t="str">
            <v xml:space="preserve"> Tabla fina piso </v>
          </cell>
        </row>
        <row r="576">
          <cell r="A576" t="str">
            <v xml:space="preserve"> Tabla formaleta 1x10 cepill</v>
          </cell>
        </row>
        <row r="577">
          <cell r="A577" t="str">
            <v xml:space="preserve"> Tabla formaleta 1x10 revoltura </v>
          </cell>
        </row>
        <row r="578">
          <cell r="A578" t="str">
            <v xml:space="preserve"> Tabla formaleta sajo 1x 8 cepill</v>
          </cell>
        </row>
        <row r="579">
          <cell r="A579" t="str">
            <v xml:space="preserve"> Tabla forro 1/2x10 basta </v>
          </cell>
        </row>
        <row r="580">
          <cell r="A580" t="str">
            <v xml:space="preserve"> Tablero tqcp 412 trifasic </v>
          </cell>
        </row>
        <row r="581">
          <cell r="A581" t="str">
            <v xml:space="preserve"> Tablero tqcp 418 trifasic </v>
          </cell>
        </row>
        <row r="582">
          <cell r="A582" t="str">
            <v xml:space="preserve"> Tablero tqcp 424 trifasic </v>
          </cell>
        </row>
        <row r="583">
          <cell r="A583" t="str">
            <v xml:space="preserve"> Tablero-monofas vtq  4 circ </v>
          </cell>
        </row>
        <row r="584">
          <cell r="A584" t="str">
            <v xml:space="preserve"> Tablero-monofas vtq  6 circ </v>
          </cell>
        </row>
        <row r="585">
          <cell r="A585" t="str">
            <v xml:space="preserve"> Tablero-trifil tqsp  6 circ </v>
          </cell>
        </row>
        <row r="586">
          <cell r="A586" t="str">
            <v xml:space="preserve"> Tablero-trifil tqsp  8 circ </v>
          </cell>
        </row>
        <row r="587">
          <cell r="A587" t="str">
            <v xml:space="preserve"> Tablero-trifil tqsp 12 circ </v>
          </cell>
        </row>
        <row r="588">
          <cell r="A588" t="str">
            <v xml:space="preserve"> Tablero-trifil tqsp 18 circ </v>
          </cell>
        </row>
        <row r="589">
          <cell r="A589" t="str">
            <v xml:space="preserve"> Tablex  4 mm pizano </v>
          </cell>
        </row>
        <row r="590">
          <cell r="A590" t="str">
            <v xml:space="preserve"> Tablex  9 mm pizano </v>
          </cell>
        </row>
        <row r="591">
          <cell r="A591" t="str">
            <v xml:space="preserve"> Tablex 12 mm pizano </v>
          </cell>
        </row>
        <row r="592">
          <cell r="A592" t="str">
            <v xml:space="preserve"> Tablilla cieloraso pino ciprés </v>
          </cell>
        </row>
        <row r="593">
          <cell r="A593" t="str">
            <v xml:space="preserve"> Tablilla machiem.ciel.raso </v>
          </cell>
        </row>
        <row r="594">
          <cell r="A594" t="str">
            <v xml:space="preserve"> Tablilla piso zapán 8.5cm neto </v>
          </cell>
        </row>
        <row r="595">
          <cell r="A595" t="str">
            <v xml:space="preserve"> Tanque agua   500 lt c </v>
          </cell>
        </row>
        <row r="596">
          <cell r="A596" t="str">
            <v xml:space="preserve"> Tanque agua 1000 lt c </v>
          </cell>
        </row>
        <row r="597">
          <cell r="A597" t="str">
            <v xml:space="preserve"> Tanque agua 2000 lt c </v>
          </cell>
        </row>
        <row r="598">
          <cell r="A598" t="str">
            <v xml:space="preserve"> Tapa ciega 2x4 </v>
          </cell>
        </row>
        <row r="599">
          <cell r="A599" t="str">
            <v xml:space="preserve"> Tapa hierro fundido + ar </v>
          </cell>
        </row>
        <row r="600">
          <cell r="A600" t="str">
            <v xml:space="preserve"> Tapa tanque san acuacer blanco </v>
          </cell>
        </row>
        <row r="601">
          <cell r="A601" t="str">
            <v xml:space="preserve"> Tapaporos </v>
          </cell>
        </row>
        <row r="602">
          <cell r="A602" t="str">
            <v xml:space="preserve"> Tapon copa hg 1 </v>
          </cell>
        </row>
        <row r="603">
          <cell r="A603" t="str">
            <v xml:space="preserve"> Tapon copa hg 1- 1/4 </v>
          </cell>
        </row>
        <row r="604">
          <cell r="A604" t="str">
            <v xml:space="preserve"> Tapon copa hg 1/2 </v>
          </cell>
        </row>
        <row r="605">
          <cell r="A605" t="str">
            <v xml:space="preserve"> Tapon copa hg 1-1/2 </v>
          </cell>
        </row>
        <row r="606">
          <cell r="A606" t="str">
            <v xml:space="preserve"> Tapon copa hg 2 </v>
          </cell>
        </row>
        <row r="607">
          <cell r="A607" t="str">
            <v xml:space="preserve"> Tapon copa hg 2-1/2 </v>
          </cell>
        </row>
        <row r="608">
          <cell r="A608" t="str">
            <v xml:space="preserve"> Tapon copa hg 3 </v>
          </cell>
        </row>
        <row r="609">
          <cell r="A609" t="str">
            <v xml:space="preserve"> Tapon copa hg 3/4 </v>
          </cell>
        </row>
        <row r="610">
          <cell r="A610" t="str">
            <v xml:space="preserve"> Tapon copa hg 4 </v>
          </cell>
        </row>
        <row r="611">
          <cell r="A611" t="str">
            <v xml:space="preserve"> Tapón protec auditiva espuma desch </v>
          </cell>
        </row>
        <row r="612">
          <cell r="A612" t="str">
            <v xml:space="preserve"> Tapón protección auditiva </v>
          </cell>
        </row>
        <row r="613">
          <cell r="A613" t="str">
            <v xml:space="preserve"> Teflon (cinta) </v>
          </cell>
        </row>
        <row r="614">
          <cell r="A614" t="str">
            <v xml:space="preserve"> Teja ac termin 1/2 agua </v>
          </cell>
        </row>
        <row r="615">
          <cell r="A615" t="str">
            <v xml:space="preserve"> Teja arcilla </v>
          </cell>
        </row>
        <row r="616">
          <cell r="A616" t="str">
            <v xml:space="preserve"> Teja claraboya ac 6  (au=1.48m2) </v>
          </cell>
        </row>
        <row r="617">
          <cell r="A617" t="str">
            <v xml:space="preserve"> Teja colonial x 1.6 m </v>
          </cell>
        </row>
        <row r="618">
          <cell r="A618" t="str">
            <v xml:space="preserve"> Teja ondulada ac </v>
          </cell>
        </row>
        <row r="619">
          <cell r="A619" t="str">
            <v xml:space="preserve"> Teja ondulada transparen </v>
          </cell>
        </row>
        <row r="620">
          <cell r="A620" t="str">
            <v xml:space="preserve"> Teja thermoacoustic tipo ajover </v>
          </cell>
        </row>
        <row r="621">
          <cell r="A621" t="str">
            <v xml:space="preserve"> Teja zinc cal 33 </v>
          </cell>
        </row>
        <row r="622">
          <cell r="A622" t="str">
            <v xml:space="preserve"> Tejado arcilla (100%) </v>
          </cell>
        </row>
        <row r="623">
          <cell r="A623" t="str">
            <v xml:space="preserve"> Telera sajo 2x10 sajo </v>
          </cell>
        </row>
        <row r="624">
          <cell r="A624" t="str">
            <v xml:space="preserve"> Tensor d=3/8 rosca </v>
          </cell>
        </row>
        <row r="625">
          <cell r="A625" t="str">
            <v xml:space="preserve"> Terminal defensa metalica </v>
          </cell>
        </row>
        <row r="626">
          <cell r="A626" t="str">
            <v xml:space="preserve"> Terminal lateral ac </v>
          </cell>
        </row>
        <row r="627">
          <cell r="A627" t="str">
            <v xml:space="preserve"> Tierra </v>
          </cell>
        </row>
        <row r="628">
          <cell r="A628" t="str">
            <v xml:space="preserve"> Tierra vegetal </v>
          </cell>
        </row>
        <row r="629">
          <cell r="A629" t="str">
            <v xml:space="preserve"> Toma doble </v>
          </cell>
        </row>
        <row r="630">
          <cell r="A630" t="str">
            <v xml:space="preserve"> Toma especial 3x50 a </v>
          </cell>
        </row>
        <row r="631">
          <cell r="A631" t="str">
            <v xml:space="preserve"> Toma sencillo</v>
          </cell>
        </row>
        <row r="632">
          <cell r="A632" t="str">
            <v xml:space="preserve"> Toma sencillo polo tierra</v>
          </cell>
        </row>
        <row r="633">
          <cell r="A633" t="str">
            <v xml:space="preserve"> Toma telefonico</v>
          </cell>
        </row>
        <row r="634">
          <cell r="A634" t="str">
            <v xml:space="preserve"> Toma tv coaxial lk-060-7 </v>
          </cell>
        </row>
        <row r="635">
          <cell r="A635" t="str">
            <v xml:space="preserve"> Tornillo ancla camisa  1/4e </v>
          </cell>
        </row>
        <row r="636">
          <cell r="A636" t="str">
            <v xml:space="preserve"> Tornillo ancla camisa 1/2 expansion </v>
          </cell>
        </row>
        <row r="637">
          <cell r="A637" t="str">
            <v xml:space="preserve"> Tornillo ancla polyset 1/4e </v>
          </cell>
        </row>
        <row r="638">
          <cell r="A638" t="str">
            <v xml:space="preserve"> Tornillo autoperf thermoacoustic ajov </v>
          </cell>
        </row>
        <row r="639">
          <cell r="A639" t="str">
            <v xml:space="preserve"> Tornillo cabez pla autop 8*9/16sb/gp </v>
          </cell>
        </row>
        <row r="640">
          <cell r="A640" t="str">
            <v xml:space="preserve"> Tornillo cabeza  3/16 </v>
          </cell>
        </row>
        <row r="641">
          <cell r="A641" t="str">
            <v xml:space="preserve"> Tornillo cabeza lujo 3/1 </v>
          </cell>
        </row>
        <row r="642">
          <cell r="A642" t="str">
            <v xml:space="preserve"> Tornillo cabeza lujo 3/16 </v>
          </cell>
        </row>
        <row r="643">
          <cell r="A643" t="str">
            <v xml:space="preserve"> Tornillo de 2 galvanizado </v>
          </cell>
        </row>
        <row r="644">
          <cell r="A644" t="str">
            <v xml:space="preserve"> Tornillo lamina d=3/8 </v>
          </cell>
        </row>
        <row r="645">
          <cell r="A645" t="str">
            <v xml:space="preserve"> Tornillo madera 1 goloso </v>
          </cell>
        </row>
        <row r="646">
          <cell r="A646" t="str">
            <v xml:space="preserve"> Tornillo n°6                 dw/sb </v>
          </cell>
        </row>
        <row r="647">
          <cell r="A647" t="str">
            <v xml:space="preserve"> Tornillo niquel+chazo nylon fija dryw </v>
          </cell>
        </row>
        <row r="648">
          <cell r="A648" t="str">
            <v xml:space="preserve"> Tornillo thermoacoustic autoperf acero </v>
          </cell>
        </row>
        <row r="649">
          <cell r="A649" t="str">
            <v xml:space="preserve"> Tornillo thermoacoustic autoperf mader </v>
          </cell>
        </row>
        <row r="650">
          <cell r="A650" t="str">
            <v xml:space="preserve"> Tornillo thermoacoustic espigo 5.1x150 </v>
          </cell>
        </row>
        <row r="651">
          <cell r="A651" t="str">
            <v xml:space="preserve"> Tornillo thermoacoustic fijador ala </v>
          </cell>
        </row>
        <row r="652">
          <cell r="A652" t="str">
            <v xml:space="preserve"> Transf. trif. aceite  30 kva </v>
          </cell>
        </row>
        <row r="653">
          <cell r="A653" t="str">
            <v xml:space="preserve"> Transf. trif. aceite  45 kva </v>
          </cell>
        </row>
        <row r="654">
          <cell r="A654" t="str">
            <v xml:space="preserve"> Transf. trif. aceite  75 kva </v>
          </cell>
        </row>
        <row r="655">
          <cell r="A655" t="str">
            <v xml:space="preserve"> Transf. trif. aceite 112.5 kv </v>
          </cell>
        </row>
        <row r="656">
          <cell r="A656" t="str">
            <v xml:space="preserve"> Transf.monof. aceite 25 kv </v>
          </cell>
        </row>
        <row r="657">
          <cell r="A657" t="str">
            <v xml:space="preserve"> Transf.monof. aceite 37.5 kv </v>
          </cell>
        </row>
        <row r="658">
          <cell r="A658" t="str">
            <v xml:space="preserve"> Tubo conc perforada  8 </v>
          </cell>
        </row>
        <row r="659">
          <cell r="A659" t="str">
            <v xml:space="preserve"> Tubo conc refo uc 24 cl 2   600 mm </v>
          </cell>
        </row>
        <row r="660">
          <cell r="A660" t="str">
            <v xml:space="preserve"> Tubo conc refo uc 24 cl 3   600 mm </v>
          </cell>
        </row>
        <row r="661">
          <cell r="A661" t="str">
            <v xml:space="preserve"> Tubo conc refo uc 27 cl 2   675 mm </v>
          </cell>
        </row>
        <row r="662">
          <cell r="A662" t="str">
            <v xml:space="preserve"> Tubo conc refo uc 27 cl 3   675 mm </v>
          </cell>
        </row>
        <row r="663">
          <cell r="A663" t="str">
            <v xml:space="preserve"> Tubo conc refo uc 30 cl 2   750 mm </v>
          </cell>
        </row>
        <row r="664">
          <cell r="A664" t="str">
            <v xml:space="preserve"> Tubo conc refo uc 30 cl 3   750 mm </v>
          </cell>
        </row>
        <row r="665">
          <cell r="A665" t="str">
            <v xml:space="preserve"> Tubo conc refo uc 36 cl 2   900 mm </v>
          </cell>
        </row>
        <row r="666">
          <cell r="A666" t="str">
            <v xml:space="preserve"> Tubo conc refo uc 36 cl 3   900 mm </v>
          </cell>
        </row>
        <row r="667">
          <cell r="A667" t="str">
            <v xml:space="preserve"> Tubo conc refo uc 40 cl 2  1000 mm </v>
          </cell>
        </row>
        <row r="668">
          <cell r="A668" t="str">
            <v xml:space="preserve"> Tubo conc refo uc 40 cl 3  1000 mm </v>
          </cell>
        </row>
        <row r="669">
          <cell r="A669" t="str">
            <v xml:space="preserve"> Tubo conc refo uc 44 cl 2  1100 mm </v>
          </cell>
        </row>
        <row r="670">
          <cell r="A670" t="str">
            <v xml:space="preserve"> Tubo conc refo uc 44 cl 3  1100 mm </v>
          </cell>
        </row>
        <row r="671">
          <cell r="A671" t="str">
            <v xml:space="preserve"> Tubo conc refo uc 48 cl 2  1200 mm </v>
          </cell>
        </row>
        <row r="672">
          <cell r="A672" t="str">
            <v xml:space="preserve"> Tubo conc refo uc 48 cl 3  1200 mm </v>
          </cell>
        </row>
        <row r="673">
          <cell r="A673" t="str">
            <v xml:space="preserve"> Tubo conc refo uc 52 cl 2  1300 mm </v>
          </cell>
        </row>
        <row r="674">
          <cell r="A674" t="str">
            <v xml:space="preserve"> Tubo conc refo uc 52 cl 3  1300 mm </v>
          </cell>
        </row>
        <row r="675">
          <cell r="A675" t="str">
            <v xml:space="preserve"> Tubo conc refo uc 60 cl 2  1500 mm </v>
          </cell>
        </row>
        <row r="676">
          <cell r="A676" t="str">
            <v xml:space="preserve"> Tubo conc refo uc 60 cl 3  1500 mm </v>
          </cell>
        </row>
        <row r="677">
          <cell r="A677" t="str">
            <v xml:space="preserve"> Tubo conc simp uc  6 cl 2   150 mm </v>
          </cell>
        </row>
        <row r="678">
          <cell r="A678" t="str">
            <v xml:space="preserve"> Tubo conc simp uc  6 cl 3   150 mm </v>
          </cell>
        </row>
        <row r="679">
          <cell r="A679" t="str">
            <v xml:space="preserve"> Tubo conc simp uc  8 cl 2   200 mm </v>
          </cell>
        </row>
        <row r="680">
          <cell r="A680" t="str">
            <v xml:space="preserve"> Tubo conc simp uc  8 cl 3   200 mm </v>
          </cell>
        </row>
        <row r="681">
          <cell r="A681" t="str">
            <v xml:space="preserve"> Tubo conc simp uc 10 cl 2   250 mm </v>
          </cell>
        </row>
        <row r="682">
          <cell r="A682" t="str">
            <v xml:space="preserve"> Tubo conc simp uc 10 cl 3   250 mm </v>
          </cell>
        </row>
        <row r="683">
          <cell r="A683" t="str">
            <v xml:space="preserve"> Tubo conc simp uc 12 cl 2   300 mm </v>
          </cell>
        </row>
        <row r="684">
          <cell r="A684" t="str">
            <v xml:space="preserve"> Tubo conc simp uc 12 cl 3   300 mm </v>
          </cell>
        </row>
        <row r="685">
          <cell r="A685" t="str">
            <v xml:space="preserve"> Tubo conc simp uc 15 cl 2   375 mm </v>
          </cell>
        </row>
        <row r="686">
          <cell r="A686" t="str">
            <v xml:space="preserve"> Tubo conc simp uc 15 cl 3   375 mm </v>
          </cell>
        </row>
        <row r="687">
          <cell r="A687" t="str">
            <v xml:space="preserve"> Tubo conc simp uc 16 cl 2   400 mm </v>
          </cell>
        </row>
        <row r="688">
          <cell r="A688" t="str">
            <v xml:space="preserve"> Tubo conc simp uc 16 cl 3   400 mm </v>
          </cell>
        </row>
        <row r="689">
          <cell r="A689" t="str">
            <v xml:space="preserve"> Tubo conc simp uc 18 cl 2   450 mm </v>
          </cell>
        </row>
        <row r="690">
          <cell r="A690" t="str">
            <v xml:space="preserve"> Tubo conc simp uc 18 cl 3   450 mm </v>
          </cell>
        </row>
        <row r="691">
          <cell r="A691" t="str">
            <v xml:space="preserve"> Tubo conc simp uc 21 cl 2   525 mm </v>
          </cell>
        </row>
        <row r="692">
          <cell r="A692" t="str">
            <v xml:space="preserve"> Tubo conc simp uc 21 cl 3   525 mm </v>
          </cell>
        </row>
        <row r="693">
          <cell r="A693" t="str">
            <v xml:space="preserve"> Tubo conc simp uc 24 cl 2   600 mm </v>
          </cell>
        </row>
        <row r="694">
          <cell r="A694" t="str">
            <v xml:space="preserve"> Tubo conc simp uc 24 cl 3   600 mm </v>
          </cell>
        </row>
        <row r="695">
          <cell r="A695" t="str">
            <v xml:space="preserve"> Tubo conc simp uc 27 cl 2   675 mm </v>
          </cell>
        </row>
        <row r="696">
          <cell r="A696" t="str">
            <v xml:space="preserve"> Tubo conc simp uc 27 cl 3   675 mm </v>
          </cell>
        </row>
        <row r="697">
          <cell r="A697" t="str">
            <v xml:space="preserve"> Tubo conc simp uc 30 cl 2   750 mm </v>
          </cell>
        </row>
        <row r="698">
          <cell r="A698" t="str">
            <v xml:space="preserve"> Tubo conc simp uc 30 cl 3   750 mm </v>
          </cell>
        </row>
        <row r="699">
          <cell r="A699" t="str">
            <v xml:space="preserve"> Tubo conduit metal  1/2 </v>
          </cell>
        </row>
        <row r="700">
          <cell r="A700" t="str">
            <v xml:space="preserve"> Tubo conduit metal  3/4 </v>
          </cell>
        </row>
        <row r="701">
          <cell r="A701" t="str">
            <v xml:space="preserve"> Tubo conduit metal 1 </v>
          </cell>
        </row>
        <row r="702">
          <cell r="A702" t="str">
            <v xml:space="preserve"> Tubo conduit metal 1- 1/4 </v>
          </cell>
        </row>
        <row r="703">
          <cell r="A703" t="str">
            <v xml:space="preserve"> Tubo conduit pvc  1/2 </v>
          </cell>
        </row>
        <row r="704">
          <cell r="A704" t="str">
            <v xml:space="preserve"> Tubo conduit pvc  3/4 </v>
          </cell>
        </row>
        <row r="705">
          <cell r="A705" t="str">
            <v xml:space="preserve"> Tubo conduit pvc 1 </v>
          </cell>
        </row>
        <row r="706">
          <cell r="A706" t="str">
            <v xml:space="preserve"> Tubo conduit pvc 1- 1/4 </v>
          </cell>
        </row>
        <row r="707">
          <cell r="A707" t="str">
            <v xml:space="preserve"> Tubo conduit pvc 1-1/2 </v>
          </cell>
        </row>
        <row r="708">
          <cell r="A708" t="str">
            <v xml:space="preserve"> Tubo cpvc 1/2 </v>
          </cell>
        </row>
        <row r="709">
          <cell r="A709" t="str">
            <v xml:space="preserve"> Tubo cuadra 1   cal 16 </v>
          </cell>
        </row>
        <row r="710">
          <cell r="A710" t="str">
            <v xml:space="preserve"> Tubo cuadra 1-1/2 cal 20 </v>
          </cell>
        </row>
        <row r="711">
          <cell r="A711" t="str">
            <v xml:space="preserve"> Tubo hg 1-1/2 colmena ce </v>
          </cell>
        </row>
        <row r="712">
          <cell r="A712" t="str">
            <v xml:space="preserve"> Tubo hg 1-1/2 galv pesado </v>
          </cell>
        </row>
        <row r="713">
          <cell r="A713" t="str">
            <v xml:space="preserve"> Tubo hg 2 cal 16  cerramie </v>
          </cell>
        </row>
        <row r="714">
          <cell r="A714" t="str">
            <v xml:space="preserve"> Tubo hg 2 galv pesado </v>
          </cell>
        </row>
        <row r="715">
          <cell r="A715" t="str">
            <v xml:space="preserve"> Tubo hg 2-1/2 galv pesad </v>
          </cell>
        </row>
        <row r="716">
          <cell r="A716" t="str">
            <v xml:space="preserve"> Tubo lamp fluoresc 48 w </v>
          </cell>
        </row>
        <row r="717">
          <cell r="A717" t="str">
            <v xml:space="preserve"> Tubo pavco novaloc 24 </v>
          </cell>
        </row>
        <row r="718">
          <cell r="A718" t="str">
            <v xml:space="preserve"> Tubo pavco novaloc 27 </v>
          </cell>
        </row>
        <row r="719">
          <cell r="A719" t="str">
            <v xml:space="preserve"> Tubo pavco novaloc 30 </v>
          </cell>
        </row>
        <row r="720">
          <cell r="A720" t="str">
            <v xml:space="preserve"> Tubo pavco novaloc 33 </v>
          </cell>
        </row>
        <row r="721">
          <cell r="A721" t="str">
            <v xml:space="preserve"> Tubo pavco novaloc 36 </v>
          </cell>
        </row>
        <row r="722">
          <cell r="A722" t="str">
            <v xml:space="preserve"> Tubo pavco novaloc 39 </v>
          </cell>
        </row>
        <row r="723">
          <cell r="A723" t="str">
            <v xml:space="preserve"> Tubo pavco novaloc 42 </v>
          </cell>
        </row>
        <row r="724">
          <cell r="A724" t="str">
            <v xml:space="preserve"> Tubo pvc all cuadrada </v>
          </cell>
        </row>
        <row r="725">
          <cell r="A725" t="str">
            <v xml:space="preserve"> Tubo pvc all/vent 1-1/2 </v>
          </cell>
        </row>
        <row r="726">
          <cell r="A726" t="str">
            <v xml:space="preserve"> Tubo pvc all/vent 2 </v>
          </cell>
        </row>
        <row r="727">
          <cell r="A727" t="str">
            <v xml:space="preserve"> Tubo pvc all/vent 3 </v>
          </cell>
        </row>
        <row r="728">
          <cell r="A728" t="str">
            <v xml:space="preserve"> Tubo pvc all/vent 4 </v>
          </cell>
        </row>
        <row r="729">
          <cell r="A729" t="str">
            <v xml:space="preserve"> Tubo pvc dren 100 mm</v>
          </cell>
        </row>
        <row r="730">
          <cell r="A730" t="str">
            <v xml:space="preserve"> Tubo pvc dren 160 mm </v>
          </cell>
        </row>
        <row r="731">
          <cell r="A731" t="str">
            <v xml:space="preserve"> Tubo pvc dren+filtro  65 </v>
          </cell>
        </row>
        <row r="732">
          <cell r="A732" t="str">
            <v xml:space="preserve"> Tubo pvc dren+filtro 100 </v>
          </cell>
        </row>
        <row r="733">
          <cell r="A733" t="str">
            <v xml:space="preserve"> Tubo pvc dren+filtro 160 </v>
          </cell>
        </row>
        <row r="734">
          <cell r="A734" t="str">
            <v xml:space="preserve"> Tubo pvc dren+filtro 200 </v>
          </cell>
        </row>
        <row r="735">
          <cell r="A735" t="str">
            <v xml:space="preserve"> Tubo pvc novafort 110 mm </v>
          </cell>
        </row>
        <row r="736">
          <cell r="A736" t="str">
            <v xml:space="preserve"> Tubo pvc novafort 160 mm </v>
          </cell>
        </row>
        <row r="737">
          <cell r="A737" t="str">
            <v xml:space="preserve"> Tubo pvc novafort 200 mm </v>
          </cell>
        </row>
        <row r="738">
          <cell r="A738" t="str">
            <v xml:space="preserve"> Tubo pvc novafort 250 mm </v>
          </cell>
        </row>
        <row r="739">
          <cell r="A739" t="str">
            <v xml:space="preserve"> Tubo pvc novafort 315 mm </v>
          </cell>
        </row>
        <row r="740">
          <cell r="A740" t="str">
            <v xml:space="preserve"> Tubo pvc novafort 400 mm </v>
          </cell>
        </row>
        <row r="741">
          <cell r="A741" t="str">
            <v xml:space="preserve"> Tubo pvc novafort 450mm </v>
          </cell>
        </row>
        <row r="742">
          <cell r="A742" t="str">
            <v xml:space="preserve"> Tubo pvc novafort 500mm </v>
          </cell>
        </row>
        <row r="743">
          <cell r="A743" t="str">
            <v xml:space="preserve"> Tubo pvc ribloc 813 mm (32) </v>
          </cell>
        </row>
        <row r="744">
          <cell r="A744" t="str">
            <v xml:space="preserve"> Tubo pvc sanit 1-1/2 </v>
          </cell>
        </row>
        <row r="745">
          <cell r="A745" t="str">
            <v xml:space="preserve"> Tubo pvc sanit 2 </v>
          </cell>
        </row>
        <row r="746">
          <cell r="A746" t="str">
            <v xml:space="preserve"> Tubo pvc sanit 3 </v>
          </cell>
        </row>
        <row r="747">
          <cell r="A747" t="str">
            <v xml:space="preserve"> Tubo pvc sanit 4 </v>
          </cell>
        </row>
        <row r="748">
          <cell r="A748" t="str">
            <v xml:space="preserve"> Tubo pvc sanit 6 </v>
          </cell>
        </row>
        <row r="749">
          <cell r="A749" t="str">
            <v xml:space="preserve"> Tubo.cpvc 1/2  rde 11 </v>
          </cell>
        </row>
        <row r="750">
          <cell r="A750" t="str">
            <v xml:space="preserve"> Tubo.cpvc 3/4  rde 11 </v>
          </cell>
        </row>
        <row r="751">
          <cell r="A751" t="str">
            <v xml:space="preserve"> Tubo.hg  1/2 </v>
          </cell>
        </row>
        <row r="752">
          <cell r="A752" t="str">
            <v xml:space="preserve"> Tubo.hg  3/4 </v>
          </cell>
        </row>
        <row r="753">
          <cell r="A753" t="str">
            <v xml:space="preserve"> Tubo.hg 1 </v>
          </cell>
        </row>
        <row r="754">
          <cell r="A754" t="str">
            <v xml:space="preserve"> Tubo.hg 1-1/2 </v>
          </cell>
        </row>
        <row r="755">
          <cell r="A755" t="str">
            <v xml:space="preserve"> Tubo.hg 1-1/2 colmena ce </v>
          </cell>
        </row>
        <row r="756">
          <cell r="A756" t="str">
            <v xml:space="preserve"> Tubo.hg 1-1/4 </v>
          </cell>
        </row>
        <row r="757">
          <cell r="A757" t="str">
            <v xml:space="preserve"> Tubo.hg 2 </v>
          </cell>
        </row>
        <row r="758">
          <cell r="A758" t="str">
            <v xml:space="preserve"> Tubo.hg 2 cal 16 cerrami </v>
          </cell>
        </row>
        <row r="759">
          <cell r="A759" t="str">
            <v xml:space="preserve"> Tubo.hg 2-1/2 </v>
          </cell>
        </row>
        <row r="760">
          <cell r="A760" t="str">
            <v xml:space="preserve"> Tubo.hg 3 </v>
          </cell>
        </row>
        <row r="761">
          <cell r="A761" t="str">
            <v xml:space="preserve"> Tubo.hg 3/8 </v>
          </cell>
        </row>
        <row r="762">
          <cell r="A762" t="str">
            <v xml:space="preserve"> Tubo.hg 4 </v>
          </cell>
        </row>
        <row r="763">
          <cell r="A763" t="str">
            <v xml:space="preserve"> Tubo.hg 4 pesado </v>
          </cell>
        </row>
        <row r="764">
          <cell r="A764" t="str">
            <v xml:space="preserve"> Tubo.pvc 4 rde 21 u-z </v>
          </cell>
        </row>
        <row r="765">
          <cell r="A765" t="str">
            <v xml:space="preserve"> Tubo.pvc af   1/2 rde  9 </v>
          </cell>
        </row>
        <row r="766">
          <cell r="A766" t="str">
            <v xml:space="preserve"> Tubo.pvc af   1/2 rde 11</v>
          </cell>
        </row>
        <row r="767">
          <cell r="A767" t="str">
            <v xml:space="preserve"> Tubo.pvc af   1/2 rde 13. </v>
          </cell>
        </row>
        <row r="768">
          <cell r="A768" t="str">
            <v xml:space="preserve"> Tubo.pvc af   3/4 rde 11 </v>
          </cell>
        </row>
        <row r="769">
          <cell r="A769" t="str">
            <v xml:space="preserve"> Tubo.pvc af   3/4 rde 21 </v>
          </cell>
        </row>
        <row r="770">
          <cell r="A770" t="str">
            <v xml:space="preserve"> Tubo.pvc af 1  rde 11</v>
          </cell>
        </row>
        <row r="771">
          <cell r="A771" t="str">
            <v xml:space="preserve"> Tubo.pvc af 1  rde 21</v>
          </cell>
        </row>
        <row r="772">
          <cell r="A772" t="str">
            <v xml:space="preserve"> Tubo.pvc af 1-1/2  rde 21</v>
          </cell>
        </row>
        <row r="773">
          <cell r="A773" t="str">
            <v xml:space="preserve"> Tubo.pvc af 1-1/4 rde 21</v>
          </cell>
        </row>
        <row r="774">
          <cell r="A774" t="str">
            <v xml:space="preserve"> Tubo.pvc af 2  rde 21</v>
          </cell>
        </row>
        <row r="775">
          <cell r="A775" t="str">
            <v xml:space="preserve"> Tubo.pvc af 2-1/2  rde 21</v>
          </cell>
        </row>
        <row r="776">
          <cell r="A776" t="str">
            <v xml:space="preserve"> Tubo.pvc af 3      rde 21</v>
          </cell>
        </row>
        <row r="777">
          <cell r="A777" t="str">
            <v xml:space="preserve"> Tubo.pvc af 4      rde 21</v>
          </cell>
        </row>
        <row r="778">
          <cell r="A778" t="str">
            <v xml:space="preserve"> Tubo.pvc u-z  2  rde 21</v>
          </cell>
        </row>
        <row r="779">
          <cell r="A779" t="str">
            <v xml:space="preserve"> Tubo.pvc u-z  2-1/2 rde 21 </v>
          </cell>
        </row>
        <row r="780">
          <cell r="A780" t="str">
            <v xml:space="preserve"> Tubo.pvc u-z  3  rde 21 </v>
          </cell>
        </row>
        <row r="781">
          <cell r="A781" t="str">
            <v xml:space="preserve"> Tubo.pvc u-z  6  rde 21</v>
          </cell>
        </row>
        <row r="782">
          <cell r="A782" t="str">
            <v xml:space="preserve"> Tuerca 1/2 </v>
          </cell>
        </row>
        <row r="783">
          <cell r="A783" t="str">
            <v xml:space="preserve"> Tuerca ojo alarg soldada </v>
          </cell>
        </row>
        <row r="784">
          <cell r="A784" t="str">
            <v xml:space="preserve"> Tv split 2 vias*partidor </v>
          </cell>
        </row>
        <row r="785">
          <cell r="A785" t="str">
            <v xml:space="preserve"> Tv split 3 vias*partidor </v>
          </cell>
        </row>
        <row r="786">
          <cell r="A786" t="str">
            <v xml:space="preserve"> Tv terminal coaxial </v>
          </cell>
        </row>
        <row r="787">
          <cell r="A787" t="str">
            <v xml:space="preserve"> Union hf gibault 3 </v>
          </cell>
        </row>
        <row r="788">
          <cell r="A788" t="str">
            <v xml:space="preserve"> Union hg   1/2 </v>
          </cell>
        </row>
        <row r="789">
          <cell r="A789" t="str">
            <v xml:space="preserve"> Union hg 2 </v>
          </cell>
        </row>
        <row r="790">
          <cell r="A790" t="str">
            <v xml:space="preserve"> Unión pavco novaloc 24 </v>
          </cell>
        </row>
        <row r="791">
          <cell r="A791" t="str">
            <v xml:space="preserve"> Unión pavco novaloc 27 </v>
          </cell>
        </row>
        <row r="792">
          <cell r="A792" t="str">
            <v xml:space="preserve"> Unión pavco novaloc 30 </v>
          </cell>
        </row>
        <row r="793">
          <cell r="A793" t="str">
            <v xml:space="preserve"> Unión pavco novaloc 33 </v>
          </cell>
        </row>
        <row r="794">
          <cell r="A794" t="str">
            <v xml:space="preserve"> Unión pavco novaloc 36 </v>
          </cell>
        </row>
        <row r="795">
          <cell r="A795" t="str">
            <v xml:space="preserve"> Unión pavco novaloc 39 </v>
          </cell>
        </row>
        <row r="796">
          <cell r="A796" t="str">
            <v xml:space="preserve"> Unión pavco novaloc 42 </v>
          </cell>
        </row>
        <row r="797">
          <cell r="A797" t="str">
            <v xml:space="preserve"> Valla info inst tc paral l2x1/8 </v>
          </cell>
        </row>
        <row r="798">
          <cell r="A798" t="str">
            <v xml:space="preserve"> Valvula flotador  1/2   </v>
          </cell>
        </row>
        <row r="799">
          <cell r="A799" t="str">
            <v xml:space="preserve"> Vara cañabrava cubiertas sin pelar </v>
          </cell>
        </row>
        <row r="800">
          <cell r="A800" t="str">
            <v xml:space="preserve"> Varilla anclaje 3/4x1.5m </v>
          </cell>
        </row>
        <row r="801">
          <cell r="A801" t="str">
            <v xml:space="preserve"> Varilla anclaje 5/8x1.8m </v>
          </cell>
        </row>
        <row r="802">
          <cell r="A802" t="str">
            <v xml:space="preserve"> Varilla cuadra 1/2 reja </v>
          </cell>
        </row>
        <row r="803">
          <cell r="A803" t="str">
            <v xml:space="preserve"> Varilla cuadrada 5/8 re </v>
          </cell>
        </row>
        <row r="804">
          <cell r="A804" t="str">
            <v xml:space="preserve"> Varilla cuadrada 9 mm </v>
          </cell>
        </row>
        <row r="805">
          <cell r="A805" t="str">
            <v xml:space="preserve"> Varilla cw5/8+con amer 1.5m </v>
          </cell>
        </row>
        <row r="806">
          <cell r="A806" t="str">
            <v xml:space="preserve"> Varilla cw5/8+con amer 1.8m </v>
          </cell>
        </row>
        <row r="807">
          <cell r="A807" t="str">
            <v xml:space="preserve"> Varilla macana </v>
          </cell>
        </row>
        <row r="808">
          <cell r="A808" t="str">
            <v xml:space="preserve"> Varilla sajo 1x1 cm </v>
          </cell>
        </row>
        <row r="809">
          <cell r="A809" t="str">
            <v xml:space="preserve"> Varilla sajo 2x2 cm </v>
          </cell>
        </row>
        <row r="810">
          <cell r="A810" t="str">
            <v xml:space="preserve"> Varilla sajo 5x2 cm </v>
          </cell>
        </row>
        <row r="811">
          <cell r="A811" t="str">
            <v xml:space="preserve"> Varillon esqueletar revoltura </v>
          </cell>
        </row>
        <row r="812">
          <cell r="A812" t="str">
            <v xml:space="preserve"> Varillon esqueletar sajo </v>
          </cell>
        </row>
        <row r="813">
          <cell r="A813" t="str">
            <v xml:space="preserve"> Varsol </v>
          </cell>
        </row>
        <row r="814">
          <cell r="A814" t="str">
            <v xml:space="preserve"> Vaselina </v>
          </cell>
        </row>
        <row r="815">
          <cell r="A815" t="str">
            <v xml:space="preserve"> Vena dilatac c21.7 mpa piso adoq </v>
          </cell>
        </row>
        <row r="816">
          <cell r="A816" t="str">
            <v xml:space="preserve"> Ventana aluminio anol. fija+vidri </v>
          </cell>
        </row>
        <row r="817">
          <cell r="A817" t="str">
            <v xml:space="preserve"> Ventana aluminio corr 3825+vidrio econ </v>
          </cell>
        </row>
        <row r="818">
          <cell r="A818" t="str">
            <v xml:space="preserve"> Vidrio 4 mm </v>
          </cell>
        </row>
        <row r="819">
          <cell r="A819" t="str">
            <v xml:space="preserve"> Viga chanú 3x6 l=6.00 </v>
          </cell>
        </row>
        <row r="820">
          <cell r="A820" t="str">
            <v xml:space="preserve"> Viga madera 2 x 3 </v>
          </cell>
        </row>
        <row r="821">
          <cell r="A821" t="str">
            <v xml:space="preserve"> Viga madera 2 x 5 </v>
          </cell>
        </row>
        <row r="822">
          <cell r="A822" t="str">
            <v xml:space="preserve"> Viga pino pátula 4*3m inmun/cili </v>
          </cell>
        </row>
        <row r="823">
          <cell r="A823" t="str">
            <v xml:space="preserve"> Vitroblock pared 8*19.5*19.5 </v>
          </cell>
        </row>
        <row r="824">
          <cell r="A824" t="str">
            <v xml:space="preserve"> Yeso (saco 25 kg) </v>
          </cell>
        </row>
        <row r="825">
          <cell r="A825" t="str">
            <v xml:space="preserve"> Yeso supraduro </v>
          </cell>
        </row>
      </sheetData>
      <sheetData sheetId="1">
        <row r="2">
          <cell r="A2" t="str">
            <v xml:space="preserve"> Ayudante (Jornall+prest) </v>
          </cell>
        </row>
        <row r="3">
          <cell r="A3" t="str">
            <v xml:space="preserve"> Ayudante prac.(Jornall+prest) </v>
          </cell>
        </row>
        <row r="4">
          <cell r="A4" t="str">
            <v xml:space="preserve"> Comision topog.(1top+3cad) </v>
          </cell>
        </row>
        <row r="5">
          <cell r="A5" t="str">
            <v xml:space="preserve"> Cuadrilla a (1of+4ay) </v>
          </cell>
        </row>
        <row r="6">
          <cell r="A6" t="str">
            <v xml:space="preserve"> Cuadrilla alta tension. </v>
          </cell>
        </row>
        <row r="7">
          <cell r="A7" t="str">
            <v xml:space="preserve"> Cuadrilla b (1min+2ay) </v>
          </cell>
        </row>
        <row r="8">
          <cell r="A8" t="str">
            <v xml:space="preserve"> Cuadrilla c (1of+7ay) </v>
          </cell>
        </row>
        <row r="9">
          <cell r="A9" t="str">
            <v xml:space="preserve"> Cuadrilla d (2of+4ay) </v>
          </cell>
        </row>
        <row r="10">
          <cell r="A10" t="str">
            <v xml:space="preserve"> Cuadrilla e (1of+1ay) </v>
          </cell>
        </row>
        <row r="11">
          <cell r="A11" t="str">
            <v xml:space="preserve"> Cuadrilla f (1of+2ay) </v>
          </cell>
        </row>
        <row r="12">
          <cell r="A12" t="str">
            <v xml:space="preserve"> Cuadrilla h (4ay) </v>
          </cell>
        </row>
        <row r="13">
          <cell r="A13" t="str">
            <v xml:space="preserve"> Cuadrilla p (1elec+1ay) </v>
          </cell>
        </row>
        <row r="14">
          <cell r="A14" t="str">
            <v xml:space="preserve"> Cuadrilla s (1sold+1ay) </v>
          </cell>
        </row>
        <row r="15">
          <cell r="A15" t="str">
            <v xml:space="preserve"> Cuadrilla w (1carpma+1ay) </v>
          </cell>
        </row>
        <row r="16">
          <cell r="A16" t="str">
            <v xml:space="preserve"> Oficial (Jornall+prest) </v>
          </cell>
        </row>
        <row r="17">
          <cell r="A17" t="str">
            <v xml:space="preserve"> Oficial pintor </v>
          </cell>
        </row>
        <row r="18">
          <cell r="A18" t="str">
            <v xml:space="preserve"> Soldador </v>
          </cell>
        </row>
      </sheetData>
      <sheetData sheetId="2">
        <row r="1">
          <cell r="A1" t="str">
            <v>Detalle</v>
          </cell>
        </row>
        <row r="2">
          <cell r="A2" t="str">
            <v xml:space="preserve"> Andamio modular 1.2 x 1.2 </v>
          </cell>
        </row>
        <row r="3">
          <cell r="A3" t="str">
            <v xml:space="preserve"> Andamio tijera 1.5 x 1.2 </v>
          </cell>
        </row>
        <row r="4">
          <cell r="A4" t="str">
            <v xml:space="preserve"> Arnes de seguridad </v>
          </cell>
        </row>
        <row r="5">
          <cell r="A5" t="str">
            <v xml:space="preserve"> Bulldozer d6 b 170/180hp17/18t </v>
          </cell>
        </row>
        <row r="6">
          <cell r="A6" t="str">
            <v xml:space="preserve"> Carrotanque agua </v>
          </cell>
        </row>
        <row r="7">
          <cell r="A7" t="str">
            <v xml:space="preserve"> Cercha metalica 3 mts 750kg/ml </v>
          </cell>
        </row>
        <row r="8">
          <cell r="A8" t="str">
            <v xml:space="preserve"> Cilindro comp.vibra.dynapa </v>
          </cell>
        </row>
        <row r="9">
          <cell r="A9" t="str">
            <v xml:space="preserve"> Compactador neum. con tr </v>
          </cell>
        </row>
        <row r="10">
          <cell r="A10" t="str">
            <v xml:space="preserve"> Compresor 175q 1 martillo </v>
          </cell>
        </row>
        <row r="11">
          <cell r="A11" t="str">
            <v xml:space="preserve"> Compresor pintura </v>
          </cell>
        </row>
        <row r="12">
          <cell r="A12" t="str">
            <v xml:space="preserve"> Cortadora adobe elect sin </v>
          </cell>
        </row>
        <row r="13">
          <cell r="A13" t="str">
            <v xml:space="preserve"> Cortadora concreto sin disco </v>
          </cell>
        </row>
        <row r="14">
          <cell r="A14" t="str">
            <v xml:space="preserve"> Corte pav concr d&lt;.06m + oper </v>
          </cell>
        </row>
        <row r="15">
          <cell r="A15" t="str">
            <v xml:space="preserve"> Corte pulidora abertura muro mamp </v>
          </cell>
        </row>
        <row r="16">
          <cell r="A16" t="str">
            <v xml:space="preserve"> Equipo de topografia </v>
          </cell>
        </row>
        <row r="17">
          <cell r="A17" t="str">
            <v xml:space="preserve"> Equipo móvil pintura línea vías </v>
          </cell>
        </row>
        <row r="18">
          <cell r="A18" t="str">
            <v xml:space="preserve"> Equipo perforacion pilotes </v>
          </cell>
        </row>
        <row r="19">
          <cell r="A19" t="str">
            <v xml:space="preserve"> Equipo soldadura electrica </v>
          </cell>
        </row>
        <row r="20">
          <cell r="A20" t="str">
            <v xml:space="preserve"> Finisher+operario cat ap </v>
          </cell>
        </row>
        <row r="21">
          <cell r="A21" t="str">
            <v xml:space="preserve"> Grua montacarga 4 ton </v>
          </cell>
        </row>
        <row r="22">
          <cell r="A22" t="str">
            <v xml:space="preserve"> Grua sobre camion 5 a 7 </v>
          </cell>
        </row>
        <row r="23">
          <cell r="A23" t="str">
            <v xml:space="preserve"> Grua telescopica  4 ton </v>
          </cell>
        </row>
        <row r="24">
          <cell r="A24" t="str">
            <v xml:space="preserve"> Guadanadora </v>
          </cell>
        </row>
        <row r="25">
          <cell r="A25" t="str">
            <v xml:space="preserve"> Herramienta menor </v>
          </cell>
        </row>
        <row r="26">
          <cell r="A26" t="str">
            <v xml:space="preserve"> Mezcladora gasol 1 saco </v>
          </cell>
        </row>
        <row r="27">
          <cell r="A27" t="str">
            <v xml:space="preserve"> Motobomba 3 gas + mangu </v>
          </cell>
        </row>
        <row r="28">
          <cell r="A28" t="str">
            <v xml:space="preserve"> Motoniveladora cat 12k </v>
          </cell>
        </row>
        <row r="29">
          <cell r="A29" t="str">
            <v xml:space="preserve"> Pulidora manual 7 2.5hp </v>
          </cell>
        </row>
        <row r="30">
          <cell r="A30" t="str">
            <v xml:space="preserve"> Regla vibratoria gasolin </v>
          </cell>
        </row>
        <row r="31">
          <cell r="A31" t="str">
            <v xml:space="preserve"> Retrocargador jcb 3d 70/ 80hp .8m3 </v>
          </cell>
        </row>
        <row r="32">
          <cell r="A32" t="str">
            <v xml:space="preserve"> Retrocargador jcb/214 </v>
          </cell>
        </row>
        <row r="33">
          <cell r="A33" t="str">
            <v xml:space="preserve"> Retroexcavadora pc 200 </v>
          </cell>
        </row>
        <row r="34">
          <cell r="A34" t="str">
            <v xml:space="preserve"> Servicio de dobladora </v>
          </cell>
        </row>
        <row r="35">
          <cell r="A35" t="str">
            <v xml:space="preserve"> Sierra circ madera 6-1/44krpm </v>
          </cell>
        </row>
        <row r="36">
          <cell r="A36" t="str">
            <v xml:space="preserve"> Soldador de arco </v>
          </cell>
        </row>
        <row r="37">
          <cell r="A37" t="str">
            <v xml:space="preserve"> Tablero form 90*135 </v>
          </cell>
        </row>
        <row r="38">
          <cell r="A38" t="str">
            <v xml:space="preserve"> Taco metalico largo 2.6-&gt;4 mts </v>
          </cell>
        </row>
        <row r="39">
          <cell r="A39" t="str">
            <v xml:space="preserve"> Taladro machin elect+oper 150ft3/' </v>
          </cell>
        </row>
        <row r="40">
          <cell r="A40" t="str">
            <v xml:space="preserve"> Taladro percutor </v>
          </cell>
        </row>
        <row r="41">
          <cell r="A41" t="str">
            <v xml:space="preserve"> Taladro perfor demole ac </v>
          </cell>
        </row>
        <row r="42">
          <cell r="A42" t="str">
            <v xml:space="preserve"> Taladro pesado manu rever 1/2 </v>
          </cell>
        </row>
        <row r="43">
          <cell r="A43" t="str">
            <v xml:space="preserve"> Vibrador concreto electr </v>
          </cell>
        </row>
        <row r="44">
          <cell r="A44" t="str">
            <v xml:space="preserve"> Vibrador concreto gasoli </v>
          </cell>
        </row>
        <row r="45">
          <cell r="A45" t="str">
            <v xml:space="preserve"> Vibro vibromax 602 </v>
          </cell>
        </row>
        <row r="46">
          <cell r="A46" t="str">
            <v xml:space="preserve"> Vibrocompactador gasolina </v>
          </cell>
        </row>
        <row r="47">
          <cell r="A47" t="str">
            <v xml:space="preserve"> Vibrocompactador rodillo manua </v>
          </cell>
        </row>
        <row r="48">
          <cell r="A48" t="str">
            <v xml:space="preserve"> Volqueta 5 m3 </v>
          </cell>
        </row>
      </sheetData>
      <sheetData sheetId="3">
        <row r="2">
          <cell r="A2" t="str">
            <v xml:space="preserve"> Acarreo horizontal</v>
          </cell>
        </row>
        <row r="3">
          <cell r="A3" t="str">
            <v xml:space="preserve"> Camion plataforma 10 tons </v>
          </cell>
        </row>
        <row r="4">
          <cell r="A4" t="str">
            <v xml:space="preserve"> Estibaje (cargue/descargue) </v>
          </cell>
        </row>
        <row r="5">
          <cell r="A5" t="str">
            <v xml:space="preserve"> Estibaje con grua montacarga </v>
          </cell>
        </row>
        <row r="6">
          <cell r="A6" t="str">
            <v xml:space="preserve"> Transp mat de patio inte </v>
          </cell>
        </row>
        <row r="7">
          <cell r="A7" t="str">
            <v xml:space="preserve"> Transp mat de patio intermunic </v>
          </cell>
        </row>
        <row r="8">
          <cell r="A8" t="str">
            <v xml:space="preserve"> Transporte </v>
          </cell>
        </row>
        <row r="9">
          <cell r="A9" t="str">
            <v xml:space="preserve"> Transporte material de playa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H506"/>
  <sheetViews>
    <sheetView tabSelected="1" zoomScaleNormal="100" zoomScaleSheetLayoutView="100" zoomScalePageLayoutView="150" workbookViewId="0">
      <selection activeCell="B13" sqref="B13"/>
    </sheetView>
  </sheetViews>
  <sheetFormatPr baseColWidth="10" defaultColWidth="11.42578125" defaultRowHeight="15"/>
  <cols>
    <col min="1" max="1" width="6.7109375" style="7" customWidth="1"/>
    <col min="2" max="2" width="52.7109375" style="8" customWidth="1"/>
    <col min="3" max="3" width="9.7109375" style="10" customWidth="1"/>
    <col min="4" max="4" width="12.85546875" style="9" customWidth="1"/>
    <col min="5" max="5" width="12.7109375" style="8" customWidth="1"/>
    <col min="6" max="6" width="17.28515625" style="8" customWidth="1"/>
    <col min="7" max="16384" width="11.42578125" style="1"/>
  </cols>
  <sheetData>
    <row r="1" spans="1:6" ht="54.95" customHeight="1">
      <c r="A1" s="149" t="s">
        <v>184</v>
      </c>
      <c r="B1" s="149"/>
      <c r="C1" s="149"/>
      <c r="D1" s="149"/>
      <c r="E1" s="149"/>
      <c r="F1" s="11"/>
    </row>
    <row r="2" spans="1:6" ht="29.25">
      <c r="A2" s="31" t="s">
        <v>0</v>
      </c>
      <c r="B2" s="31" t="s">
        <v>1</v>
      </c>
      <c r="C2" s="31" t="s">
        <v>23</v>
      </c>
      <c r="D2" s="31" t="s">
        <v>17</v>
      </c>
      <c r="E2" s="32" t="s">
        <v>159</v>
      </c>
      <c r="F2" s="32" t="s">
        <v>158</v>
      </c>
    </row>
    <row r="3" spans="1:6" ht="15.75">
      <c r="A3" s="107">
        <v>1</v>
      </c>
      <c r="B3" s="108" t="s">
        <v>5</v>
      </c>
      <c r="C3" s="104"/>
      <c r="D3" s="105"/>
      <c r="E3" s="106"/>
      <c r="F3" s="106"/>
    </row>
    <row r="4" spans="1:6">
      <c r="A4" s="81">
        <f>A3+0.01</f>
        <v>1.01</v>
      </c>
      <c r="B4" s="33" t="s">
        <v>43</v>
      </c>
      <c r="C4" s="71" t="s">
        <v>3</v>
      </c>
      <c r="D4" s="58">
        <v>250</v>
      </c>
      <c r="E4" s="55"/>
      <c r="F4" s="45">
        <f>ROUND((D4*E4),0)</f>
        <v>0</v>
      </c>
    </row>
    <row r="5" spans="1:6">
      <c r="A5" s="81">
        <f t="shared" ref="A5:A26" si="0">A4+0.01</f>
        <v>1.02</v>
      </c>
      <c r="B5" s="72" t="s">
        <v>99</v>
      </c>
      <c r="C5" s="71" t="s">
        <v>29</v>
      </c>
      <c r="D5" s="73">
        <v>1</v>
      </c>
      <c r="E5" s="74"/>
      <c r="F5" s="45">
        <f t="shared" ref="F5:F26" si="1">ROUND((D5*E5),0)</f>
        <v>0</v>
      </c>
    </row>
    <row r="6" spans="1:6">
      <c r="A6" s="81">
        <f t="shared" si="0"/>
        <v>1.03</v>
      </c>
      <c r="B6" s="72" t="s">
        <v>100</v>
      </c>
      <c r="C6" s="71" t="s">
        <v>29</v>
      </c>
      <c r="D6" s="73">
        <v>1</v>
      </c>
      <c r="E6" s="74"/>
      <c r="F6" s="45">
        <f t="shared" si="1"/>
        <v>0</v>
      </c>
    </row>
    <row r="7" spans="1:6">
      <c r="A7" s="81">
        <f t="shared" si="0"/>
        <v>1.04</v>
      </c>
      <c r="B7" s="34" t="s">
        <v>102</v>
      </c>
      <c r="C7" s="35" t="s">
        <v>7</v>
      </c>
      <c r="D7" s="36">
        <v>83</v>
      </c>
      <c r="E7" s="37"/>
      <c r="F7" s="45">
        <f t="shared" si="1"/>
        <v>0</v>
      </c>
    </row>
    <row r="8" spans="1:6" ht="30">
      <c r="A8" s="81">
        <f t="shared" si="0"/>
        <v>1.05</v>
      </c>
      <c r="B8" s="33" t="s">
        <v>26</v>
      </c>
      <c r="C8" s="75" t="s">
        <v>7</v>
      </c>
      <c r="D8" s="41">
        <v>60</v>
      </c>
      <c r="E8" s="44"/>
      <c r="F8" s="45">
        <f t="shared" si="1"/>
        <v>0</v>
      </c>
    </row>
    <row r="9" spans="1:6" ht="45">
      <c r="A9" s="81">
        <f t="shared" si="0"/>
        <v>1.06</v>
      </c>
      <c r="B9" s="38" t="s">
        <v>203</v>
      </c>
      <c r="C9" s="76" t="s">
        <v>3</v>
      </c>
      <c r="D9" s="41">
        <v>340</v>
      </c>
      <c r="E9" s="61"/>
      <c r="F9" s="45">
        <f t="shared" si="1"/>
        <v>0</v>
      </c>
    </row>
    <row r="10" spans="1:6" ht="30">
      <c r="A10" s="81">
        <f t="shared" si="0"/>
        <v>1.07</v>
      </c>
      <c r="B10" s="34" t="s">
        <v>103</v>
      </c>
      <c r="C10" s="35" t="s">
        <v>7</v>
      </c>
      <c r="D10" s="36">
        <v>25</v>
      </c>
      <c r="E10" s="37"/>
      <c r="F10" s="45">
        <f t="shared" si="1"/>
        <v>0</v>
      </c>
    </row>
    <row r="11" spans="1:6" ht="30">
      <c r="A11" s="81">
        <f t="shared" si="0"/>
        <v>1.08</v>
      </c>
      <c r="B11" s="38" t="s">
        <v>25</v>
      </c>
      <c r="C11" s="76" t="s">
        <v>3</v>
      </c>
      <c r="D11" s="41">
        <v>305</v>
      </c>
      <c r="E11" s="61"/>
      <c r="F11" s="45">
        <f t="shared" si="1"/>
        <v>0</v>
      </c>
    </row>
    <row r="12" spans="1:6" s="2" customFormat="1" ht="30">
      <c r="A12" s="81">
        <f t="shared" si="0"/>
        <v>1.0900000000000001</v>
      </c>
      <c r="B12" s="39" t="s">
        <v>161</v>
      </c>
      <c r="C12" s="40" t="s">
        <v>6</v>
      </c>
      <c r="D12" s="41">
        <v>1</v>
      </c>
      <c r="E12" s="61"/>
      <c r="F12" s="45">
        <f t="shared" si="1"/>
        <v>0</v>
      </c>
    </row>
    <row r="13" spans="1:6" s="3" customFormat="1" ht="60">
      <c r="A13" s="81">
        <f t="shared" si="0"/>
        <v>1.1000000000000001</v>
      </c>
      <c r="B13" s="39" t="s">
        <v>183</v>
      </c>
      <c r="C13" s="40" t="s">
        <v>3</v>
      </c>
      <c r="D13" s="41">
        <v>305</v>
      </c>
      <c r="E13" s="77"/>
      <c r="F13" s="45">
        <f t="shared" si="1"/>
        <v>0</v>
      </c>
    </row>
    <row r="14" spans="1:6" s="3" customFormat="1" ht="75">
      <c r="A14" s="81">
        <f t="shared" si="0"/>
        <v>1.1100000000000001</v>
      </c>
      <c r="B14" s="34" t="s">
        <v>204</v>
      </c>
      <c r="C14" s="35" t="s">
        <v>7</v>
      </c>
      <c r="D14" s="36">
        <v>29</v>
      </c>
      <c r="E14" s="37"/>
      <c r="F14" s="45">
        <f t="shared" si="1"/>
        <v>0</v>
      </c>
    </row>
    <row r="15" spans="1:6" s="3" customFormat="1" ht="45">
      <c r="A15" s="81">
        <f>A14+0.01</f>
        <v>1.1200000000000001</v>
      </c>
      <c r="B15" s="39" t="s">
        <v>127</v>
      </c>
      <c r="C15" s="40" t="s">
        <v>3</v>
      </c>
      <c r="D15" s="41">
        <v>60</v>
      </c>
      <c r="E15" s="77"/>
      <c r="F15" s="45">
        <f t="shared" si="1"/>
        <v>0</v>
      </c>
    </row>
    <row r="16" spans="1:6" s="3" customFormat="1" ht="45">
      <c r="A16" s="81">
        <f t="shared" si="0"/>
        <v>1.1300000000000001</v>
      </c>
      <c r="B16" s="39" t="s">
        <v>205</v>
      </c>
      <c r="C16" s="40" t="s">
        <v>3</v>
      </c>
      <c r="D16" s="41">
        <v>320</v>
      </c>
      <c r="E16" s="78"/>
      <c r="F16" s="45">
        <f t="shared" si="1"/>
        <v>0</v>
      </c>
    </row>
    <row r="17" spans="1:6" s="3" customFormat="1" ht="60">
      <c r="A17" s="81">
        <f t="shared" si="0"/>
        <v>1.1400000000000001</v>
      </c>
      <c r="B17" s="34" t="s">
        <v>160</v>
      </c>
      <c r="C17" s="35" t="s">
        <v>3</v>
      </c>
      <c r="D17" s="36">
        <v>700</v>
      </c>
      <c r="E17" s="37"/>
      <c r="F17" s="45">
        <f t="shared" si="1"/>
        <v>0</v>
      </c>
    </row>
    <row r="18" spans="1:6" ht="60">
      <c r="A18" s="81">
        <f t="shared" si="0"/>
        <v>1.1500000000000001</v>
      </c>
      <c r="B18" s="42" t="s">
        <v>206</v>
      </c>
      <c r="C18" s="43" t="s">
        <v>3</v>
      </c>
      <c r="D18" s="41">
        <v>2</v>
      </c>
      <c r="E18" s="44"/>
      <c r="F18" s="45">
        <f t="shared" si="1"/>
        <v>0</v>
      </c>
    </row>
    <row r="19" spans="1:6" ht="45">
      <c r="A19" s="81">
        <f t="shared" si="0"/>
        <v>1.1600000000000001</v>
      </c>
      <c r="B19" s="42" t="s">
        <v>207</v>
      </c>
      <c r="C19" s="43" t="s">
        <v>3</v>
      </c>
      <c r="D19" s="41">
        <v>6</v>
      </c>
      <c r="E19" s="44"/>
      <c r="F19" s="45">
        <f t="shared" si="1"/>
        <v>0</v>
      </c>
    </row>
    <row r="20" spans="1:6" ht="30">
      <c r="A20" s="81">
        <f t="shared" si="0"/>
        <v>1.1700000000000002</v>
      </c>
      <c r="B20" s="79" t="s">
        <v>208</v>
      </c>
      <c r="C20" s="53" t="s">
        <v>3</v>
      </c>
      <c r="D20" s="58">
        <v>35</v>
      </c>
      <c r="E20" s="44"/>
      <c r="F20" s="45">
        <f t="shared" si="1"/>
        <v>0</v>
      </c>
    </row>
    <row r="21" spans="1:6" ht="30">
      <c r="A21" s="81">
        <f t="shared" si="0"/>
        <v>1.1800000000000002</v>
      </c>
      <c r="B21" s="72" t="s">
        <v>209</v>
      </c>
      <c r="C21" s="71" t="s">
        <v>3</v>
      </c>
      <c r="D21" s="73">
        <v>55</v>
      </c>
      <c r="E21" s="54"/>
      <c r="F21" s="45">
        <f t="shared" si="1"/>
        <v>0</v>
      </c>
    </row>
    <row r="22" spans="1:6" ht="30">
      <c r="A22" s="81">
        <f t="shared" si="0"/>
        <v>1.1900000000000002</v>
      </c>
      <c r="B22" s="72" t="s">
        <v>18</v>
      </c>
      <c r="C22" s="71" t="s">
        <v>3</v>
      </c>
      <c r="D22" s="73">
        <v>15</v>
      </c>
      <c r="E22" s="54"/>
      <c r="F22" s="45">
        <f t="shared" si="1"/>
        <v>0</v>
      </c>
    </row>
    <row r="23" spans="1:6" ht="30">
      <c r="A23" s="81">
        <f t="shared" si="0"/>
        <v>1.2000000000000002</v>
      </c>
      <c r="B23" s="72" t="s">
        <v>19</v>
      </c>
      <c r="C23" s="71" t="s">
        <v>3</v>
      </c>
      <c r="D23" s="73">
        <v>5</v>
      </c>
      <c r="E23" s="54"/>
      <c r="F23" s="45">
        <f t="shared" si="1"/>
        <v>0</v>
      </c>
    </row>
    <row r="24" spans="1:6" ht="30">
      <c r="A24" s="81">
        <f t="shared" si="0"/>
        <v>1.2100000000000002</v>
      </c>
      <c r="B24" s="72" t="s">
        <v>210</v>
      </c>
      <c r="C24" s="71" t="s">
        <v>3</v>
      </c>
      <c r="D24" s="73">
        <v>320</v>
      </c>
      <c r="E24" s="80"/>
      <c r="F24" s="45">
        <f t="shared" si="1"/>
        <v>0</v>
      </c>
    </row>
    <row r="25" spans="1:6" ht="45">
      <c r="A25" s="81">
        <f t="shared" si="0"/>
        <v>1.2200000000000002</v>
      </c>
      <c r="B25" s="34" t="s">
        <v>128</v>
      </c>
      <c r="C25" s="35" t="s">
        <v>2</v>
      </c>
      <c r="D25" s="36">
        <v>42</v>
      </c>
      <c r="E25" s="37"/>
      <c r="F25" s="45">
        <f t="shared" si="1"/>
        <v>0</v>
      </c>
    </row>
    <row r="26" spans="1:6" ht="45">
      <c r="A26" s="81">
        <f t="shared" si="0"/>
        <v>1.2300000000000002</v>
      </c>
      <c r="B26" s="34" t="s">
        <v>185</v>
      </c>
      <c r="C26" s="35" t="s">
        <v>2</v>
      </c>
      <c r="D26" s="36">
        <v>2</v>
      </c>
      <c r="E26" s="37"/>
      <c r="F26" s="45">
        <f t="shared" si="1"/>
        <v>0</v>
      </c>
    </row>
    <row r="27" spans="1:6" ht="15.75">
      <c r="A27" s="99"/>
      <c r="B27" s="98" t="s">
        <v>231</v>
      </c>
      <c r="C27" s="99"/>
      <c r="D27" s="100"/>
      <c r="E27" s="101"/>
      <c r="F27" s="102">
        <f>SUM(F4:F26)</f>
        <v>0</v>
      </c>
    </row>
    <row r="28" spans="1:6" ht="15.75">
      <c r="A28" s="107">
        <v>2</v>
      </c>
      <c r="B28" s="108" t="s">
        <v>14</v>
      </c>
      <c r="C28" s="104"/>
      <c r="D28" s="105"/>
      <c r="E28" s="106"/>
      <c r="F28" s="106"/>
    </row>
    <row r="29" spans="1:6" ht="30">
      <c r="A29" s="81">
        <f>A28+0.01</f>
        <v>2.0099999999999998</v>
      </c>
      <c r="B29" s="38" t="s">
        <v>67</v>
      </c>
      <c r="C29" s="40" t="s">
        <v>6</v>
      </c>
      <c r="D29" s="46">
        <v>150</v>
      </c>
      <c r="E29" s="55"/>
      <c r="F29" s="45">
        <f t="shared" ref="F29:F32" si="2">ROUND((D29*E29),0)</f>
        <v>0</v>
      </c>
    </row>
    <row r="30" spans="1:6" ht="45">
      <c r="A30" s="81">
        <f t="shared" ref="A30:A32" si="3">A29+0.01</f>
        <v>2.0199999999999996</v>
      </c>
      <c r="B30" s="38" t="s">
        <v>20</v>
      </c>
      <c r="C30" s="40" t="s">
        <v>6</v>
      </c>
      <c r="D30" s="46">
        <v>125</v>
      </c>
      <c r="E30" s="47"/>
      <c r="F30" s="45">
        <f t="shared" si="2"/>
        <v>0</v>
      </c>
    </row>
    <row r="31" spans="1:6">
      <c r="A31" s="81">
        <f t="shared" si="3"/>
        <v>2.0299999999999994</v>
      </c>
      <c r="B31" s="38" t="s">
        <v>162</v>
      </c>
      <c r="C31" s="40" t="s">
        <v>6</v>
      </c>
      <c r="D31" s="48">
        <v>25</v>
      </c>
      <c r="E31" s="45"/>
      <c r="F31" s="45">
        <f t="shared" si="2"/>
        <v>0</v>
      </c>
    </row>
    <row r="32" spans="1:6">
      <c r="A32" s="81">
        <f t="shared" si="3"/>
        <v>2.0399999999999991</v>
      </c>
      <c r="B32" s="57" t="s">
        <v>163</v>
      </c>
      <c r="C32" s="35" t="s">
        <v>6</v>
      </c>
      <c r="D32" s="49">
        <v>56</v>
      </c>
      <c r="E32" s="67"/>
      <c r="F32" s="45">
        <f t="shared" si="2"/>
        <v>0</v>
      </c>
    </row>
    <row r="33" spans="1:6" ht="16.5" customHeight="1">
      <c r="A33" s="99"/>
      <c r="B33" s="98" t="s">
        <v>232</v>
      </c>
      <c r="C33" s="99"/>
      <c r="D33" s="109"/>
      <c r="E33" s="101"/>
      <c r="F33" s="110">
        <f>SUM(F29:F32)</f>
        <v>0</v>
      </c>
    </row>
    <row r="34" spans="1:6" ht="15" customHeight="1">
      <c r="A34" s="107">
        <v>3</v>
      </c>
      <c r="B34" s="108" t="s">
        <v>104</v>
      </c>
      <c r="C34" s="104"/>
      <c r="D34" s="111"/>
      <c r="E34" s="106"/>
      <c r="F34" s="106"/>
    </row>
    <row r="35" spans="1:6" ht="30">
      <c r="A35" s="81">
        <f t="shared" ref="A35:A38" si="4">A34+0.01</f>
        <v>3.01</v>
      </c>
      <c r="B35" s="50" t="s">
        <v>30</v>
      </c>
      <c r="C35" s="40" t="s">
        <v>3</v>
      </c>
      <c r="D35" s="51">
        <v>320</v>
      </c>
      <c r="E35" s="52"/>
      <c r="F35" s="45">
        <f t="shared" ref="F35:F38" si="5">ROUND((D35*E35),0)</f>
        <v>0</v>
      </c>
    </row>
    <row r="36" spans="1:6" ht="30">
      <c r="A36" s="81">
        <f t="shared" si="4"/>
        <v>3.0199999999999996</v>
      </c>
      <c r="B36" s="50" t="s">
        <v>22</v>
      </c>
      <c r="C36" s="40" t="s">
        <v>15</v>
      </c>
      <c r="D36" s="51">
        <v>900</v>
      </c>
      <c r="E36" s="52"/>
      <c r="F36" s="45">
        <f t="shared" si="5"/>
        <v>0</v>
      </c>
    </row>
    <row r="37" spans="1:6" ht="45">
      <c r="A37" s="81">
        <f t="shared" si="4"/>
        <v>3.0299999999999994</v>
      </c>
      <c r="B37" s="62" t="s">
        <v>129</v>
      </c>
      <c r="C37" s="63" t="s">
        <v>7</v>
      </c>
      <c r="D37" s="36">
        <v>6</v>
      </c>
      <c r="E37" s="64"/>
      <c r="F37" s="45">
        <f t="shared" si="5"/>
        <v>0</v>
      </c>
    </row>
    <row r="38" spans="1:6" ht="30">
      <c r="A38" s="81">
        <f t="shared" si="4"/>
        <v>3.0399999999999991</v>
      </c>
      <c r="B38" s="62" t="s">
        <v>130</v>
      </c>
      <c r="C38" s="63" t="s">
        <v>7</v>
      </c>
      <c r="D38" s="36">
        <v>4</v>
      </c>
      <c r="E38" s="64"/>
      <c r="F38" s="45">
        <f t="shared" si="5"/>
        <v>0</v>
      </c>
    </row>
    <row r="39" spans="1:6" ht="15.75">
      <c r="A39" s="99"/>
      <c r="B39" s="98" t="s">
        <v>233</v>
      </c>
      <c r="C39" s="99"/>
      <c r="D39" s="100"/>
      <c r="E39" s="101"/>
      <c r="F39" s="102">
        <f>SUM(F35:F38)</f>
        <v>0</v>
      </c>
    </row>
    <row r="40" spans="1:6" ht="15.75">
      <c r="A40" s="107">
        <v>4</v>
      </c>
      <c r="B40" s="112" t="s">
        <v>8</v>
      </c>
      <c r="C40" s="104"/>
      <c r="D40" s="105"/>
      <c r="E40" s="106"/>
      <c r="F40" s="106"/>
    </row>
    <row r="41" spans="1:6" ht="45">
      <c r="A41" s="81">
        <f t="shared" ref="A41:A51" si="6">A40+0.01</f>
        <v>4.01</v>
      </c>
      <c r="B41" s="38" t="s">
        <v>211</v>
      </c>
      <c r="C41" s="40" t="s">
        <v>7</v>
      </c>
      <c r="D41" s="25">
        <v>100</v>
      </c>
      <c r="E41" s="45"/>
      <c r="F41" s="45">
        <f t="shared" ref="F41:F51" si="7">ROUND((D41*E41),0)</f>
        <v>0</v>
      </c>
    </row>
    <row r="42" spans="1:6">
      <c r="A42" s="81">
        <f t="shared" si="6"/>
        <v>4.0199999999999996</v>
      </c>
      <c r="B42" s="38" t="s">
        <v>212</v>
      </c>
      <c r="C42" s="53" t="s">
        <v>2</v>
      </c>
      <c r="D42" s="26">
        <v>110</v>
      </c>
      <c r="E42" s="54"/>
      <c r="F42" s="45">
        <f t="shared" si="7"/>
        <v>0</v>
      </c>
    </row>
    <row r="43" spans="1:6" ht="95.1" customHeight="1">
      <c r="A43" s="81">
        <f t="shared" si="6"/>
        <v>4.0299999999999994</v>
      </c>
      <c r="B43" s="38" t="s">
        <v>186</v>
      </c>
      <c r="C43" s="40" t="s">
        <v>3</v>
      </c>
      <c r="D43" s="25">
        <v>100</v>
      </c>
      <c r="E43" s="45"/>
      <c r="F43" s="45">
        <f t="shared" si="7"/>
        <v>0</v>
      </c>
    </row>
    <row r="44" spans="1:6" ht="90">
      <c r="A44" s="81">
        <f t="shared" si="6"/>
        <v>4.0399999999999991</v>
      </c>
      <c r="B44" s="57" t="s">
        <v>164</v>
      </c>
      <c r="C44" s="35" t="s">
        <v>3</v>
      </c>
      <c r="D44" s="49">
        <v>35</v>
      </c>
      <c r="E44" s="67"/>
      <c r="F44" s="45">
        <f t="shared" si="7"/>
        <v>0</v>
      </c>
    </row>
    <row r="45" spans="1:6" ht="60">
      <c r="A45" s="81">
        <f t="shared" si="6"/>
        <v>4.0499999999999989</v>
      </c>
      <c r="B45" s="39" t="s">
        <v>213</v>
      </c>
      <c r="C45" s="82" t="s">
        <v>3</v>
      </c>
      <c r="D45" s="56">
        <v>105</v>
      </c>
      <c r="E45" s="54"/>
      <c r="F45" s="45">
        <f t="shared" si="7"/>
        <v>0</v>
      </c>
    </row>
    <row r="46" spans="1:6" ht="110.1" customHeight="1">
      <c r="A46" s="81">
        <f t="shared" si="6"/>
        <v>4.0599999999999987</v>
      </c>
      <c r="B46" s="39" t="s">
        <v>166</v>
      </c>
      <c r="C46" s="82" t="s">
        <v>3</v>
      </c>
      <c r="D46" s="56">
        <v>40</v>
      </c>
      <c r="E46" s="54"/>
      <c r="F46" s="45">
        <f t="shared" si="7"/>
        <v>0</v>
      </c>
    </row>
    <row r="47" spans="1:6" ht="45">
      <c r="A47" s="81">
        <f t="shared" si="6"/>
        <v>4.0699999999999985</v>
      </c>
      <c r="B47" s="39" t="s">
        <v>214</v>
      </c>
      <c r="C47" s="82" t="s">
        <v>3</v>
      </c>
      <c r="D47" s="56">
        <v>300</v>
      </c>
      <c r="E47" s="54"/>
      <c r="F47" s="45">
        <f t="shared" si="7"/>
        <v>0</v>
      </c>
    </row>
    <row r="48" spans="1:6" ht="45">
      <c r="A48" s="81">
        <f t="shared" si="6"/>
        <v>4.0799999999999983</v>
      </c>
      <c r="B48" s="57" t="s">
        <v>105</v>
      </c>
      <c r="C48" s="35" t="s">
        <v>3</v>
      </c>
      <c r="D48" s="49">
        <v>40</v>
      </c>
      <c r="E48" s="67"/>
      <c r="F48" s="45">
        <f t="shared" si="7"/>
        <v>0</v>
      </c>
    </row>
    <row r="49" spans="1:6" ht="60">
      <c r="A49" s="81">
        <f t="shared" si="6"/>
        <v>4.0899999999999981</v>
      </c>
      <c r="B49" s="57" t="s">
        <v>187</v>
      </c>
      <c r="C49" s="35" t="s">
        <v>3</v>
      </c>
      <c r="D49" s="49">
        <v>700</v>
      </c>
      <c r="E49" s="67"/>
      <c r="F49" s="45">
        <f t="shared" si="7"/>
        <v>0</v>
      </c>
    </row>
    <row r="50" spans="1:6" ht="60">
      <c r="A50" s="81">
        <f t="shared" si="6"/>
        <v>4.0999999999999979</v>
      </c>
      <c r="B50" s="38" t="s">
        <v>80</v>
      </c>
      <c r="C50" s="83" t="s">
        <v>3</v>
      </c>
      <c r="D50" s="56">
        <v>3</v>
      </c>
      <c r="E50" s="54"/>
      <c r="F50" s="45">
        <f t="shared" si="7"/>
        <v>0</v>
      </c>
    </row>
    <row r="51" spans="1:6" ht="45">
      <c r="A51" s="81">
        <f t="shared" si="6"/>
        <v>4.1099999999999977</v>
      </c>
      <c r="B51" s="38" t="s">
        <v>165</v>
      </c>
      <c r="C51" s="83" t="s">
        <v>3</v>
      </c>
      <c r="D51" s="56">
        <v>4</v>
      </c>
      <c r="E51" s="54"/>
      <c r="F51" s="45">
        <f t="shared" si="7"/>
        <v>0</v>
      </c>
    </row>
    <row r="52" spans="1:6" ht="15.75">
      <c r="A52" s="99"/>
      <c r="B52" s="98" t="s">
        <v>234</v>
      </c>
      <c r="C52" s="99"/>
      <c r="D52" s="100"/>
      <c r="E52" s="101"/>
      <c r="F52" s="102">
        <f>SUM(F41:F51)</f>
        <v>0</v>
      </c>
    </row>
    <row r="53" spans="1:6" ht="15.75">
      <c r="A53" s="107">
        <v>5</v>
      </c>
      <c r="B53" s="112" t="s">
        <v>27</v>
      </c>
      <c r="C53" s="104"/>
      <c r="D53" s="105"/>
      <c r="E53" s="106"/>
      <c r="F53" s="106"/>
    </row>
    <row r="54" spans="1:6">
      <c r="A54" s="81">
        <f t="shared" ref="A54:A58" si="8">A53+0.01</f>
        <v>5.01</v>
      </c>
      <c r="B54" s="79" t="s">
        <v>82</v>
      </c>
      <c r="C54" s="53" t="s">
        <v>3</v>
      </c>
      <c r="D54" s="56">
        <v>47</v>
      </c>
      <c r="E54" s="54"/>
      <c r="F54" s="45">
        <f t="shared" ref="F54:F58" si="9">ROUND((D54*E54),0)</f>
        <v>0</v>
      </c>
    </row>
    <row r="55" spans="1:6" ht="45">
      <c r="A55" s="81">
        <f t="shared" si="8"/>
        <v>5.0199999999999996</v>
      </c>
      <c r="B55" s="79" t="s">
        <v>83</v>
      </c>
      <c r="C55" s="53" t="s">
        <v>3</v>
      </c>
      <c r="D55" s="56">
        <v>50</v>
      </c>
      <c r="E55" s="55"/>
      <c r="F55" s="45">
        <f t="shared" si="9"/>
        <v>0</v>
      </c>
    </row>
    <row r="56" spans="1:6" ht="45">
      <c r="A56" s="81">
        <f t="shared" si="8"/>
        <v>5.0299999999999994</v>
      </c>
      <c r="B56" s="79" t="s">
        <v>188</v>
      </c>
      <c r="C56" s="53" t="s">
        <v>7</v>
      </c>
      <c r="D56" s="56">
        <v>46</v>
      </c>
      <c r="E56" s="55"/>
      <c r="F56" s="45">
        <f t="shared" si="9"/>
        <v>0</v>
      </c>
    </row>
    <row r="57" spans="1:6" ht="45">
      <c r="A57" s="81">
        <f t="shared" si="8"/>
        <v>5.0399999999999991</v>
      </c>
      <c r="B57" s="79" t="s">
        <v>84</v>
      </c>
      <c r="C57" s="53" t="s">
        <v>7</v>
      </c>
      <c r="D57" s="56">
        <v>11</v>
      </c>
      <c r="E57" s="55"/>
      <c r="F57" s="45">
        <f t="shared" si="9"/>
        <v>0</v>
      </c>
    </row>
    <row r="58" spans="1:6" ht="45">
      <c r="A58" s="81">
        <f t="shared" si="8"/>
        <v>5.0499999999999989</v>
      </c>
      <c r="B58" s="79" t="s">
        <v>28</v>
      </c>
      <c r="C58" s="53" t="s">
        <v>7</v>
      </c>
      <c r="D58" s="56">
        <v>10</v>
      </c>
      <c r="E58" s="55"/>
      <c r="F58" s="45">
        <f t="shared" si="9"/>
        <v>0</v>
      </c>
    </row>
    <row r="59" spans="1:6" ht="15.75">
      <c r="A59" s="99"/>
      <c r="B59" s="98" t="s">
        <v>230</v>
      </c>
      <c r="C59" s="99"/>
      <c r="D59" s="100"/>
      <c r="E59" s="101"/>
      <c r="F59" s="102">
        <f>SUM(F54:F58)</f>
        <v>0</v>
      </c>
    </row>
    <row r="60" spans="1:6" ht="15.75">
      <c r="A60" s="107">
        <v>6</v>
      </c>
      <c r="B60" s="103" t="s">
        <v>191</v>
      </c>
      <c r="C60" s="104"/>
      <c r="D60" s="105"/>
      <c r="E60" s="106"/>
      <c r="F60" s="106"/>
    </row>
    <row r="61" spans="1:6" ht="50.1" customHeight="1">
      <c r="A61" s="81">
        <f>A60+0.01</f>
        <v>6.01</v>
      </c>
      <c r="B61" s="70" t="s">
        <v>215</v>
      </c>
      <c r="C61" s="53" t="s">
        <v>3</v>
      </c>
      <c r="D61" s="56">
        <v>175</v>
      </c>
      <c r="E61" s="54"/>
      <c r="F61" s="45">
        <f t="shared" ref="F61:F71" si="10">ROUND((D61*E61),0)</f>
        <v>0</v>
      </c>
    </row>
    <row r="62" spans="1:6" ht="50.1" customHeight="1">
      <c r="A62" s="81">
        <f t="shared" ref="A62:A71" si="11">A61+0.01</f>
        <v>6.02</v>
      </c>
      <c r="B62" s="70" t="s">
        <v>189</v>
      </c>
      <c r="C62" s="53" t="s">
        <v>7</v>
      </c>
      <c r="D62" s="56">
        <v>155</v>
      </c>
      <c r="E62" s="54"/>
      <c r="F62" s="45">
        <f t="shared" si="10"/>
        <v>0</v>
      </c>
    </row>
    <row r="63" spans="1:6" ht="30">
      <c r="A63" s="81">
        <f t="shared" si="11"/>
        <v>6.0299999999999994</v>
      </c>
      <c r="B63" s="39" t="s">
        <v>190</v>
      </c>
      <c r="C63" s="40" t="s">
        <v>3</v>
      </c>
      <c r="D63" s="58">
        <v>74</v>
      </c>
      <c r="E63" s="45"/>
      <c r="F63" s="45">
        <f t="shared" si="10"/>
        <v>0</v>
      </c>
    </row>
    <row r="64" spans="1:6" ht="60">
      <c r="A64" s="81">
        <f t="shared" si="11"/>
        <v>6.0399999999999991</v>
      </c>
      <c r="B64" s="70" t="s">
        <v>216</v>
      </c>
      <c r="C64" s="53" t="s">
        <v>7</v>
      </c>
      <c r="D64" s="56">
        <v>45</v>
      </c>
      <c r="E64" s="54"/>
      <c r="F64" s="45">
        <f t="shared" si="10"/>
        <v>0</v>
      </c>
    </row>
    <row r="65" spans="1:6">
      <c r="A65" s="81">
        <f t="shared" si="11"/>
        <v>6.0499999999999989</v>
      </c>
      <c r="B65" s="39" t="s">
        <v>149</v>
      </c>
      <c r="C65" s="40" t="s">
        <v>3</v>
      </c>
      <c r="D65" s="58">
        <v>50</v>
      </c>
      <c r="E65" s="45"/>
      <c r="F65" s="45">
        <f t="shared" si="10"/>
        <v>0</v>
      </c>
    </row>
    <row r="66" spans="1:6" ht="45">
      <c r="A66" s="81">
        <f t="shared" si="11"/>
        <v>6.0599999999999987</v>
      </c>
      <c r="B66" s="70" t="s">
        <v>157</v>
      </c>
      <c r="C66" s="53" t="s">
        <v>3</v>
      </c>
      <c r="D66" s="56">
        <v>15</v>
      </c>
      <c r="E66" s="54"/>
      <c r="F66" s="45">
        <f t="shared" si="10"/>
        <v>0</v>
      </c>
    </row>
    <row r="67" spans="1:6" ht="30">
      <c r="A67" s="81">
        <f t="shared" si="11"/>
        <v>6.0699999999999985</v>
      </c>
      <c r="B67" s="57" t="s">
        <v>133</v>
      </c>
      <c r="C67" s="35" t="s">
        <v>3</v>
      </c>
      <c r="D67" s="49">
        <v>23</v>
      </c>
      <c r="E67" s="67"/>
      <c r="F67" s="45">
        <f t="shared" si="10"/>
        <v>0</v>
      </c>
    </row>
    <row r="68" spans="1:6" ht="45">
      <c r="A68" s="81">
        <f t="shared" si="11"/>
        <v>6.0799999999999983</v>
      </c>
      <c r="B68" s="57" t="s">
        <v>131</v>
      </c>
      <c r="C68" s="35" t="s">
        <v>3</v>
      </c>
      <c r="D68" s="49">
        <v>59</v>
      </c>
      <c r="E68" s="67"/>
      <c r="F68" s="45">
        <f t="shared" si="10"/>
        <v>0</v>
      </c>
    </row>
    <row r="69" spans="1:6" ht="30">
      <c r="A69" s="81">
        <f t="shared" si="11"/>
        <v>6.0899999999999981</v>
      </c>
      <c r="B69" s="57" t="s">
        <v>132</v>
      </c>
      <c r="C69" s="35" t="s">
        <v>3</v>
      </c>
      <c r="D69" s="49">
        <v>45</v>
      </c>
      <c r="E69" s="67"/>
      <c r="F69" s="45">
        <f t="shared" si="10"/>
        <v>0</v>
      </c>
    </row>
    <row r="70" spans="1:6" ht="45">
      <c r="A70" s="81">
        <f t="shared" si="11"/>
        <v>6.0999999999999979</v>
      </c>
      <c r="B70" s="57" t="s">
        <v>167</v>
      </c>
      <c r="C70" s="35" t="s">
        <v>3</v>
      </c>
      <c r="D70" s="49">
        <v>55</v>
      </c>
      <c r="E70" s="67"/>
      <c r="F70" s="45">
        <f t="shared" si="10"/>
        <v>0</v>
      </c>
    </row>
    <row r="71" spans="1:6" ht="45">
      <c r="A71" s="81">
        <f t="shared" si="11"/>
        <v>6.1099999999999977</v>
      </c>
      <c r="B71" s="57" t="s">
        <v>150</v>
      </c>
      <c r="C71" s="35" t="s">
        <v>3</v>
      </c>
      <c r="D71" s="49">
        <v>4</v>
      </c>
      <c r="E71" s="67"/>
      <c r="F71" s="45">
        <f t="shared" si="10"/>
        <v>0</v>
      </c>
    </row>
    <row r="72" spans="1:6" ht="21.75" customHeight="1">
      <c r="A72" s="99"/>
      <c r="B72" s="98" t="s">
        <v>235</v>
      </c>
      <c r="C72" s="99"/>
      <c r="D72" s="100"/>
      <c r="E72" s="101"/>
      <c r="F72" s="102">
        <f>SUM(F61:F71)</f>
        <v>0</v>
      </c>
    </row>
    <row r="73" spans="1:6" ht="17.25" customHeight="1">
      <c r="A73" s="107">
        <v>7</v>
      </c>
      <c r="B73" s="113" t="s">
        <v>172</v>
      </c>
      <c r="C73" s="104"/>
      <c r="D73" s="105"/>
      <c r="E73" s="106"/>
      <c r="F73" s="106"/>
    </row>
    <row r="74" spans="1:6" ht="15.75">
      <c r="A74" s="114"/>
      <c r="B74" s="140" t="s">
        <v>168</v>
      </c>
      <c r="C74" s="141"/>
      <c r="D74" s="141"/>
      <c r="E74" s="141"/>
      <c r="F74" s="142"/>
    </row>
    <row r="75" spans="1:6" ht="120">
      <c r="A75" s="81">
        <f>A73+0.01</f>
        <v>7.01</v>
      </c>
      <c r="B75" s="79" t="s">
        <v>217</v>
      </c>
      <c r="C75" s="53" t="s">
        <v>3</v>
      </c>
      <c r="D75" s="56">
        <v>205</v>
      </c>
      <c r="E75" s="52"/>
      <c r="F75" s="45">
        <f t="shared" ref="F75:F81" si="12">ROUND((D75*E75),0)</f>
        <v>0</v>
      </c>
    </row>
    <row r="76" spans="1:6" ht="150">
      <c r="A76" s="81">
        <f t="shared" ref="A76:A88" si="13">A75+0.01</f>
        <v>7.02</v>
      </c>
      <c r="B76" s="72" t="s">
        <v>218</v>
      </c>
      <c r="C76" s="71" t="s">
        <v>3</v>
      </c>
      <c r="D76" s="56">
        <v>160</v>
      </c>
      <c r="E76" s="54"/>
      <c r="F76" s="45">
        <f t="shared" si="12"/>
        <v>0</v>
      </c>
    </row>
    <row r="77" spans="1:6" ht="150">
      <c r="A77" s="81">
        <f t="shared" si="13"/>
        <v>7.0299999999999994</v>
      </c>
      <c r="B77" s="60" t="s">
        <v>219</v>
      </c>
      <c r="C77" s="40" t="s">
        <v>3</v>
      </c>
      <c r="D77" s="58">
        <v>5</v>
      </c>
      <c r="E77" s="45"/>
      <c r="F77" s="45">
        <f t="shared" si="12"/>
        <v>0</v>
      </c>
    </row>
    <row r="78" spans="1:6" ht="45">
      <c r="A78" s="81">
        <f t="shared" si="13"/>
        <v>7.0399999999999991</v>
      </c>
      <c r="B78" s="34" t="s">
        <v>171</v>
      </c>
      <c r="C78" s="35" t="s">
        <v>3</v>
      </c>
      <c r="D78" s="49">
        <v>40</v>
      </c>
      <c r="E78" s="37"/>
      <c r="F78" s="45">
        <f t="shared" si="12"/>
        <v>0</v>
      </c>
    </row>
    <row r="79" spans="1:6" ht="30">
      <c r="A79" s="81">
        <f t="shared" si="13"/>
        <v>7.0499999999999989</v>
      </c>
      <c r="B79" s="34" t="s">
        <v>134</v>
      </c>
      <c r="C79" s="35" t="s">
        <v>3</v>
      </c>
      <c r="D79" s="49">
        <v>10</v>
      </c>
      <c r="E79" s="37"/>
      <c r="F79" s="45">
        <f t="shared" si="12"/>
        <v>0</v>
      </c>
    </row>
    <row r="80" spans="1:6" ht="45">
      <c r="A80" s="81">
        <f t="shared" si="13"/>
        <v>7.0599999999999987</v>
      </c>
      <c r="B80" s="34" t="s">
        <v>106</v>
      </c>
      <c r="C80" s="35" t="s">
        <v>107</v>
      </c>
      <c r="D80" s="49">
        <v>546</v>
      </c>
      <c r="E80" s="37"/>
      <c r="F80" s="45">
        <f t="shared" si="12"/>
        <v>0</v>
      </c>
    </row>
    <row r="81" spans="1:6" ht="30">
      <c r="A81" s="81">
        <f t="shared" si="13"/>
        <v>7.0699999999999985</v>
      </c>
      <c r="B81" s="39" t="s">
        <v>70</v>
      </c>
      <c r="C81" s="40" t="s">
        <v>7</v>
      </c>
      <c r="D81" s="58">
        <v>337</v>
      </c>
      <c r="E81" s="45"/>
      <c r="F81" s="45">
        <f t="shared" si="12"/>
        <v>0</v>
      </c>
    </row>
    <row r="82" spans="1:6" ht="15.75">
      <c r="A82" s="114"/>
      <c r="B82" s="140" t="s">
        <v>169</v>
      </c>
      <c r="C82" s="141"/>
      <c r="D82" s="141"/>
      <c r="E82" s="141"/>
      <c r="F82" s="142"/>
    </row>
    <row r="83" spans="1:6" ht="45">
      <c r="A83" s="81">
        <f>A81+0.01</f>
        <v>7.0799999999999983</v>
      </c>
      <c r="B83" s="60" t="s">
        <v>170</v>
      </c>
      <c r="C83" s="40" t="s">
        <v>2</v>
      </c>
      <c r="D83" s="58">
        <v>2</v>
      </c>
      <c r="E83" s="61"/>
      <c r="F83" s="45">
        <f t="shared" ref="F83:F85" si="14">ROUND((D83*E83),0)</f>
        <v>0</v>
      </c>
    </row>
    <row r="84" spans="1:6" ht="30">
      <c r="A84" s="81">
        <f t="shared" si="13"/>
        <v>7.0899999999999981</v>
      </c>
      <c r="B84" s="60" t="s">
        <v>174</v>
      </c>
      <c r="C84" s="76" t="s">
        <v>2</v>
      </c>
      <c r="D84" s="58">
        <v>2</v>
      </c>
      <c r="E84" s="61"/>
      <c r="F84" s="45">
        <f t="shared" si="14"/>
        <v>0</v>
      </c>
    </row>
    <row r="85" spans="1:6" ht="45">
      <c r="A85" s="81">
        <f t="shared" si="13"/>
        <v>7.0999999999999979</v>
      </c>
      <c r="B85" s="60" t="s">
        <v>181</v>
      </c>
      <c r="C85" s="76" t="s">
        <v>2</v>
      </c>
      <c r="D85" s="58">
        <v>1</v>
      </c>
      <c r="E85" s="61"/>
      <c r="F85" s="45">
        <f t="shared" si="14"/>
        <v>0</v>
      </c>
    </row>
    <row r="86" spans="1:6" ht="15.75">
      <c r="A86" s="114"/>
      <c r="B86" s="140" t="s">
        <v>173</v>
      </c>
      <c r="C86" s="141"/>
      <c r="D86" s="141"/>
      <c r="E86" s="141"/>
      <c r="F86" s="142"/>
    </row>
    <row r="87" spans="1:6" ht="45">
      <c r="A87" s="81">
        <f>A85+0.01</f>
        <v>7.1099999999999977</v>
      </c>
      <c r="B87" s="60" t="s">
        <v>220</v>
      </c>
      <c r="C87" s="40" t="s">
        <v>3</v>
      </c>
      <c r="D87" s="58">
        <v>2</v>
      </c>
      <c r="E87" s="61"/>
      <c r="F87" s="45">
        <f t="shared" ref="F87:F89" si="15">ROUND((D87*E87),0)</f>
        <v>0</v>
      </c>
    </row>
    <row r="88" spans="1:6" ht="45">
      <c r="A88" s="81">
        <f t="shared" si="13"/>
        <v>7.1199999999999974</v>
      </c>
      <c r="B88" s="60" t="s">
        <v>221</v>
      </c>
      <c r="C88" s="40" t="s">
        <v>3</v>
      </c>
      <c r="D88" s="59">
        <v>1.5</v>
      </c>
      <c r="E88" s="61"/>
      <c r="F88" s="45">
        <f t="shared" si="15"/>
        <v>0</v>
      </c>
    </row>
    <row r="89" spans="1:6" ht="60">
      <c r="A89" s="81">
        <f>A88+0.01</f>
        <v>7.1299999999999972</v>
      </c>
      <c r="B89" s="84" t="s">
        <v>192</v>
      </c>
      <c r="C89" s="40" t="s">
        <v>7</v>
      </c>
      <c r="D89" s="58">
        <v>2</v>
      </c>
      <c r="E89" s="52"/>
      <c r="F89" s="45">
        <f t="shared" si="15"/>
        <v>0</v>
      </c>
    </row>
    <row r="90" spans="1:6" ht="15.75">
      <c r="A90" s="99"/>
      <c r="B90" s="98" t="s">
        <v>236</v>
      </c>
      <c r="C90" s="99"/>
      <c r="D90" s="100"/>
      <c r="E90" s="101"/>
      <c r="F90" s="102">
        <f>SUM(F75:F89)</f>
        <v>0</v>
      </c>
    </row>
    <row r="91" spans="1:6" ht="15.75">
      <c r="A91" s="107">
        <v>8</v>
      </c>
      <c r="B91" s="108" t="s">
        <v>24</v>
      </c>
      <c r="C91" s="104"/>
      <c r="D91" s="105"/>
      <c r="E91" s="106"/>
      <c r="F91" s="106"/>
    </row>
    <row r="92" spans="1:6" ht="15.75">
      <c r="A92" s="114"/>
      <c r="B92" s="140" t="s">
        <v>78</v>
      </c>
      <c r="C92" s="141"/>
      <c r="D92" s="141"/>
      <c r="E92" s="141"/>
      <c r="F92" s="142"/>
    </row>
    <row r="93" spans="1:6" ht="60">
      <c r="A93" s="81">
        <f>A91+0.01</f>
        <v>8.01</v>
      </c>
      <c r="B93" s="38" t="s">
        <v>44</v>
      </c>
      <c r="C93" s="43" t="s">
        <v>3</v>
      </c>
      <c r="D93" s="58">
        <v>3</v>
      </c>
      <c r="E93" s="61"/>
      <c r="F93" s="45">
        <f t="shared" ref="F93:F105" si="16">ROUND((D93*E93),0)</f>
        <v>0</v>
      </c>
    </row>
    <row r="94" spans="1:6" ht="60">
      <c r="A94" s="81">
        <f>A93+0.01</f>
        <v>8.02</v>
      </c>
      <c r="B94" s="60" t="s">
        <v>68</v>
      </c>
      <c r="C94" s="43" t="s">
        <v>3</v>
      </c>
      <c r="D94" s="59">
        <v>5.5</v>
      </c>
      <c r="E94" s="61"/>
      <c r="F94" s="45">
        <f t="shared" si="16"/>
        <v>0</v>
      </c>
    </row>
    <row r="95" spans="1:6" ht="60">
      <c r="A95" s="81">
        <f t="shared" ref="A95:A105" si="17">A94+0.01</f>
        <v>8.0299999999999994</v>
      </c>
      <c r="B95" s="38" t="s">
        <v>69</v>
      </c>
      <c r="C95" s="43" t="s">
        <v>3</v>
      </c>
      <c r="D95" s="59">
        <v>3.5</v>
      </c>
      <c r="E95" s="61"/>
      <c r="F95" s="45">
        <f t="shared" si="16"/>
        <v>0</v>
      </c>
    </row>
    <row r="96" spans="1:6" ht="30">
      <c r="A96" s="81">
        <f t="shared" si="17"/>
        <v>8.0399999999999991</v>
      </c>
      <c r="B96" s="39" t="s">
        <v>45</v>
      </c>
      <c r="C96" s="43" t="s">
        <v>3</v>
      </c>
      <c r="D96" s="59">
        <v>2.5</v>
      </c>
      <c r="E96" s="61"/>
      <c r="F96" s="45">
        <f t="shared" si="16"/>
        <v>0</v>
      </c>
    </row>
    <row r="97" spans="1:6" ht="45">
      <c r="A97" s="81">
        <f t="shared" si="17"/>
        <v>8.0499999999999989</v>
      </c>
      <c r="B97" s="60" t="s">
        <v>46</v>
      </c>
      <c r="C97" s="43" t="s">
        <v>3</v>
      </c>
      <c r="D97" s="59">
        <v>2.5</v>
      </c>
      <c r="E97" s="61"/>
      <c r="F97" s="45">
        <f t="shared" si="16"/>
        <v>0</v>
      </c>
    </row>
    <row r="98" spans="1:6" ht="45">
      <c r="A98" s="81">
        <f t="shared" si="17"/>
        <v>8.0599999999999987</v>
      </c>
      <c r="B98" s="60" t="s">
        <v>85</v>
      </c>
      <c r="C98" s="43" t="s">
        <v>3</v>
      </c>
      <c r="D98" s="59">
        <v>2.5</v>
      </c>
      <c r="E98" s="61"/>
      <c r="F98" s="45">
        <f t="shared" si="16"/>
        <v>0</v>
      </c>
    </row>
    <row r="99" spans="1:6" ht="45">
      <c r="A99" s="81">
        <f t="shared" si="17"/>
        <v>8.0699999999999985</v>
      </c>
      <c r="B99" s="60" t="s">
        <v>151</v>
      </c>
      <c r="C99" s="43" t="s">
        <v>3</v>
      </c>
      <c r="D99" s="59">
        <v>4.5</v>
      </c>
      <c r="E99" s="61"/>
      <c r="F99" s="45">
        <f t="shared" si="16"/>
        <v>0</v>
      </c>
    </row>
    <row r="100" spans="1:6" ht="45">
      <c r="A100" s="81">
        <f>A99+0.01</f>
        <v>8.0799999999999983</v>
      </c>
      <c r="B100" s="60" t="s">
        <v>47</v>
      </c>
      <c r="C100" s="43" t="s">
        <v>3</v>
      </c>
      <c r="D100" s="59">
        <v>2</v>
      </c>
      <c r="E100" s="61"/>
      <c r="F100" s="45">
        <f t="shared" si="16"/>
        <v>0</v>
      </c>
    </row>
    <row r="101" spans="1:6" ht="75">
      <c r="A101" s="81">
        <f t="shared" si="17"/>
        <v>8.0899999999999981</v>
      </c>
      <c r="B101" s="62" t="s">
        <v>135</v>
      </c>
      <c r="C101" s="63" t="s">
        <v>3</v>
      </c>
      <c r="D101" s="36">
        <v>2</v>
      </c>
      <c r="E101" s="64"/>
      <c r="F101" s="45">
        <f t="shared" si="16"/>
        <v>0</v>
      </c>
    </row>
    <row r="102" spans="1:6" ht="60">
      <c r="A102" s="81">
        <f t="shared" si="17"/>
        <v>8.0999999999999979</v>
      </c>
      <c r="B102" s="65" t="s">
        <v>195</v>
      </c>
      <c r="C102" s="43" t="s">
        <v>3</v>
      </c>
      <c r="D102" s="66">
        <v>2.5</v>
      </c>
      <c r="E102" s="61"/>
      <c r="F102" s="45">
        <f t="shared" si="16"/>
        <v>0</v>
      </c>
    </row>
    <row r="103" spans="1:6" ht="79.5" customHeight="1">
      <c r="A103" s="81">
        <f t="shared" si="17"/>
        <v>8.1099999999999977</v>
      </c>
      <c r="B103" s="65" t="s">
        <v>194</v>
      </c>
      <c r="C103" s="35" t="s">
        <v>3</v>
      </c>
      <c r="D103" s="59">
        <v>3.5</v>
      </c>
      <c r="E103" s="67"/>
      <c r="F103" s="45">
        <f t="shared" si="16"/>
        <v>0</v>
      </c>
    </row>
    <row r="104" spans="1:6" ht="60">
      <c r="A104" s="81">
        <f t="shared" si="17"/>
        <v>8.1199999999999974</v>
      </c>
      <c r="B104" s="57" t="s">
        <v>126</v>
      </c>
      <c r="C104" s="35" t="s">
        <v>3</v>
      </c>
      <c r="D104" s="49">
        <v>2</v>
      </c>
      <c r="E104" s="67"/>
      <c r="F104" s="45">
        <f t="shared" si="16"/>
        <v>0</v>
      </c>
    </row>
    <row r="105" spans="1:6" ht="45">
      <c r="A105" s="81">
        <f t="shared" si="17"/>
        <v>8.1299999999999972</v>
      </c>
      <c r="B105" s="65" t="s">
        <v>152</v>
      </c>
      <c r="C105" s="35" t="s">
        <v>3</v>
      </c>
      <c r="D105" s="49">
        <v>2</v>
      </c>
      <c r="E105" s="67"/>
      <c r="F105" s="45">
        <f t="shared" si="16"/>
        <v>0</v>
      </c>
    </row>
    <row r="106" spans="1:6" ht="15.75">
      <c r="A106" s="81"/>
      <c r="B106" s="140" t="s">
        <v>77</v>
      </c>
      <c r="C106" s="141"/>
      <c r="D106" s="141"/>
      <c r="E106" s="141"/>
      <c r="F106" s="143"/>
    </row>
    <row r="107" spans="1:6" ht="75">
      <c r="A107" s="81">
        <f>A105+0.01</f>
        <v>8.139999999999997</v>
      </c>
      <c r="B107" s="60" t="s">
        <v>153</v>
      </c>
      <c r="C107" s="43" t="s">
        <v>3</v>
      </c>
      <c r="D107" s="58">
        <v>4</v>
      </c>
      <c r="E107" s="61"/>
      <c r="F107" s="45">
        <f t="shared" ref="F107:F117" si="18">ROUND((D107*E107),0)</f>
        <v>0</v>
      </c>
    </row>
    <row r="108" spans="1:6" ht="30">
      <c r="A108" s="81">
        <f>A107+0.01</f>
        <v>8.1499999999999968</v>
      </c>
      <c r="B108" s="60" t="s">
        <v>154</v>
      </c>
      <c r="C108" s="43" t="s">
        <v>3</v>
      </c>
      <c r="D108" s="58">
        <v>1</v>
      </c>
      <c r="E108" s="61"/>
      <c r="F108" s="45">
        <f t="shared" si="18"/>
        <v>0</v>
      </c>
    </row>
    <row r="109" spans="1:6" ht="60">
      <c r="A109" s="81">
        <f t="shared" ref="A109:A121" si="19">A108+0.01</f>
        <v>8.1599999999999966</v>
      </c>
      <c r="B109" s="60" t="s">
        <v>48</v>
      </c>
      <c r="C109" s="43" t="s">
        <v>3</v>
      </c>
      <c r="D109" s="58">
        <v>1</v>
      </c>
      <c r="E109" s="61"/>
      <c r="F109" s="45">
        <f t="shared" si="18"/>
        <v>0</v>
      </c>
    </row>
    <row r="110" spans="1:6" ht="60">
      <c r="A110" s="81">
        <f t="shared" si="19"/>
        <v>8.1699999999999964</v>
      </c>
      <c r="B110" s="60" t="s">
        <v>71</v>
      </c>
      <c r="C110" s="43" t="s">
        <v>3</v>
      </c>
      <c r="D110" s="58">
        <v>2</v>
      </c>
      <c r="E110" s="61"/>
      <c r="F110" s="45">
        <f t="shared" si="18"/>
        <v>0</v>
      </c>
    </row>
    <row r="111" spans="1:6" ht="60">
      <c r="A111" s="81">
        <f t="shared" si="19"/>
        <v>8.1799999999999962</v>
      </c>
      <c r="B111" s="60" t="s">
        <v>72</v>
      </c>
      <c r="C111" s="43" t="s">
        <v>3</v>
      </c>
      <c r="D111" s="58">
        <v>2</v>
      </c>
      <c r="E111" s="61"/>
      <c r="F111" s="45">
        <f t="shared" si="18"/>
        <v>0</v>
      </c>
    </row>
    <row r="112" spans="1:6" ht="45">
      <c r="A112" s="81">
        <f t="shared" si="19"/>
        <v>8.1899999999999959</v>
      </c>
      <c r="B112" s="60" t="s">
        <v>155</v>
      </c>
      <c r="C112" s="43" t="s">
        <v>3</v>
      </c>
      <c r="D112" s="58">
        <v>2</v>
      </c>
      <c r="E112" s="61"/>
      <c r="F112" s="45">
        <f t="shared" si="18"/>
        <v>0</v>
      </c>
    </row>
    <row r="113" spans="1:6" ht="60">
      <c r="A113" s="81">
        <f t="shared" si="19"/>
        <v>8.1999999999999957</v>
      </c>
      <c r="B113" s="60" t="s">
        <v>49</v>
      </c>
      <c r="C113" s="43" t="s">
        <v>3</v>
      </c>
      <c r="D113" s="59">
        <v>2.5</v>
      </c>
      <c r="E113" s="61"/>
      <c r="F113" s="45">
        <f t="shared" si="18"/>
        <v>0</v>
      </c>
    </row>
    <row r="114" spans="1:6" ht="60">
      <c r="A114" s="81">
        <f t="shared" si="19"/>
        <v>8.2099999999999955</v>
      </c>
      <c r="B114" s="60" t="s">
        <v>73</v>
      </c>
      <c r="C114" s="43" t="s">
        <v>3</v>
      </c>
      <c r="D114" s="59">
        <v>2.5</v>
      </c>
      <c r="E114" s="61"/>
      <c r="F114" s="45">
        <f t="shared" si="18"/>
        <v>0</v>
      </c>
    </row>
    <row r="115" spans="1:6" ht="60">
      <c r="A115" s="81">
        <f t="shared" si="19"/>
        <v>8.2199999999999953</v>
      </c>
      <c r="B115" s="60" t="s">
        <v>81</v>
      </c>
      <c r="C115" s="43" t="s">
        <v>3</v>
      </c>
      <c r="D115" s="58">
        <v>1</v>
      </c>
      <c r="E115" s="61"/>
      <c r="F115" s="45">
        <f t="shared" si="18"/>
        <v>0</v>
      </c>
    </row>
    <row r="116" spans="1:6" ht="45">
      <c r="A116" s="81">
        <f t="shared" si="19"/>
        <v>8.2299999999999951</v>
      </c>
      <c r="B116" s="60" t="s">
        <v>86</v>
      </c>
      <c r="C116" s="43" t="s">
        <v>3</v>
      </c>
      <c r="D116" s="59">
        <v>1.5</v>
      </c>
      <c r="E116" s="61"/>
      <c r="F116" s="45">
        <f t="shared" si="18"/>
        <v>0</v>
      </c>
    </row>
    <row r="117" spans="1:6" ht="45">
      <c r="A117" s="81">
        <f t="shared" si="19"/>
        <v>8.2399999999999949</v>
      </c>
      <c r="B117" s="57" t="s">
        <v>136</v>
      </c>
      <c r="C117" s="35" t="s">
        <v>3</v>
      </c>
      <c r="D117" s="49">
        <v>4</v>
      </c>
      <c r="E117" s="67"/>
      <c r="F117" s="45">
        <f t="shared" si="18"/>
        <v>0</v>
      </c>
    </row>
    <row r="118" spans="1:6" ht="15.75">
      <c r="A118" s="81"/>
      <c r="B118" s="140" t="s">
        <v>176</v>
      </c>
      <c r="C118" s="141"/>
      <c r="D118" s="141"/>
      <c r="E118" s="141"/>
      <c r="F118" s="143"/>
    </row>
    <row r="119" spans="1:6" ht="120">
      <c r="A119" s="81">
        <f>A117+0.01</f>
        <v>8.2499999999999947</v>
      </c>
      <c r="B119" s="62" t="s">
        <v>193</v>
      </c>
      <c r="C119" s="63" t="s">
        <v>3</v>
      </c>
      <c r="D119" s="36">
        <v>15</v>
      </c>
      <c r="E119" s="64"/>
      <c r="F119" s="45">
        <f t="shared" ref="F119:F121" si="20">ROUND((D119*E119),0)</f>
        <v>0</v>
      </c>
    </row>
    <row r="120" spans="1:6" ht="120">
      <c r="A120" s="81">
        <f t="shared" si="19"/>
        <v>8.2599999999999945</v>
      </c>
      <c r="B120" s="62" t="s">
        <v>175</v>
      </c>
      <c r="C120" s="63" t="s">
        <v>3</v>
      </c>
      <c r="D120" s="36">
        <v>1</v>
      </c>
      <c r="E120" s="64"/>
      <c r="F120" s="45">
        <f t="shared" si="20"/>
        <v>0</v>
      </c>
    </row>
    <row r="121" spans="1:6" ht="104.25" customHeight="1">
      <c r="A121" s="81">
        <f t="shared" si="19"/>
        <v>8.2699999999999942</v>
      </c>
      <c r="B121" s="57" t="s">
        <v>108</v>
      </c>
      <c r="C121" s="35" t="s">
        <v>3</v>
      </c>
      <c r="D121" s="49">
        <v>20</v>
      </c>
      <c r="E121" s="67"/>
      <c r="F121" s="45">
        <f t="shared" si="20"/>
        <v>0</v>
      </c>
    </row>
    <row r="122" spans="1:6" ht="15.75">
      <c r="A122" s="99"/>
      <c r="B122" s="98" t="s">
        <v>237</v>
      </c>
      <c r="C122" s="99"/>
      <c r="D122" s="100"/>
      <c r="E122" s="101"/>
      <c r="F122" s="102">
        <f>SUM(F93:F121)</f>
        <v>0</v>
      </c>
    </row>
    <row r="123" spans="1:6" ht="15.75">
      <c r="A123" s="107">
        <v>9</v>
      </c>
      <c r="B123" s="115" t="s">
        <v>21</v>
      </c>
      <c r="C123" s="104"/>
      <c r="D123" s="116"/>
      <c r="E123" s="106"/>
      <c r="F123" s="106"/>
    </row>
    <row r="124" spans="1:6">
      <c r="A124" s="81">
        <f>A123+0.01</f>
        <v>9.01</v>
      </c>
      <c r="B124" s="57" t="s">
        <v>137</v>
      </c>
      <c r="C124" s="35" t="s">
        <v>7</v>
      </c>
      <c r="D124" s="85">
        <v>12</v>
      </c>
      <c r="E124" s="67"/>
      <c r="F124" s="45">
        <f t="shared" ref="F124:F144" si="21">ROUND((D124*E124),0)</f>
        <v>0</v>
      </c>
    </row>
    <row r="125" spans="1:6">
      <c r="A125" s="81">
        <f t="shared" ref="A125:A144" si="22">A124+0.01</f>
        <v>9.02</v>
      </c>
      <c r="B125" s="57" t="s">
        <v>138</v>
      </c>
      <c r="C125" s="35" t="s">
        <v>6</v>
      </c>
      <c r="D125" s="85">
        <v>10</v>
      </c>
      <c r="E125" s="67"/>
      <c r="F125" s="45">
        <f t="shared" si="21"/>
        <v>0</v>
      </c>
    </row>
    <row r="126" spans="1:6">
      <c r="A126" s="81">
        <f t="shared" si="22"/>
        <v>9.0299999999999994</v>
      </c>
      <c r="B126" s="57" t="s">
        <v>139</v>
      </c>
      <c r="C126" s="35" t="s">
        <v>6</v>
      </c>
      <c r="D126" s="85">
        <v>8</v>
      </c>
      <c r="E126" s="67"/>
      <c r="F126" s="45">
        <f t="shared" si="21"/>
        <v>0</v>
      </c>
    </row>
    <row r="127" spans="1:6">
      <c r="A127" s="81">
        <f t="shared" si="22"/>
        <v>9.0399999999999991</v>
      </c>
      <c r="B127" s="57" t="s">
        <v>140</v>
      </c>
      <c r="C127" s="35" t="s">
        <v>6</v>
      </c>
      <c r="D127" s="85">
        <v>2</v>
      </c>
      <c r="E127" s="67"/>
      <c r="F127" s="45">
        <f t="shared" si="21"/>
        <v>0</v>
      </c>
    </row>
    <row r="128" spans="1:6">
      <c r="A128" s="81">
        <f t="shared" si="22"/>
        <v>9.0499999999999989</v>
      </c>
      <c r="B128" s="57" t="s">
        <v>141</v>
      </c>
      <c r="C128" s="35" t="s">
        <v>6</v>
      </c>
      <c r="D128" s="85">
        <v>1</v>
      </c>
      <c r="E128" s="67"/>
      <c r="F128" s="45">
        <f t="shared" si="21"/>
        <v>0</v>
      </c>
    </row>
    <row r="129" spans="1:6">
      <c r="A129" s="81">
        <f t="shared" si="22"/>
        <v>9.0599999999999987</v>
      </c>
      <c r="B129" s="57" t="s">
        <v>142</v>
      </c>
      <c r="C129" s="35" t="s">
        <v>2</v>
      </c>
      <c r="D129" s="85">
        <v>1</v>
      </c>
      <c r="E129" s="67"/>
      <c r="F129" s="45">
        <f t="shared" si="21"/>
        <v>0</v>
      </c>
    </row>
    <row r="130" spans="1:6">
      <c r="A130" s="81">
        <f t="shared" si="22"/>
        <v>9.0699999999999985</v>
      </c>
      <c r="B130" s="57" t="s">
        <v>143</v>
      </c>
      <c r="C130" s="35" t="s">
        <v>2</v>
      </c>
      <c r="D130" s="85">
        <v>1</v>
      </c>
      <c r="E130" s="67"/>
      <c r="F130" s="45">
        <f t="shared" si="21"/>
        <v>0</v>
      </c>
    </row>
    <row r="131" spans="1:6">
      <c r="A131" s="81">
        <f>A130+0.01</f>
        <v>9.0799999999999983</v>
      </c>
      <c r="B131" s="68" t="s">
        <v>51</v>
      </c>
      <c r="C131" s="43" t="s">
        <v>2</v>
      </c>
      <c r="D131" s="58">
        <v>7</v>
      </c>
      <c r="E131" s="45"/>
      <c r="F131" s="45">
        <f t="shared" si="21"/>
        <v>0</v>
      </c>
    </row>
    <row r="132" spans="1:6">
      <c r="A132" s="81">
        <f t="shared" si="22"/>
        <v>9.0899999999999981</v>
      </c>
      <c r="B132" s="68" t="s">
        <v>52</v>
      </c>
      <c r="C132" s="43" t="s">
        <v>2</v>
      </c>
      <c r="D132" s="58">
        <v>2</v>
      </c>
      <c r="E132" s="45"/>
      <c r="F132" s="45">
        <f t="shared" si="21"/>
        <v>0</v>
      </c>
    </row>
    <row r="133" spans="1:6">
      <c r="A133" s="81">
        <f t="shared" si="22"/>
        <v>9.0999999999999979</v>
      </c>
      <c r="B133" s="68" t="s">
        <v>182</v>
      </c>
      <c r="C133" s="43" t="s">
        <v>7</v>
      </c>
      <c r="D133" s="58">
        <v>19</v>
      </c>
      <c r="E133" s="45"/>
      <c r="F133" s="45">
        <f t="shared" si="21"/>
        <v>0</v>
      </c>
    </row>
    <row r="134" spans="1:6">
      <c r="A134" s="81">
        <f t="shared" si="22"/>
        <v>9.1099999999999977</v>
      </c>
      <c r="B134" s="68" t="s">
        <v>196</v>
      </c>
      <c r="C134" s="43" t="s">
        <v>2</v>
      </c>
      <c r="D134" s="58">
        <v>1</v>
      </c>
      <c r="E134" s="45"/>
      <c r="F134" s="45">
        <f t="shared" si="21"/>
        <v>0</v>
      </c>
    </row>
    <row r="135" spans="1:6" ht="30">
      <c r="A135" s="81">
        <f t="shared" si="22"/>
        <v>9.1199999999999974</v>
      </c>
      <c r="B135" s="68" t="s">
        <v>197</v>
      </c>
      <c r="C135" s="43" t="s">
        <v>2</v>
      </c>
      <c r="D135" s="58">
        <v>2</v>
      </c>
      <c r="E135" s="45"/>
      <c r="F135" s="45">
        <f t="shared" si="21"/>
        <v>0</v>
      </c>
    </row>
    <row r="136" spans="1:6" ht="30">
      <c r="A136" s="81">
        <f t="shared" si="22"/>
        <v>9.1299999999999972</v>
      </c>
      <c r="B136" s="57" t="s">
        <v>144</v>
      </c>
      <c r="C136" s="35" t="s">
        <v>2</v>
      </c>
      <c r="D136" s="85">
        <v>1</v>
      </c>
      <c r="E136" s="67"/>
      <c r="F136" s="45">
        <f t="shared" si="21"/>
        <v>0</v>
      </c>
    </row>
    <row r="137" spans="1:6">
      <c r="A137" s="81">
        <f t="shared" si="22"/>
        <v>9.139999999999997</v>
      </c>
      <c r="B137" s="57" t="s">
        <v>114</v>
      </c>
      <c r="C137" s="35" t="s">
        <v>7</v>
      </c>
      <c r="D137" s="85">
        <v>6</v>
      </c>
      <c r="E137" s="67"/>
      <c r="F137" s="45">
        <f t="shared" si="21"/>
        <v>0</v>
      </c>
    </row>
    <row r="138" spans="1:6">
      <c r="A138" s="81">
        <f t="shared" si="22"/>
        <v>9.1499999999999968</v>
      </c>
      <c r="B138" s="57" t="s">
        <v>115</v>
      </c>
      <c r="C138" s="35" t="s">
        <v>7</v>
      </c>
      <c r="D138" s="85">
        <v>3</v>
      </c>
      <c r="E138" s="67"/>
      <c r="F138" s="45">
        <f t="shared" si="21"/>
        <v>0</v>
      </c>
    </row>
    <row r="139" spans="1:6">
      <c r="A139" s="81">
        <f t="shared" si="22"/>
        <v>9.1599999999999966</v>
      </c>
      <c r="B139" s="57" t="s">
        <v>116</v>
      </c>
      <c r="C139" s="35" t="s">
        <v>7</v>
      </c>
      <c r="D139" s="85">
        <v>3</v>
      </c>
      <c r="E139" s="67"/>
      <c r="F139" s="45">
        <f t="shared" si="21"/>
        <v>0</v>
      </c>
    </row>
    <row r="140" spans="1:6">
      <c r="A140" s="81">
        <f t="shared" si="22"/>
        <v>9.1699999999999964</v>
      </c>
      <c r="B140" s="68" t="s">
        <v>50</v>
      </c>
      <c r="C140" s="43" t="s">
        <v>2</v>
      </c>
      <c r="D140" s="58">
        <v>1</v>
      </c>
      <c r="E140" s="45"/>
      <c r="F140" s="45">
        <f t="shared" si="21"/>
        <v>0</v>
      </c>
    </row>
    <row r="141" spans="1:6">
      <c r="A141" s="81">
        <f t="shared" si="22"/>
        <v>9.1799999999999962</v>
      </c>
      <c r="B141" s="57" t="s">
        <v>222</v>
      </c>
      <c r="C141" s="35" t="s">
        <v>7</v>
      </c>
      <c r="D141" s="85">
        <v>5</v>
      </c>
      <c r="E141" s="67"/>
      <c r="F141" s="45">
        <f t="shared" si="21"/>
        <v>0</v>
      </c>
    </row>
    <row r="142" spans="1:6">
      <c r="A142" s="81">
        <f t="shared" si="22"/>
        <v>9.1899999999999959</v>
      </c>
      <c r="B142" s="57" t="s">
        <v>223</v>
      </c>
      <c r="C142" s="35" t="s">
        <v>7</v>
      </c>
      <c r="D142" s="85">
        <v>35.5</v>
      </c>
      <c r="E142" s="67"/>
      <c r="F142" s="45">
        <f t="shared" si="21"/>
        <v>0</v>
      </c>
    </row>
    <row r="143" spans="1:6">
      <c r="A143" s="81">
        <f t="shared" si="22"/>
        <v>9.1999999999999957</v>
      </c>
      <c r="B143" s="57" t="s">
        <v>145</v>
      </c>
      <c r="C143" s="35" t="s">
        <v>2</v>
      </c>
      <c r="D143" s="86">
        <v>9</v>
      </c>
      <c r="E143" s="67"/>
      <c r="F143" s="45">
        <f t="shared" si="21"/>
        <v>0</v>
      </c>
    </row>
    <row r="144" spans="1:6">
      <c r="A144" s="81">
        <f t="shared" si="22"/>
        <v>9.2099999999999955</v>
      </c>
      <c r="B144" s="57" t="s">
        <v>198</v>
      </c>
      <c r="C144" s="35" t="s">
        <v>2</v>
      </c>
      <c r="D144" s="86">
        <v>6</v>
      </c>
      <c r="E144" s="67"/>
      <c r="F144" s="45">
        <f t="shared" si="21"/>
        <v>0</v>
      </c>
    </row>
    <row r="145" spans="1:6" ht="15.75">
      <c r="A145" s="99"/>
      <c r="B145" s="98" t="s">
        <v>238</v>
      </c>
      <c r="C145" s="99"/>
      <c r="D145" s="100"/>
      <c r="E145" s="101"/>
      <c r="F145" s="117">
        <f>SUM(F124:F144)</f>
        <v>0</v>
      </c>
    </row>
    <row r="146" spans="1:6" ht="31.5">
      <c r="A146" s="118">
        <v>10</v>
      </c>
      <c r="B146" s="119" t="s">
        <v>87</v>
      </c>
      <c r="C146" s="104"/>
      <c r="D146" s="105"/>
      <c r="E146" s="106"/>
      <c r="F146" s="106"/>
    </row>
    <row r="147" spans="1:6" ht="63.75">
      <c r="A147" s="120"/>
      <c r="B147" s="15" t="s">
        <v>31</v>
      </c>
      <c r="C147" s="121"/>
      <c r="D147" s="90"/>
      <c r="E147" s="122"/>
      <c r="F147" s="122"/>
    </row>
    <row r="148" spans="1:6" ht="45">
      <c r="A148" s="81">
        <f>A146+0.01</f>
        <v>10.01</v>
      </c>
      <c r="B148" s="57" t="s">
        <v>88</v>
      </c>
      <c r="C148" s="43" t="s">
        <v>2</v>
      </c>
      <c r="D148" s="58">
        <v>1</v>
      </c>
      <c r="E148" s="88"/>
      <c r="F148" s="45">
        <f t="shared" ref="F148:F152" si="23">ROUND((D148*E148),0)</f>
        <v>0</v>
      </c>
    </row>
    <row r="149" spans="1:6" ht="30">
      <c r="A149" s="81">
        <f>A148+0.01</f>
        <v>10.02</v>
      </c>
      <c r="B149" s="57" t="s">
        <v>89</v>
      </c>
      <c r="C149" s="43" t="s">
        <v>2</v>
      </c>
      <c r="D149" s="58">
        <v>1</v>
      </c>
      <c r="E149" s="88"/>
      <c r="F149" s="45">
        <f t="shared" si="23"/>
        <v>0</v>
      </c>
    </row>
    <row r="150" spans="1:6" ht="45">
      <c r="A150" s="81">
        <f t="shared" ref="A150:A152" si="24">A149+0.01</f>
        <v>10.029999999999999</v>
      </c>
      <c r="B150" s="57" t="s">
        <v>224</v>
      </c>
      <c r="C150" s="43" t="s">
        <v>2</v>
      </c>
      <c r="D150" s="58">
        <v>1</v>
      </c>
      <c r="E150" s="88"/>
      <c r="F150" s="45">
        <f t="shared" si="23"/>
        <v>0</v>
      </c>
    </row>
    <row r="151" spans="1:6" ht="150">
      <c r="A151" s="81">
        <f t="shared" si="24"/>
        <v>10.039999999999999</v>
      </c>
      <c r="B151" s="57" t="s">
        <v>177</v>
      </c>
      <c r="C151" s="43" t="s">
        <v>2</v>
      </c>
      <c r="D151" s="85">
        <v>1</v>
      </c>
      <c r="E151" s="67"/>
      <c r="F151" s="45">
        <f t="shared" si="23"/>
        <v>0</v>
      </c>
    </row>
    <row r="152" spans="1:6" ht="135">
      <c r="A152" s="81">
        <f t="shared" si="24"/>
        <v>10.049999999999999</v>
      </c>
      <c r="B152" s="57" t="s">
        <v>225</v>
      </c>
      <c r="C152" s="43" t="s">
        <v>2</v>
      </c>
      <c r="D152" s="85">
        <v>1</v>
      </c>
      <c r="E152" s="67"/>
      <c r="F152" s="45">
        <f t="shared" si="23"/>
        <v>0</v>
      </c>
    </row>
    <row r="153" spans="1:6" ht="25.5">
      <c r="A153" s="81"/>
      <c r="B153" s="15" t="s">
        <v>75</v>
      </c>
      <c r="C153" s="22"/>
      <c r="D153" s="23"/>
      <c r="E153" s="91"/>
      <c r="F153" s="92"/>
    </row>
    <row r="154" spans="1:6" ht="45">
      <c r="A154" s="81">
        <f>A152+0.01</f>
        <v>10.059999999999999</v>
      </c>
      <c r="B154" s="87" t="s">
        <v>117</v>
      </c>
      <c r="C154" s="12" t="s">
        <v>101</v>
      </c>
      <c r="D154" s="27">
        <v>350</v>
      </c>
      <c r="E154" s="89"/>
      <c r="F154" s="45">
        <f t="shared" ref="F154:F159" si="25">ROUND((D154*E154),0)</f>
        <v>0</v>
      </c>
    </row>
    <row r="155" spans="1:6" ht="45">
      <c r="A155" s="81">
        <f>A154+0.01</f>
        <v>10.069999999999999</v>
      </c>
      <c r="B155" s="87" t="s">
        <v>178</v>
      </c>
      <c r="C155" s="12" t="s">
        <v>101</v>
      </c>
      <c r="D155" s="27">
        <v>110</v>
      </c>
      <c r="E155" s="89"/>
      <c r="F155" s="45">
        <f t="shared" si="25"/>
        <v>0</v>
      </c>
    </row>
    <row r="156" spans="1:6" ht="60">
      <c r="A156" s="81">
        <f>A155+0.01</f>
        <v>10.079999999999998</v>
      </c>
      <c r="B156" s="87" t="s">
        <v>179</v>
      </c>
      <c r="C156" s="123" t="s">
        <v>7</v>
      </c>
      <c r="D156" s="124">
        <v>45</v>
      </c>
      <c r="E156" s="28"/>
      <c r="F156" s="45">
        <f t="shared" si="25"/>
        <v>0</v>
      </c>
    </row>
    <row r="157" spans="1:6" ht="51">
      <c r="A157" s="81"/>
      <c r="B157" s="15" t="s">
        <v>10</v>
      </c>
      <c r="C157" s="22"/>
      <c r="D157" s="23"/>
      <c r="E157" s="91"/>
      <c r="F157" s="45">
        <f t="shared" si="25"/>
        <v>0</v>
      </c>
    </row>
    <row r="158" spans="1:6" ht="45">
      <c r="A158" s="81">
        <f>A156+0.01</f>
        <v>10.089999999999998</v>
      </c>
      <c r="B158" s="93" t="s">
        <v>90</v>
      </c>
      <c r="C158" s="12" t="s">
        <v>2</v>
      </c>
      <c r="D158" s="27">
        <v>24</v>
      </c>
      <c r="E158" s="89"/>
      <c r="F158" s="45">
        <f t="shared" si="25"/>
        <v>0</v>
      </c>
    </row>
    <row r="159" spans="1:6" ht="45">
      <c r="A159" s="81">
        <f>A158+0.01</f>
        <v>10.099999999999998</v>
      </c>
      <c r="B159" s="93" t="s">
        <v>91</v>
      </c>
      <c r="C159" s="12" t="s">
        <v>2</v>
      </c>
      <c r="D159" s="27">
        <v>1</v>
      </c>
      <c r="E159" s="89"/>
      <c r="F159" s="45">
        <f t="shared" si="25"/>
        <v>0</v>
      </c>
    </row>
    <row r="160" spans="1:6">
      <c r="A160" s="81"/>
      <c r="B160" s="15" t="s">
        <v>32</v>
      </c>
      <c r="C160" s="12"/>
      <c r="D160" s="14"/>
      <c r="E160" s="89"/>
      <c r="F160" s="13"/>
    </row>
    <row r="161" spans="1:6" ht="105">
      <c r="A161" s="144">
        <f>A159+0.01</f>
        <v>10.109999999999998</v>
      </c>
      <c r="B161" s="145" t="s">
        <v>248</v>
      </c>
      <c r="C161" s="146" t="s">
        <v>101</v>
      </c>
      <c r="D161" s="147">
        <v>80</v>
      </c>
      <c r="E161" s="148"/>
      <c r="F161" s="45">
        <f t="shared" ref="F161:F177" si="26">ROUND((D161*E161),0)</f>
        <v>0</v>
      </c>
    </row>
    <row r="162" spans="1:6" ht="51">
      <c r="A162" s="81"/>
      <c r="B162" s="15" t="s">
        <v>34</v>
      </c>
      <c r="C162" s="12"/>
      <c r="D162" s="14"/>
      <c r="E162" s="89"/>
      <c r="F162" s="45">
        <f t="shared" si="26"/>
        <v>0</v>
      </c>
    </row>
    <row r="163" spans="1:6" ht="60">
      <c r="A163" s="81">
        <f>A161+0.01</f>
        <v>10.119999999999997</v>
      </c>
      <c r="B163" s="93" t="s">
        <v>180</v>
      </c>
      <c r="C163" s="94" t="s">
        <v>2</v>
      </c>
      <c r="D163" s="86">
        <v>40</v>
      </c>
      <c r="E163" s="64"/>
      <c r="F163" s="45">
        <f t="shared" si="26"/>
        <v>0</v>
      </c>
    </row>
    <row r="164" spans="1:6" ht="60">
      <c r="A164" s="81">
        <f>A163+0.01</f>
        <v>10.129999999999997</v>
      </c>
      <c r="B164" s="93" t="s">
        <v>118</v>
      </c>
      <c r="C164" s="43" t="s">
        <v>2</v>
      </c>
      <c r="D164" s="58">
        <v>48</v>
      </c>
      <c r="E164" s="88"/>
      <c r="F164" s="45">
        <f t="shared" si="26"/>
        <v>0</v>
      </c>
    </row>
    <row r="165" spans="1:6" ht="75">
      <c r="A165" s="81">
        <f t="shared" ref="A165:A177" si="27">A164+0.01</f>
        <v>10.139999999999997</v>
      </c>
      <c r="B165" s="93" t="s">
        <v>119</v>
      </c>
      <c r="C165" s="43" t="s">
        <v>2</v>
      </c>
      <c r="D165" s="58">
        <v>18</v>
      </c>
      <c r="E165" s="88"/>
      <c r="F165" s="45">
        <f t="shared" si="26"/>
        <v>0</v>
      </c>
    </row>
    <row r="166" spans="1:6" ht="60">
      <c r="A166" s="81">
        <f t="shared" si="27"/>
        <v>10.149999999999997</v>
      </c>
      <c r="B166" s="93" t="s">
        <v>120</v>
      </c>
      <c r="C166" s="43" t="s">
        <v>2</v>
      </c>
      <c r="D166" s="58">
        <v>2</v>
      </c>
      <c r="E166" s="88"/>
      <c r="F166" s="45">
        <f t="shared" si="26"/>
        <v>0</v>
      </c>
    </row>
    <row r="167" spans="1:6" ht="45">
      <c r="A167" s="81">
        <f t="shared" si="27"/>
        <v>10.159999999999997</v>
      </c>
      <c r="B167" s="93" t="s">
        <v>35</v>
      </c>
      <c r="C167" s="43" t="s">
        <v>2</v>
      </c>
      <c r="D167" s="58">
        <v>2</v>
      </c>
      <c r="E167" s="88"/>
      <c r="F167" s="45">
        <f t="shared" si="26"/>
        <v>0</v>
      </c>
    </row>
    <row r="168" spans="1:6" ht="60">
      <c r="A168" s="81">
        <f t="shared" si="27"/>
        <v>10.169999999999996</v>
      </c>
      <c r="B168" s="93" t="s">
        <v>121</v>
      </c>
      <c r="C168" s="43" t="s">
        <v>2</v>
      </c>
      <c r="D168" s="58">
        <v>17</v>
      </c>
      <c r="E168" s="88"/>
      <c r="F168" s="45">
        <f t="shared" si="26"/>
        <v>0</v>
      </c>
    </row>
    <row r="169" spans="1:6" ht="60">
      <c r="A169" s="81">
        <f t="shared" si="27"/>
        <v>10.179999999999996</v>
      </c>
      <c r="B169" s="93" t="s">
        <v>122</v>
      </c>
      <c r="C169" s="43" t="s">
        <v>2</v>
      </c>
      <c r="D169" s="58">
        <v>4</v>
      </c>
      <c r="E169" s="88"/>
      <c r="F169" s="45">
        <f t="shared" si="26"/>
        <v>0</v>
      </c>
    </row>
    <row r="170" spans="1:6" ht="75">
      <c r="A170" s="81">
        <f t="shared" si="27"/>
        <v>10.189999999999996</v>
      </c>
      <c r="B170" s="93" t="s">
        <v>92</v>
      </c>
      <c r="C170" s="43" t="s">
        <v>2</v>
      </c>
      <c r="D170" s="58">
        <v>51</v>
      </c>
      <c r="E170" s="88"/>
      <c r="F170" s="45">
        <f t="shared" si="26"/>
        <v>0</v>
      </c>
    </row>
    <row r="171" spans="1:6" ht="60">
      <c r="A171" s="81">
        <f t="shared" si="27"/>
        <v>10.199999999999996</v>
      </c>
      <c r="B171" s="93" t="s">
        <v>124</v>
      </c>
      <c r="C171" s="94" t="s">
        <v>2</v>
      </c>
      <c r="D171" s="86">
        <v>9</v>
      </c>
      <c r="E171" s="95"/>
      <c r="F171" s="45">
        <f t="shared" si="26"/>
        <v>0</v>
      </c>
    </row>
    <row r="172" spans="1:6" ht="75">
      <c r="A172" s="81">
        <f t="shared" si="27"/>
        <v>10.209999999999996</v>
      </c>
      <c r="B172" s="93" t="s">
        <v>36</v>
      </c>
      <c r="C172" s="43" t="s">
        <v>2</v>
      </c>
      <c r="D172" s="58">
        <v>25</v>
      </c>
      <c r="E172" s="88"/>
      <c r="F172" s="45">
        <f t="shared" si="26"/>
        <v>0</v>
      </c>
    </row>
    <row r="173" spans="1:6" ht="60">
      <c r="A173" s="81">
        <f t="shared" si="27"/>
        <v>10.219999999999995</v>
      </c>
      <c r="B173" s="93" t="s">
        <v>37</v>
      </c>
      <c r="C173" s="43" t="s">
        <v>2</v>
      </c>
      <c r="D173" s="58">
        <v>1</v>
      </c>
      <c r="E173" s="88"/>
      <c r="F173" s="45">
        <f t="shared" si="26"/>
        <v>0</v>
      </c>
    </row>
    <row r="174" spans="1:6" ht="30">
      <c r="A174" s="81">
        <f t="shared" si="27"/>
        <v>10.229999999999995</v>
      </c>
      <c r="B174" s="93" t="s">
        <v>123</v>
      </c>
      <c r="C174" s="43" t="s">
        <v>33</v>
      </c>
      <c r="D174" s="58">
        <v>1</v>
      </c>
      <c r="E174" s="88"/>
      <c r="F174" s="45">
        <f t="shared" si="26"/>
        <v>0</v>
      </c>
    </row>
    <row r="175" spans="1:6" ht="30">
      <c r="A175" s="81">
        <f t="shared" si="27"/>
        <v>10.239999999999995</v>
      </c>
      <c r="B175" s="93" t="s">
        <v>125</v>
      </c>
      <c r="C175" s="43" t="s">
        <v>2</v>
      </c>
      <c r="D175" s="58">
        <v>77</v>
      </c>
      <c r="E175" s="88"/>
      <c r="F175" s="45">
        <f t="shared" si="26"/>
        <v>0</v>
      </c>
    </row>
    <row r="176" spans="1:6" ht="45">
      <c r="A176" s="81">
        <f t="shared" si="27"/>
        <v>10.249999999999995</v>
      </c>
      <c r="B176" s="87" t="s">
        <v>93</v>
      </c>
      <c r="C176" s="43" t="s">
        <v>2</v>
      </c>
      <c r="D176" s="58">
        <v>37</v>
      </c>
      <c r="E176" s="88"/>
      <c r="F176" s="45">
        <f t="shared" si="26"/>
        <v>0</v>
      </c>
    </row>
    <row r="177" spans="1:6" ht="60">
      <c r="A177" s="81">
        <f t="shared" si="27"/>
        <v>10.259999999999994</v>
      </c>
      <c r="B177" s="87" t="s">
        <v>42</v>
      </c>
      <c r="C177" s="43" t="s">
        <v>101</v>
      </c>
      <c r="D177" s="58">
        <v>108</v>
      </c>
      <c r="E177" s="88"/>
      <c r="F177" s="45">
        <f t="shared" si="26"/>
        <v>0</v>
      </c>
    </row>
    <row r="178" spans="1:6" ht="38.25">
      <c r="A178" s="81"/>
      <c r="B178" s="15" t="s">
        <v>38</v>
      </c>
      <c r="C178" s="22"/>
      <c r="D178" s="23"/>
      <c r="E178" s="91"/>
      <c r="F178" s="92"/>
    </row>
    <row r="179" spans="1:6" ht="60">
      <c r="A179" s="81">
        <f>A177+0.01</f>
        <v>10.269999999999994</v>
      </c>
      <c r="B179" s="87" t="s">
        <v>94</v>
      </c>
      <c r="C179" s="43" t="s">
        <v>2</v>
      </c>
      <c r="D179" s="58">
        <v>42</v>
      </c>
      <c r="E179" s="88"/>
      <c r="F179" s="45">
        <f t="shared" ref="F179:F184" si="28">ROUND((D179*E179),0)</f>
        <v>0</v>
      </c>
    </row>
    <row r="180" spans="1:6" ht="90">
      <c r="A180" s="81">
        <f>A179+0.01</f>
        <v>10.279999999999994</v>
      </c>
      <c r="B180" s="87" t="s">
        <v>95</v>
      </c>
      <c r="C180" s="43" t="s">
        <v>2</v>
      </c>
      <c r="D180" s="58">
        <v>6</v>
      </c>
      <c r="E180" s="88"/>
      <c r="F180" s="45">
        <f t="shared" si="28"/>
        <v>0</v>
      </c>
    </row>
    <row r="181" spans="1:6" ht="45">
      <c r="A181" s="81">
        <f t="shared" ref="A181:A185" si="29">A180+0.01</f>
        <v>10.289999999999994</v>
      </c>
      <c r="B181" s="93" t="s">
        <v>96</v>
      </c>
      <c r="C181" s="43" t="s">
        <v>2</v>
      </c>
      <c r="D181" s="58">
        <v>5</v>
      </c>
      <c r="E181" s="88"/>
      <c r="F181" s="45">
        <f t="shared" si="28"/>
        <v>0</v>
      </c>
    </row>
    <row r="182" spans="1:6" ht="45">
      <c r="A182" s="81">
        <f t="shared" si="29"/>
        <v>10.299999999999994</v>
      </c>
      <c r="B182" s="93" t="s">
        <v>39</v>
      </c>
      <c r="C182" s="43" t="s">
        <v>2</v>
      </c>
      <c r="D182" s="58">
        <v>2</v>
      </c>
      <c r="E182" s="88"/>
      <c r="F182" s="45">
        <f t="shared" si="28"/>
        <v>0</v>
      </c>
    </row>
    <row r="183" spans="1:6" ht="45">
      <c r="A183" s="81">
        <f t="shared" si="29"/>
        <v>10.309999999999993</v>
      </c>
      <c r="B183" s="93" t="s">
        <v>40</v>
      </c>
      <c r="C183" s="43" t="s">
        <v>2</v>
      </c>
      <c r="D183" s="58">
        <v>13</v>
      </c>
      <c r="E183" s="88"/>
      <c r="F183" s="45">
        <f t="shared" si="28"/>
        <v>0</v>
      </c>
    </row>
    <row r="184" spans="1:6" ht="45">
      <c r="A184" s="81">
        <f t="shared" si="29"/>
        <v>10.319999999999993</v>
      </c>
      <c r="B184" s="93" t="s">
        <v>41</v>
      </c>
      <c r="C184" s="43" t="s">
        <v>2</v>
      </c>
      <c r="D184" s="58">
        <v>4</v>
      </c>
      <c r="E184" s="88"/>
      <c r="F184" s="45">
        <f t="shared" si="28"/>
        <v>0</v>
      </c>
    </row>
    <row r="185" spans="1:6" ht="135">
      <c r="A185" s="81">
        <f t="shared" si="29"/>
        <v>10.329999999999993</v>
      </c>
      <c r="B185" s="93" t="s">
        <v>146</v>
      </c>
      <c r="C185" s="43" t="s">
        <v>2</v>
      </c>
      <c r="D185" s="58">
        <v>46</v>
      </c>
      <c r="E185" s="88"/>
      <c r="F185" s="45">
        <f>ROUND((D185*E185),0)</f>
        <v>0</v>
      </c>
    </row>
    <row r="186" spans="1:6" ht="15.75">
      <c r="A186" s="99"/>
      <c r="B186" s="98" t="s">
        <v>239</v>
      </c>
      <c r="C186" s="99"/>
      <c r="D186" s="100"/>
      <c r="E186" s="101"/>
      <c r="F186" s="117">
        <f>SUM(F147:F185)</f>
        <v>0</v>
      </c>
    </row>
    <row r="187" spans="1:6" ht="31.5">
      <c r="A187" s="118">
        <v>11</v>
      </c>
      <c r="B187" s="108" t="s">
        <v>53</v>
      </c>
      <c r="C187" s="125"/>
      <c r="D187" s="126"/>
      <c r="E187" s="127"/>
      <c r="F187" s="127"/>
    </row>
    <row r="188" spans="1:6" ht="105">
      <c r="A188" s="75">
        <f>A187+0.01</f>
        <v>11.01</v>
      </c>
      <c r="B188" s="84" t="s">
        <v>54</v>
      </c>
      <c r="C188" s="63" t="s">
        <v>2</v>
      </c>
      <c r="D188" s="86">
        <v>1</v>
      </c>
      <c r="E188" s="64"/>
      <c r="F188" s="45">
        <f t="shared" ref="F188:F201" si="30">ROUND((D188*E188),0)</f>
        <v>0</v>
      </c>
    </row>
    <row r="189" spans="1:6" ht="45">
      <c r="A189" s="75">
        <f>A188+0.01</f>
        <v>11.02</v>
      </c>
      <c r="B189" s="84" t="s">
        <v>55</v>
      </c>
      <c r="C189" s="63" t="s">
        <v>2</v>
      </c>
      <c r="D189" s="86">
        <v>9</v>
      </c>
      <c r="E189" s="64"/>
      <c r="F189" s="45">
        <f t="shared" si="30"/>
        <v>0</v>
      </c>
    </row>
    <row r="190" spans="1:6" ht="30">
      <c r="A190" s="75">
        <f t="shared" ref="A190:A194" si="31">A189+0.01</f>
        <v>11.03</v>
      </c>
      <c r="B190" s="84" t="s">
        <v>56</v>
      </c>
      <c r="C190" s="63" t="s">
        <v>2</v>
      </c>
      <c r="D190" s="86">
        <v>7</v>
      </c>
      <c r="E190" s="64"/>
      <c r="F190" s="45">
        <f t="shared" si="30"/>
        <v>0</v>
      </c>
    </row>
    <row r="191" spans="1:6" ht="30">
      <c r="A191" s="75">
        <f t="shared" si="31"/>
        <v>11.04</v>
      </c>
      <c r="B191" s="84" t="s">
        <v>57</v>
      </c>
      <c r="C191" s="63" t="s">
        <v>2</v>
      </c>
      <c r="D191" s="86">
        <v>2</v>
      </c>
      <c r="E191" s="64"/>
      <c r="F191" s="45">
        <f t="shared" si="30"/>
        <v>0</v>
      </c>
    </row>
    <row r="192" spans="1:6" ht="30">
      <c r="A192" s="75">
        <f t="shared" si="31"/>
        <v>11.049999999999999</v>
      </c>
      <c r="B192" s="84" t="s">
        <v>58</v>
      </c>
      <c r="C192" s="63" t="s">
        <v>2</v>
      </c>
      <c r="D192" s="86">
        <v>1</v>
      </c>
      <c r="E192" s="64"/>
      <c r="F192" s="45">
        <f t="shared" si="30"/>
        <v>0</v>
      </c>
    </row>
    <row r="193" spans="1:6" ht="30">
      <c r="A193" s="75">
        <f t="shared" si="31"/>
        <v>11.059999999999999</v>
      </c>
      <c r="B193" s="84" t="s">
        <v>59</v>
      </c>
      <c r="C193" s="63" t="s">
        <v>2</v>
      </c>
      <c r="D193" s="86">
        <v>2</v>
      </c>
      <c r="E193" s="64"/>
      <c r="F193" s="45">
        <f t="shared" si="30"/>
        <v>0</v>
      </c>
    </row>
    <row r="194" spans="1:6" ht="30">
      <c r="A194" s="75">
        <f t="shared" si="31"/>
        <v>11.069999999999999</v>
      </c>
      <c r="B194" s="84" t="s">
        <v>60</v>
      </c>
      <c r="C194" s="63" t="s">
        <v>2</v>
      </c>
      <c r="D194" s="86">
        <v>2</v>
      </c>
      <c r="E194" s="64"/>
      <c r="F194" s="45">
        <f t="shared" si="30"/>
        <v>0</v>
      </c>
    </row>
    <row r="195" spans="1:6">
      <c r="A195" s="75">
        <f>A194+0.01</f>
        <v>11.079999999999998</v>
      </c>
      <c r="B195" s="84" t="s">
        <v>76</v>
      </c>
      <c r="C195" s="63" t="s">
        <v>101</v>
      </c>
      <c r="D195" s="86">
        <v>180</v>
      </c>
      <c r="E195" s="64"/>
      <c r="F195" s="45">
        <f t="shared" si="30"/>
        <v>0</v>
      </c>
    </row>
    <row r="196" spans="1:6" ht="45">
      <c r="A196" s="75">
        <f t="shared" ref="A196:A201" si="32">A195+0.01</f>
        <v>11.089999999999998</v>
      </c>
      <c r="B196" s="84" t="s">
        <v>61</v>
      </c>
      <c r="C196" s="63" t="s">
        <v>101</v>
      </c>
      <c r="D196" s="86">
        <v>300</v>
      </c>
      <c r="E196" s="64"/>
      <c r="F196" s="45">
        <f t="shared" si="30"/>
        <v>0</v>
      </c>
    </row>
    <row r="197" spans="1:6" ht="30">
      <c r="A197" s="75">
        <f t="shared" si="32"/>
        <v>11.099999999999998</v>
      </c>
      <c r="B197" s="84" t="s">
        <v>62</v>
      </c>
      <c r="C197" s="63" t="s">
        <v>101</v>
      </c>
      <c r="D197" s="86">
        <v>75</v>
      </c>
      <c r="E197" s="64"/>
      <c r="F197" s="45">
        <f t="shared" si="30"/>
        <v>0</v>
      </c>
    </row>
    <row r="198" spans="1:6">
      <c r="A198" s="75">
        <f t="shared" si="32"/>
        <v>11.109999999999998</v>
      </c>
      <c r="B198" s="84" t="s">
        <v>63</v>
      </c>
      <c r="C198" s="63" t="s">
        <v>2</v>
      </c>
      <c r="D198" s="86">
        <v>1</v>
      </c>
      <c r="E198" s="64"/>
      <c r="F198" s="45">
        <f t="shared" si="30"/>
        <v>0</v>
      </c>
    </row>
    <row r="199" spans="1:6">
      <c r="A199" s="75">
        <f t="shared" si="32"/>
        <v>11.119999999999997</v>
      </c>
      <c r="B199" s="84" t="s">
        <v>64</v>
      </c>
      <c r="C199" s="63" t="s">
        <v>2</v>
      </c>
      <c r="D199" s="86">
        <v>6</v>
      </c>
      <c r="E199" s="64"/>
      <c r="F199" s="45">
        <f t="shared" si="30"/>
        <v>0</v>
      </c>
    </row>
    <row r="200" spans="1:6">
      <c r="A200" s="75">
        <f t="shared" si="32"/>
        <v>11.129999999999997</v>
      </c>
      <c r="B200" s="84" t="s">
        <v>65</v>
      </c>
      <c r="C200" s="63" t="s">
        <v>2</v>
      </c>
      <c r="D200" s="86">
        <v>18</v>
      </c>
      <c r="E200" s="64"/>
      <c r="F200" s="45">
        <f t="shared" si="30"/>
        <v>0</v>
      </c>
    </row>
    <row r="201" spans="1:6">
      <c r="A201" s="75">
        <f t="shared" si="32"/>
        <v>11.139999999999997</v>
      </c>
      <c r="B201" s="84" t="s">
        <v>66</v>
      </c>
      <c r="C201" s="63" t="s">
        <v>2</v>
      </c>
      <c r="D201" s="86">
        <v>3</v>
      </c>
      <c r="E201" s="64"/>
      <c r="F201" s="45">
        <f t="shared" si="30"/>
        <v>0</v>
      </c>
    </row>
    <row r="202" spans="1:6" ht="15.75">
      <c r="A202" s="128"/>
      <c r="B202" s="129" t="s">
        <v>240</v>
      </c>
      <c r="C202" s="128"/>
      <c r="D202" s="130"/>
      <c r="E202" s="131"/>
      <c r="F202" s="132">
        <f>SUM(F188:F201)</f>
        <v>0</v>
      </c>
    </row>
    <row r="203" spans="1:6" ht="15.75">
      <c r="A203" s="118">
        <v>12</v>
      </c>
      <c r="B203" s="119" t="s">
        <v>16</v>
      </c>
      <c r="C203" s="104"/>
      <c r="D203" s="105"/>
      <c r="E203" s="106"/>
      <c r="F203" s="106"/>
    </row>
    <row r="204" spans="1:6" ht="60">
      <c r="A204" s="75">
        <f>A203+0.01</f>
        <v>12.01</v>
      </c>
      <c r="B204" s="62" t="s">
        <v>79</v>
      </c>
      <c r="C204" s="63" t="s">
        <v>15</v>
      </c>
      <c r="D204" s="86">
        <v>2800</v>
      </c>
      <c r="E204" s="64"/>
      <c r="F204" s="45">
        <f t="shared" ref="F204:F209" si="33">ROUND((D204*E204),0)</f>
        <v>0</v>
      </c>
    </row>
    <row r="205" spans="1:6" ht="45">
      <c r="A205" s="75">
        <f t="shared" ref="A205:A209" si="34">A204+0.01</f>
        <v>12.02</v>
      </c>
      <c r="B205" s="62" t="s">
        <v>97</v>
      </c>
      <c r="C205" s="63" t="s">
        <v>3</v>
      </c>
      <c r="D205" s="86">
        <v>60</v>
      </c>
      <c r="E205" s="64"/>
      <c r="F205" s="45">
        <f t="shared" si="33"/>
        <v>0</v>
      </c>
    </row>
    <row r="206" spans="1:6" ht="60">
      <c r="A206" s="75">
        <f t="shared" si="34"/>
        <v>12.03</v>
      </c>
      <c r="B206" s="96" t="s">
        <v>98</v>
      </c>
      <c r="C206" s="63" t="s">
        <v>101</v>
      </c>
      <c r="D206" s="86">
        <v>5</v>
      </c>
      <c r="E206" s="64"/>
      <c r="F206" s="45">
        <f t="shared" si="33"/>
        <v>0</v>
      </c>
    </row>
    <row r="207" spans="1:6">
      <c r="A207" s="75">
        <f t="shared" si="34"/>
        <v>12.04</v>
      </c>
      <c r="B207" s="62" t="s">
        <v>199</v>
      </c>
      <c r="C207" s="63" t="s">
        <v>6</v>
      </c>
      <c r="D207" s="86">
        <v>8</v>
      </c>
      <c r="E207" s="64"/>
      <c r="F207" s="45">
        <f t="shared" si="33"/>
        <v>0</v>
      </c>
    </row>
    <row r="208" spans="1:6">
      <c r="A208" s="75">
        <f t="shared" si="34"/>
        <v>12.049999999999999</v>
      </c>
      <c r="B208" s="62" t="s">
        <v>200</v>
      </c>
      <c r="C208" s="63" t="s">
        <v>6</v>
      </c>
      <c r="D208" s="86">
        <v>1.5</v>
      </c>
      <c r="E208" s="64"/>
      <c r="F208" s="45">
        <f t="shared" si="33"/>
        <v>0</v>
      </c>
    </row>
    <row r="209" spans="1:6">
      <c r="A209" s="75">
        <f t="shared" si="34"/>
        <v>12.059999999999999</v>
      </c>
      <c r="B209" s="62" t="s">
        <v>74</v>
      </c>
      <c r="C209" s="63" t="s">
        <v>15</v>
      </c>
      <c r="D209" s="86">
        <v>750</v>
      </c>
      <c r="E209" s="64"/>
      <c r="F209" s="45">
        <f t="shared" si="33"/>
        <v>0</v>
      </c>
    </row>
    <row r="210" spans="1:6" ht="15.75">
      <c r="A210" s="133"/>
      <c r="B210" s="129" t="s">
        <v>241</v>
      </c>
      <c r="C210" s="133"/>
      <c r="D210" s="134"/>
      <c r="E210" s="135"/>
      <c r="F210" s="136">
        <f>SUM(F204:F209)</f>
        <v>0</v>
      </c>
    </row>
    <row r="211" spans="1:6" ht="15.75">
      <c r="A211" s="137">
        <v>13</v>
      </c>
      <c r="B211" s="138" t="s">
        <v>109</v>
      </c>
      <c r="C211" s="138"/>
      <c r="D211" s="138"/>
      <c r="E211" s="138"/>
      <c r="F211" s="139"/>
    </row>
    <row r="212" spans="1:6" ht="45">
      <c r="A212" s="97">
        <f>A211+0.01</f>
        <v>13.01</v>
      </c>
      <c r="B212" s="62" t="s">
        <v>148</v>
      </c>
      <c r="C212" s="63" t="s">
        <v>2</v>
      </c>
      <c r="D212" s="86">
        <v>44</v>
      </c>
      <c r="E212" s="64"/>
      <c r="F212" s="45">
        <f t="shared" ref="F212:F217" si="35">ROUND((D212*E212),0)</f>
        <v>0</v>
      </c>
    </row>
    <row r="213" spans="1:6" ht="60">
      <c r="A213" s="97">
        <f t="shared" ref="A213:A216" si="36">A212+0.01</f>
        <v>13.02</v>
      </c>
      <c r="B213" s="62" t="s">
        <v>110</v>
      </c>
      <c r="C213" s="63" t="s">
        <v>2</v>
      </c>
      <c r="D213" s="86">
        <v>24</v>
      </c>
      <c r="E213" s="64"/>
      <c r="F213" s="45">
        <f t="shared" si="35"/>
        <v>0</v>
      </c>
    </row>
    <row r="214" spans="1:6" ht="60">
      <c r="A214" s="97">
        <f t="shared" si="36"/>
        <v>13.03</v>
      </c>
      <c r="B214" s="62" t="s">
        <v>111</v>
      </c>
      <c r="C214" s="63" t="s">
        <v>3</v>
      </c>
      <c r="D214" s="86">
        <v>10</v>
      </c>
      <c r="E214" s="64"/>
      <c r="F214" s="45">
        <f t="shared" si="35"/>
        <v>0</v>
      </c>
    </row>
    <row r="215" spans="1:6" ht="74.25" customHeight="1">
      <c r="A215" s="97">
        <f t="shared" si="36"/>
        <v>13.04</v>
      </c>
      <c r="B215" s="62" t="s">
        <v>202</v>
      </c>
      <c r="C215" s="63" t="s">
        <v>2</v>
      </c>
      <c r="D215" s="86">
        <v>2</v>
      </c>
      <c r="E215" s="64"/>
      <c r="F215" s="45">
        <f t="shared" si="35"/>
        <v>0</v>
      </c>
    </row>
    <row r="216" spans="1:6" ht="75">
      <c r="A216" s="97">
        <f t="shared" si="36"/>
        <v>13.049999999999999</v>
      </c>
      <c r="B216" s="62" t="s">
        <v>112</v>
      </c>
      <c r="C216" s="63" t="s">
        <v>7</v>
      </c>
      <c r="D216" s="86">
        <v>65</v>
      </c>
      <c r="E216" s="64"/>
      <c r="F216" s="45">
        <f t="shared" si="35"/>
        <v>0</v>
      </c>
    </row>
    <row r="217" spans="1:6" s="2" customFormat="1" ht="45">
      <c r="A217" s="97">
        <f>A216+0.01</f>
        <v>13.059999999999999</v>
      </c>
      <c r="B217" s="62" t="s">
        <v>201</v>
      </c>
      <c r="C217" s="63" t="s">
        <v>2</v>
      </c>
      <c r="D217" s="86">
        <v>2</v>
      </c>
      <c r="E217" s="64"/>
      <c r="F217" s="45">
        <f t="shared" si="35"/>
        <v>0</v>
      </c>
    </row>
    <row r="218" spans="1:6" s="2" customFormat="1" ht="18" customHeight="1">
      <c r="A218" s="133"/>
      <c r="B218" s="129" t="s">
        <v>242</v>
      </c>
      <c r="C218" s="133"/>
      <c r="D218" s="134"/>
      <c r="E218" s="135"/>
      <c r="F218" s="136">
        <f>SUM(F212:F217)</f>
        <v>0</v>
      </c>
    </row>
    <row r="219" spans="1:6" ht="15.75">
      <c r="A219" s="137">
        <f>A211+1</f>
        <v>14</v>
      </c>
      <c r="B219" s="138" t="s">
        <v>113</v>
      </c>
      <c r="C219" s="138"/>
      <c r="D219" s="138"/>
      <c r="E219" s="138"/>
      <c r="F219" s="138"/>
    </row>
    <row r="220" spans="1:6" ht="30">
      <c r="A220" s="97">
        <f>A219+0.01</f>
        <v>14.01</v>
      </c>
      <c r="B220" s="57" t="s">
        <v>226</v>
      </c>
      <c r="C220" s="35" t="s">
        <v>2</v>
      </c>
      <c r="D220" s="85">
        <v>30</v>
      </c>
      <c r="E220" s="67"/>
      <c r="F220" s="45">
        <f t="shared" ref="F220:F223" si="37">ROUND((D220*E220),0)</f>
        <v>0</v>
      </c>
    </row>
    <row r="221" spans="1:6" ht="30">
      <c r="A221" s="97">
        <f t="shared" ref="A221:A223" si="38">A220+0.01</f>
        <v>14.02</v>
      </c>
      <c r="B221" s="57" t="s">
        <v>227</v>
      </c>
      <c r="C221" s="35" t="s">
        <v>2</v>
      </c>
      <c r="D221" s="85">
        <v>24</v>
      </c>
      <c r="E221" s="67"/>
      <c r="F221" s="45">
        <f t="shared" si="37"/>
        <v>0</v>
      </c>
    </row>
    <row r="222" spans="1:6">
      <c r="A222" s="97">
        <f t="shared" si="38"/>
        <v>14.03</v>
      </c>
      <c r="B222" s="57" t="s">
        <v>228</v>
      </c>
      <c r="C222" s="35" t="s">
        <v>2</v>
      </c>
      <c r="D222" s="85">
        <v>35</v>
      </c>
      <c r="E222" s="67"/>
      <c r="F222" s="45">
        <f t="shared" si="37"/>
        <v>0</v>
      </c>
    </row>
    <row r="223" spans="1:6">
      <c r="A223" s="97">
        <f t="shared" si="38"/>
        <v>14.04</v>
      </c>
      <c r="B223" s="57" t="s">
        <v>229</v>
      </c>
      <c r="C223" s="35" t="s">
        <v>2</v>
      </c>
      <c r="D223" s="85">
        <v>21</v>
      </c>
      <c r="E223" s="67"/>
      <c r="F223" s="45">
        <f t="shared" si="37"/>
        <v>0</v>
      </c>
    </row>
    <row r="224" spans="1:6" ht="15.75">
      <c r="A224" s="133"/>
      <c r="B224" s="129" t="s">
        <v>243</v>
      </c>
      <c r="C224" s="133"/>
      <c r="D224" s="134"/>
      <c r="E224" s="135"/>
      <c r="F224" s="136">
        <f>SUM(F220:F223)</f>
        <v>0</v>
      </c>
    </row>
    <row r="225" spans="1:6" ht="15.75">
      <c r="A225" s="137">
        <v>15</v>
      </c>
      <c r="B225" s="138" t="s">
        <v>156</v>
      </c>
      <c r="C225" s="138"/>
      <c r="D225" s="138"/>
      <c r="E225" s="138"/>
      <c r="F225" s="138"/>
    </row>
    <row r="226" spans="1:6">
      <c r="A226" s="97">
        <f>A225+0.01</f>
        <v>15.01</v>
      </c>
      <c r="B226" s="57" t="s">
        <v>244</v>
      </c>
      <c r="C226" s="35" t="s">
        <v>29</v>
      </c>
      <c r="D226" s="85">
        <v>1</v>
      </c>
      <c r="E226" s="67"/>
      <c r="F226" s="45">
        <f>ROUND((D226*E226),0)</f>
        <v>0</v>
      </c>
    </row>
    <row r="227" spans="1:6" ht="15.75">
      <c r="A227" s="133"/>
      <c r="B227" s="129" t="s">
        <v>245</v>
      </c>
      <c r="C227" s="133"/>
      <c r="D227" s="134"/>
      <c r="E227" s="135"/>
      <c r="F227" s="136">
        <f>F226</f>
        <v>0</v>
      </c>
    </row>
    <row r="228" spans="1:6" ht="18" customHeight="1">
      <c r="A228" s="150" t="s">
        <v>147</v>
      </c>
      <c r="B228" s="151"/>
      <c r="C228" s="151"/>
      <c r="D228" s="151"/>
      <c r="E228" s="152"/>
      <c r="F228" s="24">
        <f>ROUND(SUM(F4:F227)/2,0)</f>
        <v>0</v>
      </c>
    </row>
    <row r="229" spans="1:6" ht="15.75">
      <c r="A229" s="16"/>
      <c r="B229" s="16"/>
      <c r="C229" s="17" t="s">
        <v>11</v>
      </c>
      <c r="D229" s="17"/>
      <c r="E229" s="18" t="s">
        <v>246</v>
      </c>
      <c r="F229" s="69"/>
    </row>
    <row r="230" spans="1:6" ht="15.75">
      <c r="A230" s="16"/>
      <c r="B230" s="16"/>
      <c r="C230" s="17" t="s">
        <v>12</v>
      </c>
      <c r="D230" s="17"/>
      <c r="E230" s="18" t="s">
        <v>247</v>
      </c>
      <c r="F230" s="69"/>
    </row>
    <row r="231" spans="1:6" ht="15.75">
      <c r="A231" s="16"/>
      <c r="B231" s="16"/>
      <c r="C231" s="17" t="s">
        <v>4</v>
      </c>
      <c r="D231" s="17"/>
      <c r="E231" s="18" t="s">
        <v>246</v>
      </c>
      <c r="F231" s="69"/>
    </row>
    <row r="232" spans="1:6" ht="15.75">
      <c r="A232" s="16"/>
      <c r="B232" s="16"/>
      <c r="C232" s="17" t="s">
        <v>9</v>
      </c>
      <c r="D232" s="17"/>
      <c r="E232" s="18">
        <v>0.19</v>
      </c>
      <c r="F232" s="69">
        <f>ROUND((F231*E232),0)</f>
        <v>0</v>
      </c>
    </row>
    <row r="233" spans="1:6" ht="18" customHeight="1">
      <c r="A233" s="19"/>
      <c r="B233" s="19"/>
      <c r="C233" s="30" t="s">
        <v>13</v>
      </c>
      <c r="D233" s="20"/>
      <c r="E233" s="19"/>
      <c r="F233" s="29">
        <f>(F228+F229+F230+F231+F232)</f>
        <v>0</v>
      </c>
    </row>
    <row r="234" spans="1:6" s="4" customFormat="1">
      <c r="A234" s="21"/>
      <c r="B234" s="21"/>
      <c r="C234" s="21"/>
      <c r="D234" s="21"/>
      <c r="E234" s="21"/>
      <c r="F234" s="21"/>
    </row>
    <row r="235" spans="1:6" ht="15.75" customHeight="1">
      <c r="A235"/>
      <c r="B235"/>
      <c r="C235"/>
      <c r="D235"/>
      <c r="E235"/>
      <c r="F235"/>
    </row>
    <row r="236" spans="1:6" ht="18" customHeight="1">
      <c r="A236"/>
      <c r="B236"/>
      <c r="C236"/>
      <c r="D236"/>
      <c r="E236"/>
      <c r="F236"/>
    </row>
    <row r="237" spans="1:6" ht="15" customHeight="1">
      <c r="A237"/>
      <c r="B237"/>
      <c r="C237"/>
      <c r="D237"/>
      <c r="E237"/>
      <c r="F237"/>
    </row>
    <row r="238" spans="1:6" ht="17.25" customHeight="1">
      <c r="A238"/>
      <c r="B238"/>
      <c r="C238"/>
      <c r="D238"/>
      <c r="E238"/>
      <c r="F238"/>
    </row>
    <row r="239" spans="1:6" s="5" customFormat="1" ht="18" customHeight="1">
      <c r="A239"/>
      <c r="B239"/>
      <c r="C239"/>
      <c r="D239"/>
      <c r="E239"/>
      <c r="F239"/>
    </row>
    <row r="240" spans="1:6" s="5" customFormat="1" ht="18" customHeight="1">
      <c r="A240"/>
      <c r="B240"/>
      <c r="C240"/>
      <c r="D240"/>
      <c r="E240"/>
      <c r="F240"/>
    </row>
    <row r="241" spans="1:6" s="5" customFormat="1" ht="18" customHeight="1">
      <c r="A241"/>
      <c r="B241"/>
      <c r="C241"/>
      <c r="D241"/>
      <c r="E241"/>
      <c r="F241"/>
    </row>
    <row r="242" spans="1:6" ht="94.5" customHeight="1">
      <c r="A242"/>
      <c r="B242"/>
      <c r="C242"/>
      <c r="D242"/>
      <c r="E242"/>
      <c r="F242"/>
    </row>
    <row r="243" spans="1:6" ht="63" customHeight="1">
      <c r="A243"/>
      <c r="B243"/>
      <c r="C243"/>
      <c r="D243"/>
      <c r="E243"/>
      <c r="F243"/>
    </row>
    <row r="244" spans="1:6" ht="64.5" customHeight="1">
      <c r="A244"/>
      <c r="B244"/>
      <c r="C244"/>
      <c r="D244"/>
      <c r="E244"/>
      <c r="F244"/>
    </row>
    <row r="245" spans="1:6" ht="33" customHeight="1">
      <c r="A245"/>
      <c r="B245"/>
      <c r="C245"/>
      <c r="D245"/>
      <c r="E245"/>
      <c r="F245"/>
    </row>
    <row r="246" spans="1:6" ht="48" customHeight="1">
      <c r="A246"/>
      <c r="B246"/>
      <c r="C246"/>
      <c r="D246"/>
      <c r="E246"/>
      <c r="F246"/>
    </row>
    <row r="247" spans="1:6" ht="18.75" customHeight="1">
      <c r="A247"/>
      <c r="B247"/>
      <c r="C247"/>
      <c r="D247"/>
      <c r="E247"/>
      <c r="F247"/>
    </row>
    <row r="248" spans="1:6" ht="33" customHeight="1">
      <c r="A248"/>
      <c r="B248"/>
      <c r="C248"/>
      <c r="D248"/>
      <c r="E248"/>
      <c r="F248"/>
    </row>
    <row r="249" spans="1:6" ht="32.25" customHeight="1">
      <c r="A249"/>
      <c r="B249"/>
      <c r="C249"/>
      <c r="D249"/>
      <c r="E249"/>
      <c r="F249"/>
    </row>
    <row r="250" spans="1:6" ht="33" customHeight="1">
      <c r="A250"/>
      <c r="B250"/>
      <c r="C250"/>
      <c r="D250"/>
      <c r="E250"/>
      <c r="F250"/>
    </row>
    <row r="251" spans="1:6" ht="17.25" customHeight="1">
      <c r="A251"/>
      <c r="B251"/>
      <c r="C251"/>
      <c r="D251"/>
      <c r="E251"/>
      <c r="F251"/>
    </row>
    <row r="252" spans="1:6" ht="17.25" customHeight="1">
      <c r="A252"/>
      <c r="B252"/>
      <c r="C252"/>
      <c r="D252"/>
      <c r="E252"/>
      <c r="F252"/>
    </row>
    <row r="253" spans="1:6" ht="19.5" customHeight="1">
      <c r="A253"/>
      <c r="B253"/>
      <c r="C253"/>
      <c r="D253"/>
      <c r="E253"/>
      <c r="F253"/>
    </row>
    <row r="254" spans="1:6" ht="18.75" customHeight="1">
      <c r="A254"/>
      <c r="B254"/>
      <c r="C254"/>
      <c r="D254"/>
      <c r="E254"/>
      <c r="F254"/>
    </row>
    <row r="255" spans="1:6" ht="19.5" customHeight="1">
      <c r="A255"/>
      <c r="B255"/>
      <c r="C255"/>
      <c r="D255"/>
      <c r="E255"/>
      <c r="F255"/>
    </row>
    <row r="256" spans="1:6" ht="27.75" customHeight="1">
      <c r="A256"/>
      <c r="B256"/>
      <c r="C256"/>
      <c r="D256"/>
      <c r="E256"/>
      <c r="F256"/>
    </row>
    <row r="257" spans="1:8" s="3" customFormat="1" ht="20.25" customHeight="1">
      <c r="A257"/>
      <c r="B257"/>
      <c r="C257"/>
      <c r="D257"/>
      <c r="E257"/>
      <c r="F257"/>
    </row>
    <row r="258" spans="1:8" ht="20.25" customHeight="1">
      <c r="A258"/>
      <c r="B258"/>
      <c r="C258"/>
      <c r="D258"/>
      <c r="E258"/>
      <c r="F258"/>
    </row>
    <row r="259" spans="1:8" s="3" customFormat="1" ht="43.5" customHeight="1">
      <c r="A259"/>
      <c r="B259"/>
      <c r="C259"/>
      <c r="D259"/>
      <c r="E259"/>
      <c r="F259"/>
    </row>
    <row r="260" spans="1:8" s="3" customFormat="1" ht="67.5" customHeight="1">
      <c r="A260"/>
      <c r="B260"/>
      <c r="C260"/>
      <c r="D260"/>
      <c r="E260"/>
      <c r="F260"/>
    </row>
    <row r="261" spans="1:8" ht="21.75" customHeight="1">
      <c r="A261"/>
      <c r="B261"/>
      <c r="C261"/>
      <c r="D261"/>
      <c r="E261"/>
      <c r="F261"/>
    </row>
    <row r="262" spans="1:8" ht="16.5" customHeight="1">
      <c r="A262"/>
      <c r="B262"/>
      <c r="C262"/>
      <c r="D262"/>
      <c r="E262"/>
      <c r="F262"/>
    </row>
    <row r="263" spans="1:8" s="3" customFormat="1" ht="28.5" customHeight="1">
      <c r="A263"/>
      <c r="B263"/>
      <c r="C263"/>
      <c r="D263"/>
      <c r="E263"/>
      <c r="F263"/>
    </row>
    <row r="264" spans="1:8" ht="13.5" customHeight="1">
      <c r="A264"/>
      <c r="B264"/>
      <c r="C264"/>
      <c r="D264"/>
      <c r="E264"/>
      <c r="F264"/>
    </row>
    <row r="265" spans="1:8" ht="15.75" customHeight="1">
      <c r="A265"/>
      <c r="B265"/>
      <c r="C265"/>
      <c r="D265"/>
      <c r="E265"/>
      <c r="F265"/>
    </row>
    <row r="266" spans="1:8">
      <c r="A266"/>
      <c r="B266"/>
      <c r="C266"/>
      <c r="D266"/>
      <c r="E266"/>
      <c r="F266"/>
    </row>
    <row r="267" spans="1:8" ht="16.5" customHeight="1">
      <c r="A267"/>
      <c r="B267"/>
      <c r="C267"/>
      <c r="D267"/>
      <c r="E267"/>
      <c r="F267"/>
    </row>
    <row r="268" spans="1:8" ht="18" customHeight="1">
      <c r="A268"/>
      <c r="B268"/>
      <c r="C268"/>
      <c r="D268"/>
      <c r="E268"/>
      <c r="F268"/>
    </row>
    <row r="269" spans="1:8" s="6" customFormat="1" ht="18" customHeight="1">
      <c r="A269"/>
      <c r="B269"/>
      <c r="C269"/>
      <c r="D269"/>
      <c r="E269"/>
      <c r="F269"/>
      <c r="G269" s="1"/>
      <c r="H269" s="1"/>
    </row>
    <row r="270" spans="1:8" s="6" customFormat="1" ht="14.25" customHeight="1">
      <c r="A270"/>
      <c r="B270"/>
      <c r="C270"/>
      <c r="D270"/>
      <c r="E270"/>
      <c r="F270"/>
      <c r="G270" s="1"/>
      <c r="H270" s="1"/>
    </row>
    <row r="271" spans="1:8">
      <c r="A271"/>
      <c r="B271"/>
      <c r="C271"/>
      <c r="D271"/>
      <c r="E271"/>
      <c r="F271"/>
    </row>
    <row r="272" spans="1:8">
      <c r="A272"/>
      <c r="B272"/>
      <c r="C272"/>
      <c r="D272"/>
      <c r="E272"/>
      <c r="F272"/>
    </row>
    <row r="273" spans="1:6" ht="15.75" customHeight="1">
      <c r="A273"/>
      <c r="B273"/>
      <c r="C273"/>
      <c r="D273"/>
      <c r="E273"/>
      <c r="F273"/>
    </row>
    <row r="274" spans="1:6" ht="16.5" customHeight="1">
      <c r="A274"/>
      <c r="B274"/>
      <c r="C274"/>
      <c r="D274"/>
      <c r="E274"/>
      <c r="F274"/>
    </row>
    <row r="275" spans="1:6" ht="15.75" customHeight="1">
      <c r="A275"/>
      <c r="B275"/>
      <c r="C275"/>
      <c r="D275"/>
      <c r="E275"/>
      <c r="F275"/>
    </row>
    <row r="276" spans="1:6" ht="25.5" customHeight="1">
      <c r="A276"/>
      <c r="B276"/>
      <c r="C276"/>
      <c r="D276"/>
      <c r="E276"/>
      <c r="F276"/>
    </row>
    <row r="277" spans="1:6" ht="20.25" customHeight="1">
      <c r="A277"/>
      <c r="B277"/>
      <c r="C277"/>
      <c r="D277"/>
      <c r="E277"/>
      <c r="F277"/>
    </row>
    <row r="278" spans="1:6" ht="23.25" customHeight="1">
      <c r="A278"/>
      <c r="B278"/>
      <c r="C278"/>
      <c r="D278"/>
      <c r="E278"/>
      <c r="F278"/>
    </row>
    <row r="279" spans="1:6" ht="18" customHeight="1">
      <c r="A279"/>
      <c r="B279"/>
      <c r="C279"/>
      <c r="D279"/>
      <c r="E279"/>
      <c r="F279"/>
    </row>
    <row r="280" spans="1:6" ht="16.5" customHeight="1">
      <c r="A280"/>
      <c r="B280"/>
      <c r="C280"/>
      <c r="D280"/>
      <c r="E280"/>
      <c r="F280"/>
    </row>
    <row r="281" spans="1:6" ht="16.5" customHeight="1">
      <c r="A281"/>
      <c r="B281"/>
      <c r="C281"/>
      <c r="D281"/>
      <c r="E281"/>
      <c r="F281"/>
    </row>
    <row r="282" spans="1:6" ht="96" customHeight="1">
      <c r="A282"/>
      <c r="B282"/>
      <c r="C282"/>
      <c r="D282"/>
      <c r="E282"/>
      <c r="F282"/>
    </row>
    <row r="283" spans="1:6" ht="62.25" customHeight="1">
      <c r="A283"/>
      <c r="B283"/>
      <c r="C283"/>
      <c r="D283"/>
      <c r="E283"/>
      <c r="F283"/>
    </row>
    <row r="284" spans="1:6" ht="81" customHeight="1">
      <c r="A284"/>
      <c r="B284"/>
      <c r="C284"/>
      <c r="D284"/>
      <c r="E284"/>
      <c r="F284"/>
    </row>
    <row r="285" spans="1:6" ht="33" customHeight="1">
      <c r="A285"/>
      <c r="B285"/>
      <c r="C285"/>
      <c r="D285"/>
      <c r="E285"/>
      <c r="F285"/>
    </row>
    <row r="286" spans="1:6" ht="49.5" customHeight="1">
      <c r="A286"/>
      <c r="B286"/>
      <c r="C286"/>
      <c r="D286"/>
      <c r="E286"/>
      <c r="F286"/>
    </row>
    <row r="287" spans="1:6" ht="17.25" customHeight="1">
      <c r="A287"/>
      <c r="B287"/>
      <c r="C287"/>
      <c r="D287"/>
      <c r="E287"/>
      <c r="F287"/>
    </row>
    <row r="288" spans="1:6" ht="32.25" customHeight="1">
      <c r="A288"/>
      <c r="B288"/>
      <c r="C288"/>
      <c r="D288"/>
      <c r="E288"/>
      <c r="F288"/>
    </row>
    <row r="289" spans="1:6" ht="31.5" customHeight="1">
      <c r="A289"/>
      <c r="B289"/>
      <c r="C289"/>
      <c r="D289"/>
      <c r="E289"/>
      <c r="F289"/>
    </row>
    <row r="290" spans="1:6" ht="31.5" customHeight="1">
      <c r="A290"/>
      <c r="B290"/>
      <c r="C290"/>
      <c r="D290"/>
      <c r="E290"/>
      <c r="F290"/>
    </row>
    <row r="291" spans="1:6" ht="18.75" customHeight="1">
      <c r="A291"/>
      <c r="B291"/>
      <c r="C291"/>
      <c r="D291"/>
      <c r="E291"/>
      <c r="F291"/>
    </row>
    <row r="292" spans="1:6">
      <c r="A292"/>
      <c r="B292"/>
      <c r="C292"/>
      <c r="D292"/>
      <c r="E292"/>
      <c r="F292"/>
    </row>
    <row r="293" spans="1:6">
      <c r="A293"/>
      <c r="B293"/>
      <c r="C293"/>
      <c r="D293"/>
      <c r="E293"/>
      <c r="F293"/>
    </row>
    <row r="294" spans="1:6">
      <c r="A294"/>
      <c r="B294"/>
      <c r="C294"/>
      <c r="D294"/>
      <c r="E294"/>
      <c r="F294"/>
    </row>
    <row r="295" spans="1:6">
      <c r="A295"/>
      <c r="B295"/>
      <c r="C295"/>
      <c r="D295"/>
      <c r="E295"/>
      <c r="F295"/>
    </row>
    <row r="296" spans="1:6">
      <c r="A296"/>
      <c r="B296"/>
      <c r="C296"/>
      <c r="D296"/>
      <c r="E296"/>
      <c r="F296"/>
    </row>
    <row r="297" spans="1:6">
      <c r="A297"/>
      <c r="B297"/>
      <c r="C297"/>
      <c r="D297"/>
      <c r="E297"/>
      <c r="F297"/>
    </row>
    <row r="298" spans="1:6">
      <c r="A298"/>
      <c r="B298"/>
      <c r="C298"/>
      <c r="D298"/>
      <c r="E298"/>
      <c r="F298"/>
    </row>
    <row r="299" spans="1:6">
      <c r="A299"/>
      <c r="B299"/>
      <c r="C299"/>
      <c r="D299"/>
      <c r="E299"/>
      <c r="F299"/>
    </row>
    <row r="300" spans="1:6">
      <c r="A300"/>
      <c r="B300"/>
      <c r="C300"/>
      <c r="D300"/>
      <c r="E300"/>
      <c r="F300"/>
    </row>
    <row r="301" spans="1:6">
      <c r="A301"/>
      <c r="B301"/>
      <c r="C301"/>
      <c r="D301"/>
      <c r="E301"/>
      <c r="F301"/>
    </row>
    <row r="302" spans="1:6">
      <c r="A302"/>
      <c r="B302"/>
      <c r="C302"/>
      <c r="D302"/>
      <c r="E302"/>
      <c r="F302"/>
    </row>
    <row r="303" spans="1:6">
      <c r="A303"/>
      <c r="B303"/>
      <c r="C303"/>
      <c r="D303"/>
      <c r="E303"/>
      <c r="F303"/>
    </row>
    <row r="304" spans="1:6">
      <c r="A304"/>
      <c r="B304"/>
      <c r="C304"/>
      <c r="D304"/>
      <c r="E304"/>
      <c r="F304"/>
    </row>
    <row r="305" spans="1:6">
      <c r="A305"/>
      <c r="B305"/>
      <c r="C305"/>
      <c r="D305"/>
      <c r="E305"/>
      <c r="F305"/>
    </row>
    <row r="306" spans="1:6">
      <c r="A306"/>
      <c r="B306"/>
      <c r="C306"/>
      <c r="D306"/>
      <c r="E306"/>
      <c r="F306"/>
    </row>
    <row r="307" spans="1:6">
      <c r="A307"/>
      <c r="B307"/>
      <c r="C307"/>
      <c r="D307"/>
      <c r="E307"/>
      <c r="F307"/>
    </row>
    <row r="308" spans="1:6">
      <c r="A308"/>
      <c r="B308"/>
      <c r="C308"/>
      <c r="D308"/>
      <c r="E308"/>
      <c r="F308"/>
    </row>
    <row r="309" spans="1:6">
      <c r="A309"/>
      <c r="B309"/>
      <c r="C309"/>
      <c r="D309"/>
      <c r="E309"/>
      <c r="F309"/>
    </row>
    <row r="310" spans="1:6">
      <c r="A310"/>
      <c r="B310"/>
      <c r="C310"/>
      <c r="D310"/>
      <c r="E310"/>
      <c r="F310"/>
    </row>
    <row r="311" spans="1:6">
      <c r="A311"/>
      <c r="B311"/>
      <c r="C311"/>
      <c r="D311"/>
      <c r="E311"/>
      <c r="F311"/>
    </row>
    <row r="312" spans="1:6">
      <c r="A312"/>
      <c r="B312"/>
      <c r="C312"/>
      <c r="D312"/>
      <c r="E312"/>
      <c r="F312"/>
    </row>
    <row r="313" spans="1:6">
      <c r="A313"/>
      <c r="B313"/>
      <c r="C313"/>
      <c r="D313"/>
      <c r="E313"/>
      <c r="F313"/>
    </row>
    <row r="314" spans="1:6">
      <c r="A314"/>
      <c r="B314"/>
      <c r="C314"/>
      <c r="D314"/>
      <c r="E314"/>
      <c r="F314"/>
    </row>
    <row r="315" spans="1:6">
      <c r="A315"/>
      <c r="B315"/>
      <c r="C315"/>
      <c r="D315"/>
      <c r="E315"/>
      <c r="F315"/>
    </row>
    <row r="316" spans="1:6">
      <c r="A316"/>
      <c r="B316"/>
      <c r="C316"/>
      <c r="D316"/>
      <c r="E316"/>
      <c r="F316"/>
    </row>
    <row r="317" spans="1:6">
      <c r="A317"/>
      <c r="B317"/>
      <c r="C317"/>
      <c r="D317"/>
      <c r="E317"/>
      <c r="F317"/>
    </row>
    <row r="318" spans="1:6">
      <c r="A318"/>
      <c r="B318"/>
      <c r="C318"/>
      <c r="D318"/>
      <c r="E318"/>
      <c r="F318"/>
    </row>
    <row r="319" spans="1:6">
      <c r="A319"/>
      <c r="B319"/>
      <c r="C319"/>
      <c r="D319"/>
      <c r="E319"/>
      <c r="F319"/>
    </row>
    <row r="320" spans="1:6">
      <c r="A320"/>
      <c r="B320"/>
      <c r="C320"/>
      <c r="D320"/>
      <c r="E320"/>
      <c r="F320"/>
    </row>
    <row r="321" spans="1:6">
      <c r="A321"/>
      <c r="B321"/>
      <c r="C321"/>
      <c r="D321"/>
      <c r="E321"/>
      <c r="F321"/>
    </row>
    <row r="322" spans="1:6">
      <c r="A322"/>
      <c r="B322"/>
      <c r="C322"/>
      <c r="D322"/>
      <c r="E322"/>
      <c r="F322"/>
    </row>
    <row r="323" spans="1:6">
      <c r="A323"/>
      <c r="B323"/>
      <c r="C323"/>
      <c r="D323"/>
      <c r="E323"/>
      <c r="F323"/>
    </row>
    <row r="324" spans="1:6">
      <c r="A324"/>
      <c r="B324"/>
      <c r="C324"/>
      <c r="D324"/>
      <c r="E324"/>
      <c r="F324"/>
    </row>
    <row r="325" spans="1:6">
      <c r="A325"/>
      <c r="B325"/>
      <c r="C325"/>
      <c r="D325"/>
      <c r="E325"/>
      <c r="F325"/>
    </row>
    <row r="326" spans="1:6" ht="32.25" customHeight="1">
      <c r="A326"/>
      <c r="B326"/>
      <c r="C326"/>
      <c r="D326"/>
      <c r="E326"/>
      <c r="F326"/>
    </row>
    <row r="327" spans="1:6">
      <c r="A327"/>
      <c r="B327"/>
      <c r="C327"/>
      <c r="D327"/>
      <c r="E327"/>
      <c r="F327"/>
    </row>
    <row r="328" spans="1:6" ht="15" customHeight="1">
      <c r="A328"/>
      <c r="B328"/>
      <c r="C328"/>
      <c r="D328"/>
      <c r="E328"/>
      <c r="F328"/>
    </row>
    <row r="329" spans="1:6">
      <c r="A329"/>
      <c r="B329"/>
      <c r="C329"/>
      <c r="D329"/>
      <c r="E329"/>
      <c r="F329"/>
    </row>
    <row r="330" spans="1:6">
      <c r="A330"/>
      <c r="B330"/>
      <c r="C330"/>
      <c r="D330"/>
      <c r="E330"/>
      <c r="F330"/>
    </row>
    <row r="331" spans="1:6">
      <c r="A331"/>
      <c r="B331"/>
      <c r="C331"/>
      <c r="D331"/>
      <c r="E331"/>
      <c r="F331"/>
    </row>
    <row r="332" spans="1:6">
      <c r="A332"/>
      <c r="B332"/>
      <c r="C332"/>
      <c r="D332"/>
      <c r="E332"/>
      <c r="F332"/>
    </row>
    <row r="333" spans="1:6">
      <c r="A333"/>
      <c r="B333"/>
      <c r="C333"/>
      <c r="D333"/>
      <c r="E333"/>
      <c r="F333"/>
    </row>
    <row r="334" spans="1:6">
      <c r="A334"/>
      <c r="B334"/>
      <c r="C334"/>
      <c r="D334"/>
      <c r="E334"/>
      <c r="F334"/>
    </row>
    <row r="335" spans="1:6">
      <c r="A335"/>
      <c r="B335"/>
      <c r="C335"/>
      <c r="D335"/>
      <c r="E335"/>
      <c r="F335"/>
    </row>
    <row r="336" spans="1:6">
      <c r="A336"/>
      <c r="B336"/>
      <c r="C336"/>
      <c r="D336"/>
      <c r="E336"/>
      <c r="F336"/>
    </row>
    <row r="337" spans="1:6">
      <c r="A337"/>
      <c r="B337"/>
      <c r="C337"/>
      <c r="D337"/>
      <c r="E337"/>
      <c r="F337"/>
    </row>
    <row r="338" spans="1:6">
      <c r="A338"/>
      <c r="B338"/>
      <c r="C338"/>
      <c r="D338"/>
      <c r="E338"/>
      <c r="F338"/>
    </row>
    <row r="339" spans="1:6">
      <c r="A339"/>
      <c r="B339"/>
      <c r="C339"/>
      <c r="D339"/>
      <c r="E339"/>
      <c r="F339"/>
    </row>
    <row r="340" spans="1:6">
      <c r="A340"/>
      <c r="B340"/>
      <c r="C340"/>
      <c r="D340"/>
      <c r="E340"/>
      <c r="F340"/>
    </row>
    <row r="341" spans="1:6">
      <c r="A341"/>
      <c r="B341"/>
      <c r="C341"/>
      <c r="D341"/>
      <c r="E341"/>
      <c r="F341"/>
    </row>
    <row r="342" spans="1:6">
      <c r="A342"/>
      <c r="B342"/>
      <c r="C342"/>
      <c r="D342"/>
      <c r="E342"/>
      <c r="F342"/>
    </row>
    <row r="343" spans="1:6">
      <c r="A343"/>
      <c r="B343"/>
      <c r="C343"/>
      <c r="D343"/>
      <c r="E343"/>
      <c r="F343"/>
    </row>
    <row r="344" spans="1:6">
      <c r="A344"/>
      <c r="B344"/>
      <c r="C344"/>
      <c r="D344"/>
      <c r="E344"/>
      <c r="F344"/>
    </row>
    <row r="345" spans="1:6" ht="45" customHeight="1">
      <c r="A345"/>
      <c r="B345"/>
      <c r="C345"/>
      <c r="D345"/>
      <c r="E345"/>
      <c r="F345"/>
    </row>
    <row r="346" spans="1:6">
      <c r="A346"/>
      <c r="B346"/>
      <c r="C346"/>
      <c r="D346"/>
      <c r="E346"/>
      <c r="F346"/>
    </row>
    <row r="347" spans="1:6">
      <c r="A347"/>
      <c r="B347"/>
      <c r="C347"/>
      <c r="D347"/>
      <c r="E347"/>
      <c r="F347"/>
    </row>
    <row r="348" spans="1:6">
      <c r="A348"/>
      <c r="B348"/>
      <c r="C348"/>
      <c r="D348"/>
      <c r="E348"/>
      <c r="F348"/>
    </row>
    <row r="349" spans="1:6">
      <c r="A349"/>
      <c r="B349"/>
      <c r="C349"/>
      <c r="D349"/>
      <c r="E349"/>
      <c r="F349"/>
    </row>
    <row r="350" spans="1:6" ht="91.5" customHeight="1">
      <c r="A350"/>
      <c r="B350"/>
      <c r="C350"/>
      <c r="D350"/>
      <c r="E350"/>
      <c r="F350"/>
    </row>
    <row r="351" spans="1:6" ht="129" customHeight="1">
      <c r="A351"/>
      <c r="B351"/>
      <c r="C351"/>
      <c r="D351"/>
      <c r="E351"/>
      <c r="F351"/>
    </row>
    <row r="352" spans="1:6" ht="117.75" customHeight="1">
      <c r="A352"/>
      <c r="B352"/>
      <c r="C352"/>
      <c r="D352"/>
      <c r="E352"/>
      <c r="F352"/>
    </row>
    <row r="353" spans="1:6" ht="150.75" customHeight="1">
      <c r="A353"/>
      <c r="B353"/>
      <c r="C353"/>
      <c r="D353"/>
      <c r="E353"/>
      <c r="F353"/>
    </row>
    <row r="354" spans="1:6" ht="80.25" customHeight="1">
      <c r="A354"/>
      <c r="B354"/>
      <c r="C354"/>
      <c r="D354"/>
      <c r="E354"/>
      <c r="F354"/>
    </row>
    <row r="355" spans="1:6" ht="252" customHeight="1">
      <c r="A355"/>
      <c r="B355"/>
      <c r="C355"/>
      <c r="D355"/>
      <c r="E355"/>
      <c r="F355"/>
    </row>
    <row r="356" spans="1:6" ht="146.25" customHeight="1">
      <c r="A356"/>
      <c r="B356"/>
      <c r="C356"/>
      <c r="D356"/>
      <c r="E356"/>
      <c r="F356"/>
    </row>
    <row r="357" spans="1:6">
      <c r="A357"/>
      <c r="B357"/>
      <c r="C357"/>
      <c r="D357"/>
      <c r="E357"/>
      <c r="F357"/>
    </row>
    <row r="358" spans="1:6">
      <c r="A358"/>
      <c r="B358"/>
      <c r="C358"/>
      <c r="D358"/>
      <c r="E358"/>
      <c r="F358"/>
    </row>
    <row r="359" spans="1:6">
      <c r="A359"/>
      <c r="B359"/>
      <c r="C359"/>
      <c r="D359"/>
      <c r="E359"/>
      <c r="F359"/>
    </row>
    <row r="360" spans="1:6">
      <c r="A360"/>
      <c r="B360"/>
      <c r="C360"/>
      <c r="D360"/>
      <c r="E360"/>
      <c r="F360"/>
    </row>
    <row r="361" spans="1:6">
      <c r="A361"/>
      <c r="B361"/>
      <c r="C361"/>
      <c r="D361"/>
      <c r="E361"/>
      <c r="F361"/>
    </row>
    <row r="362" spans="1:6">
      <c r="A362"/>
      <c r="B362"/>
      <c r="C362"/>
      <c r="D362"/>
      <c r="E362"/>
      <c r="F362"/>
    </row>
    <row r="363" spans="1:6">
      <c r="A363"/>
      <c r="B363" s="1"/>
      <c r="C363" s="1"/>
      <c r="D363" s="1"/>
      <c r="E363" s="1"/>
      <c r="F363" s="1"/>
    </row>
    <row r="364" spans="1:6">
      <c r="A364"/>
      <c r="B364" s="1"/>
      <c r="C364" s="1"/>
      <c r="D364" s="1"/>
      <c r="E364" s="1"/>
      <c r="F364" s="1"/>
    </row>
    <row r="365" spans="1:6">
      <c r="A365"/>
      <c r="B365" s="1"/>
      <c r="C365" s="1"/>
      <c r="D365" s="1"/>
      <c r="E365" s="1"/>
      <c r="F365" s="1"/>
    </row>
    <row r="366" spans="1:6">
      <c r="A366"/>
      <c r="B366" s="1"/>
      <c r="C366" s="1"/>
      <c r="D366" s="1"/>
      <c r="E366" s="1"/>
      <c r="F366" s="1"/>
    </row>
    <row r="367" spans="1:6">
      <c r="A367"/>
      <c r="B367" s="1"/>
      <c r="C367" s="1"/>
      <c r="D367" s="1"/>
      <c r="E367" s="1"/>
      <c r="F367" s="1"/>
    </row>
    <row r="368" spans="1:6">
      <c r="A368"/>
      <c r="B368" s="1"/>
      <c r="C368" s="1"/>
      <c r="D368" s="1"/>
      <c r="E368" s="1"/>
      <c r="F368" s="1"/>
    </row>
    <row r="369" spans="1:6">
      <c r="A369"/>
      <c r="B369" s="1"/>
      <c r="C369" s="1"/>
      <c r="D369" s="1"/>
      <c r="E369" s="1"/>
      <c r="F369" s="1"/>
    </row>
    <row r="370" spans="1:6">
      <c r="A370"/>
      <c r="B370" s="1"/>
      <c r="C370" s="1"/>
      <c r="D370" s="1"/>
      <c r="E370" s="1"/>
      <c r="F370" s="1"/>
    </row>
    <row r="371" spans="1:6">
      <c r="A371"/>
      <c r="B371" s="1"/>
      <c r="C371" s="1"/>
      <c r="D371" s="1"/>
      <c r="E371" s="1"/>
      <c r="F371" s="1"/>
    </row>
    <row r="372" spans="1:6">
      <c r="A372"/>
      <c r="B372"/>
      <c r="C372"/>
      <c r="D372"/>
      <c r="E372"/>
      <c r="F372"/>
    </row>
    <row r="373" spans="1:6">
      <c r="A373"/>
      <c r="B373"/>
      <c r="C373"/>
      <c r="D373"/>
      <c r="E373"/>
      <c r="F373"/>
    </row>
    <row r="374" spans="1:6">
      <c r="A374"/>
      <c r="B374"/>
      <c r="C374"/>
      <c r="D374"/>
      <c r="E374"/>
      <c r="F374"/>
    </row>
    <row r="375" spans="1:6">
      <c r="A375"/>
      <c r="B375"/>
      <c r="C375"/>
      <c r="D375"/>
      <c r="E375"/>
      <c r="F375"/>
    </row>
    <row r="376" spans="1:6">
      <c r="A376"/>
      <c r="B376"/>
      <c r="C376"/>
      <c r="D376"/>
      <c r="E376"/>
      <c r="F376"/>
    </row>
    <row r="377" spans="1:6">
      <c r="A377"/>
      <c r="B377"/>
      <c r="C377"/>
      <c r="D377"/>
      <c r="E377"/>
      <c r="F377"/>
    </row>
    <row r="378" spans="1:6">
      <c r="A378"/>
      <c r="B378"/>
      <c r="C378"/>
      <c r="D378"/>
      <c r="E378"/>
      <c r="F378"/>
    </row>
    <row r="379" spans="1:6">
      <c r="A379"/>
      <c r="B379"/>
      <c r="C379"/>
      <c r="D379"/>
      <c r="E379"/>
      <c r="F379"/>
    </row>
    <row r="380" spans="1:6">
      <c r="A380"/>
      <c r="B380"/>
      <c r="C380"/>
      <c r="D380"/>
      <c r="E380"/>
      <c r="F380"/>
    </row>
    <row r="381" spans="1:6">
      <c r="A381"/>
      <c r="B381"/>
      <c r="C381"/>
      <c r="D381"/>
      <c r="E381"/>
      <c r="F381"/>
    </row>
    <row r="382" spans="1:6">
      <c r="A382"/>
      <c r="B382"/>
      <c r="C382"/>
      <c r="D382"/>
      <c r="E382"/>
      <c r="F382"/>
    </row>
    <row r="383" spans="1:6">
      <c r="A383"/>
      <c r="B383"/>
      <c r="C383"/>
      <c r="D383"/>
      <c r="E383"/>
      <c r="F383"/>
    </row>
    <row r="384" spans="1:6">
      <c r="A384"/>
      <c r="B384"/>
      <c r="C384"/>
      <c r="D384"/>
      <c r="E384"/>
      <c r="F384"/>
    </row>
    <row r="385" spans="1:6">
      <c r="A385"/>
      <c r="B385"/>
      <c r="C385"/>
      <c r="D385"/>
      <c r="E385"/>
      <c r="F385"/>
    </row>
    <row r="386" spans="1:6">
      <c r="A386"/>
      <c r="B386"/>
      <c r="C386"/>
      <c r="D386"/>
      <c r="E386"/>
      <c r="F386"/>
    </row>
    <row r="387" spans="1:6">
      <c r="A387"/>
      <c r="B387"/>
      <c r="C387"/>
      <c r="D387"/>
      <c r="E387"/>
      <c r="F387"/>
    </row>
    <row r="388" spans="1:6">
      <c r="A388"/>
      <c r="B388"/>
      <c r="C388"/>
      <c r="D388"/>
      <c r="E388"/>
      <c r="F388"/>
    </row>
    <row r="389" spans="1:6">
      <c r="A389"/>
      <c r="B389"/>
      <c r="C389"/>
      <c r="D389"/>
      <c r="E389"/>
      <c r="F389"/>
    </row>
    <row r="390" spans="1:6">
      <c r="A390"/>
      <c r="B390"/>
      <c r="C390"/>
      <c r="D390"/>
      <c r="E390"/>
      <c r="F390"/>
    </row>
    <row r="391" spans="1:6">
      <c r="A391"/>
      <c r="B391"/>
      <c r="C391"/>
      <c r="D391"/>
      <c r="E391"/>
      <c r="F391"/>
    </row>
    <row r="392" spans="1:6">
      <c r="A392"/>
      <c r="B392"/>
      <c r="C392"/>
      <c r="D392"/>
      <c r="E392"/>
      <c r="F392"/>
    </row>
    <row r="393" spans="1:6">
      <c r="A393"/>
      <c r="B393"/>
      <c r="C393"/>
      <c r="D393"/>
      <c r="E393"/>
      <c r="F393"/>
    </row>
    <row r="394" spans="1:6">
      <c r="A394"/>
      <c r="B394"/>
      <c r="C394"/>
      <c r="D394"/>
      <c r="E394"/>
      <c r="F394"/>
    </row>
    <row r="395" spans="1:6">
      <c r="A395"/>
      <c r="B395"/>
      <c r="C395"/>
      <c r="D395"/>
      <c r="E395"/>
      <c r="F395"/>
    </row>
    <row r="396" spans="1:6">
      <c r="A396"/>
      <c r="B396"/>
      <c r="C396"/>
      <c r="D396"/>
      <c r="E396"/>
      <c r="F396"/>
    </row>
    <row r="397" spans="1:6">
      <c r="A397"/>
      <c r="B397"/>
      <c r="C397"/>
      <c r="D397"/>
      <c r="E397"/>
      <c r="F397"/>
    </row>
    <row r="398" spans="1:6">
      <c r="A398"/>
      <c r="B398"/>
      <c r="C398"/>
      <c r="D398"/>
      <c r="E398"/>
      <c r="F398"/>
    </row>
    <row r="399" spans="1:6">
      <c r="A399"/>
      <c r="B399"/>
      <c r="C399"/>
      <c r="D399"/>
      <c r="E399"/>
      <c r="F399"/>
    </row>
    <row r="400" spans="1:6">
      <c r="A400"/>
      <c r="B400"/>
      <c r="C400"/>
      <c r="D400"/>
      <c r="E400"/>
      <c r="F400"/>
    </row>
    <row r="401" spans="1:6">
      <c r="A401"/>
      <c r="B401"/>
      <c r="C401"/>
      <c r="D401"/>
      <c r="E401"/>
      <c r="F401"/>
    </row>
    <row r="402" spans="1:6">
      <c r="A402"/>
      <c r="B402"/>
      <c r="C402"/>
      <c r="D402"/>
      <c r="E402"/>
      <c r="F402"/>
    </row>
    <row r="403" spans="1:6">
      <c r="A403"/>
      <c r="B403"/>
      <c r="C403"/>
      <c r="D403"/>
      <c r="E403"/>
      <c r="F403"/>
    </row>
    <row r="404" spans="1:6">
      <c r="A404"/>
      <c r="B404"/>
      <c r="C404"/>
      <c r="D404"/>
      <c r="E404"/>
      <c r="F404"/>
    </row>
    <row r="405" spans="1:6">
      <c r="A405"/>
      <c r="B405"/>
      <c r="C405"/>
      <c r="D405"/>
      <c r="E405"/>
      <c r="F405"/>
    </row>
    <row r="406" spans="1:6">
      <c r="A406"/>
      <c r="B406"/>
      <c r="C406"/>
      <c r="D406"/>
      <c r="E406"/>
      <c r="F406"/>
    </row>
    <row r="407" spans="1:6">
      <c r="A407"/>
      <c r="B407"/>
      <c r="C407"/>
      <c r="D407"/>
      <c r="E407"/>
      <c r="F407"/>
    </row>
    <row r="408" spans="1:6">
      <c r="A408"/>
      <c r="B408"/>
      <c r="C408"/>
      <c r="D408"/>
      <c r="E408"/>
      <c r="F408"/>
    </row>
    <row r="409" spans="1:6" ht="66.75" customHeight="1">
      <c r="A409"/>
      <c r="B409"/>
      <c r="C409"/>
      <c r="D409"/>
      <c r="E409"/>
      <c r="F409"/>
    </row>
    <row r="410" spans="1:6">
      <c r="A410"/>
      <c r="B410"/>
      <c r="C410"/>
      <c r="D410"/>
      <c r="E410"/>
      <c r="F410"/>
    </row>
    <row r="411" spans="1:6">
      <c r="A411"/>
      <c r="B411"/>
      <c r="C411"/>
      <c r="D411"/>
      <c r="E411"/>
      <c r="F411"/>
    </row>
    <row r="412" spans="1:6">
      <c r="A412"/>
      <c r="B412"/>
      <c r="C412"/>
      <c r="D412"/>
      <c r="E412"/>
      <c r="F412"/>
    </row>
    <row r="413" spans="1:6">
      <c r="A413"/>
      <c r="B413"/>
      <c r="C413"/>
      <c r="D413"/>
      <c r="E413"/>
      <c r="F413"/>
    </row>
    <row r="414" spans="1:6">
      <c r="A414"/>
      <c r="B414"/>
      <c r="C414"/>
      <c r="D414"/>
      <c r="E414"/>
      <c r="F414"/>
    </row>
    <row r="415" spans="1:6">
      <c r="A415"/>
      <c r="B415"/>
      <c r="C415"/>
      <c r="D415"/>
      <c r="E415"/>
      <c r="F415"/>
    </row>
    <row r="416" spans="1:6" ht="63" customHeight="1">
      <c r="A416"/>
      <c r="B416"/>
      <c r="C416"/>
      <c r="D416"/>
      <c r="E416"/>
      <c r="F416"/>
    </row>
    <row r="417" spans="1:6">
      <c r="A417"/>
      <c r="B417"/>
      <c r="C417"/>
      <c r="D417"/>
      <c r="E417"/>
      <c r="F417"/>
    </row>
    <row r="418" spans="1:6">
      <c r="A418"/>
      <c r="B418"/>
      <c r="C418"/>
      <c r="D418"/>
      <c r="E418"/>
      <c r="F418"/>
    </row>
    <row r="419" spans="1:6">
      <c r="A419"/>
      <c r="B419"/>
      <c r="C419"/>
      <c r="D419"/>
      <c r="E419"/>
      <c r="F419"/>
    </row>
    <row r="420" spans="1:6" ht="132.75" customHeight="1">
      <c r="A420"/>
      <c r="B420"/>
      <c r="C420"/>
      <c r="D420"/>
      <c r="E420"/>
      <c r="F420"/>
    </row>
    <row r="421" spans="1:6">
      <c r="A421"/>
      <c r="B421"/>
      <c r="C421"/>
      <c r="D421"/>
      <c r="E421"/>
      <c r="F421"/>
    </row>
    <row r="422" spans="1:6">
      <c r="A422"/>
      <c r="B422"/>
      <c r="C422"/>
      <c r="D422"/>
      <c r="E422"/>
      <c r="F422"/>
    </row>
    <row r="423" spans="1:6">
      <c r="A423"/>
      <c r="B423"/>
      <c r="C423"/>
      <c r="D423"/>
      <c r="E423"/>
      <c r="F423"/>
    </row>
    <row r="424" spans="1:6">
      <c r="A424"/>
      <c r="B424"/>
      <c r="C424"/>
      <c r="D424"/>
      <c r="E424"/>
      <c r="F424"/>
    </row>
    <row r="425" spans="1:6">
      <c r="A425"/>
      <c r="B425"/>
      <c r="C425"/>
      <c r="D425"/>
      <c r="E425"/>
      <c r="F425"/>
    </row>
    <row r="426" spans="1:6">
      <c r="A426"/>
      <c r="B426"/>
      <c r="C426"/>
      <c r="D426"/>
      <c r="E426"/>
      <c r="F426"/>
    </row>
    <row r="427" spans="1:6">
      <c r="A427"/>
      <c r="B427"/>
      <c r="C427"/>
      <c r="D427"/>
      <c r="E427"/>
      <c r="F427"/>
    </row>
    <row r="428" spans="1:6">
      <c r="A428"/>
      <c r="B428"/>
      <c r="C428"/>
      <c r="D428"/>
      <c r="E428"/>
      <c r="F428"/>
    </row>
    <row r="429" spans="1:6">
      <c r="A429"/>
      <c r="B429"/>
      <c r="C429"/>
      <c r="D429"/>
      <c r="E429"/>
      <c r="F429"/>
    </row>
    <row r="430" spans="1:6">
      <c r="A430"/>
      <c r="B430"/>
      <c r="C430"/>
      <c r="D430"/>
      <c r="E430"/>
      <c r="F430"/>
    </row>
    <row r="431" spans="1:6">
      <c r="A431"/>
      <c r="B431"/>
      <c r="C431"/>
      <c r="D431"/>
      <c r="E431"/>
      <c r="F431"/>
    </row>
    <row r="432" spans="1:6">
      <c r="A432"/>
      <c r="B432"/>
      <c r="C432"/>
      <c r="D432"/>
      <c r="E432"/>
      <c r="F432"/>
    </row>
    <row r="433" spans="1:6">
      <c r="A433"/>
      <c r="B433"/>
      <c r="C433"/>
      <c r="D433"/>
      <c r="E433"/>
      <c r="F433"/>
    </row>
    <row r="434" spans="1:6">
      <c r="A434"/>
      <c r="B434"/>
      <c r="C434"/>
      <c r="D434"/>
      <c r="E434"/>
      <c r="F434"/>
    </row>
    <row r="435" spans="1:6">
      <c r="A435"/>
      <c r="B435"/>
      <c r="C435"/>
      <c r="D435"/>
      <c r="E435"/>
      <c r="F435"/>
    </row>
    <row r="436" spans="1:6">
      <c r="A436"/>
      <c r="B436"/>
      <c r="C436"/>
      <c r="D436"/>
      <c r="E436"/>
      <c r="F436"/>
    </row>
    <row r="437" spans="1:6">
      <c r="A437"/>
      <c r="B437"/>
      <c r="C437"/>
      <c r="D437"/>
      <c r="E437"/>
      <c r="F437"/>
    </row>
    <row r="438" spans="1:6">
      <c r="A438"/>
      <c r="B438"/>
      <c r="C438"/>
      <c r="D438"/>
      <c r="E438"/>
      <c r="F438"/>
    </row>
    <row r="439" spans="1:6">
      <c r="A439"/>
      <c r="B439"/>
      <c r="C439"/>
      <c r="D439"/>
      <c r="E439"/>
      <c r="F439"/>
    </row>
    <row r="440" spans="1:6">
      <c r="A440"/>
      <c r="B440"/>
      <c r="C440"/>
      <c r="D440"/>
      <c r="E440"/>
      <c r="F440"/>
    </row>
    <row r="441" spans="1:6">
      <c r="A441"/>
      <c r="B441"/>
      <c r="C441"/>
      <c r="D441"/>
      <c r="E441"/>
      <c r="F441"/>
    </row>
    <row r="442" spans="1:6">
      <c r="A442"/>
      <c r="B442"/>
      <c r="C442"/>
      <c r="D442"/>
      <c r="E442"/>
      <c r="F442"/>
    </row>
    <row r="443" spans="1:6">
      <c r="A443"/>
      <c r="B443"/>
      <c r="C443"/>
      <c r="D443"/>
      <c r="E443"/>
      <c r="F443"/>
    </row>
    <row r="444" spans="1:6">
      <c r="A444"/>
      <c r="B444"/>
      <c r="C444"/>
      <c r="D444"/>
      <c r="E444"/>
      <c r="F444"/>
    </row>
    <row r="445" spans="1:6">
      <c r="A445"/>
      <c r="B445"/>
      <c r="C445"/>
      <c r="D445"/>
      <c r="E445"/>
      <c r="F445"/>
    </row>
    <row r="446" spans="1:6">
      <c r="A446"/>
      <c r="B446"/>
      <c r="C446"/>
      <c r="D446"/>
      <c r="E446"/>
      <c r="F446"/>
    </row>
    <row r="447" spans="1:6">
      <c r="A447"/>
      <c r="B447"/>
      <c r="C447"/>
      <c r="D447"/>
      <c r="E447"/>
      <c r="F447"/>
    </row>
    <row r="448" spans="1:6">
      <c r="A448"/>
      <c r="B448"/>
      <c r="C448"/>
      <c r="D448"/>
      <c r="E448"/>
      <c r="F448"/>
    </row>
    <row r="449" spans="1:6">
      <c r="A449"/>
      <c r="B449"/>
      <c r="C449"/>
      <c r="D449"/>
      <c r="E449"/>
      <c r="F449"/>
    </row>
    <row r="450" spans="1:6">
      <c r="A450"/>
      <c r="B450"/>
      <c r="C450"/>
      <c r="D450"/>
      <c r="E450"/>
      <c r="F450"/>
    </row>
    <row r="451" spans="1:6">
      <c r="A451"/>
      <c r="B451"/>
      <c r="C451"/>
      <c r="D451"/>
      <c r="E451"/>
      <c r="F451"/>
    </row>
    <row r="452" spans="1:6">
      <c r="A452"/>
      <c r="B452"/>
      <c r="C452"/>
      <c r="D452"/>
      <c r="E452"/>
      <c r="F452"/>
    </row>
    <row r="453" spans="1:6">
      <c r="A453"/>
      <c r="B453"/>
      <c r="C453"/>
      <c r="D453"/>
      <c r="E453"/>
      <c r="F453"/>
    </row>
    <row r="454" spans="1:6">
      <c r="A454"/>
      <c r="B454"/>
      <c r="C454"/>
      <c r="D454"/>
      <c r="E454"/>
      <c r="F454"/>
    </row>
    <row r="455" spans="1:6">
      <c r="A455"/>
      <c r="B455"/>
      <c r="C455"/>
      <c r="D455"/>
      <c r="E455"/>
      <c r="F455"/>
    </row>
    <row r="456" spans="1:6">
      <c r="A456"/>
      <c r="B456"/>
      <c r="C456"/>
      <c r="D456"/>
      <c r="E456"/>
      <c r="F456"/>
    </row>
    <row r="457" spans="1:6">
      <c r="A457"/>
      <c r="B457"/>
      <c r="C457"/>
      <c r="D457"/>
      <c r="E457"/>
      <c r="F457"/>
    </row>
    <row r="458" spans="1:6">
      <c r="A458"/>
      <c r="B458"/>
      <c r="C458"/>
      <c r="D458"/>
      <c r="E458"/>
      <c r="F458"/>
    </row>
    <row r="459" spans="1:6">
      <c r="A459"/>
      <c r="B459"/>
      <c r="C459"/>
      <c r="D459"/>
      <c r="E459"/>
      <c r="F459"/>
    </row>
    <row r="460" spans="1:6" s="2" customFormat="1">
      <c r="A460"/>
      <c r="B460"/>
      <c r="C460"/>
      <c r="D460"/>
      <c r="E460"/>
      <c r="F460"/>
    </row>
    <row r="461" spans="1:6" s="2" customFormat="1" ht="39.950000000000003" customHeight="1">
      <c r="A461"/>
      <c r="B461"/>
      <c r="C461"/>
      <c r="D461"/>
      <c r="E461"/>
      <c r="F461"/>
    </row>
    <row r="462" spans="1:6" s="2" customFormat="1">
      <c r="A462"/>
      <c r="B462"/>
      <c r="C462"/>
      <c r="D462"/>
      <c r="E462"/>
      <c r="F462"/>
    </row>
    <row r="463" spans="1:6">
      <c r="A463"/>
      <c r="B463"/>
      <c r="C463"/>
      <c r="D463"/>
      <c r="E463"/>
      <c r="F463"/>
    </row>
    <row r="464" spans="1:6">
      <c r="A464"/>
      <c r="B464"/>
      <c r="C464"/>
      <c r="D464"/>
      <c r="E464"/>
      <c r="F464"/>
    </row>
    <row r="465" spans="1:6" s="2" customFormat="1" ht="93.75" customHeight="1">
      <c r="A465"/>
      <c r="B465"/>
      <c r="C465"/>
      <c r="D465"/>
      <c r="E465"/>
      <c r="F465"/>
    </row>
    <row r="466" spans="1:6" s="3" customFormat="1">
      <c r="A466"/>
      <c r="B466"/>
      <c r="C466"/>
      <c r="D466"/>
      <c r="E466"/>
      <c r="F466"/>
    </row>
    <row r="467" spans="1:6">
      <c r="A467"/>
      <c r="B467"/>
      <c r="C467"/>
      <c r="D467"/>
      <c r="E467"/>
      <c r="F467"/>
    </row>
    <row r="468" spans="1:6" s="2" customFormat="1">
      <c r="A468"/>
      <c r="B468"/>
      <c r="C468"/>
      <c r="D468"/>
      <c r="E468"/>
      <c r="F468"/>
    </row>
    <row r="469" spans="1:6" s="3" customFormat="1">
      <c r="A469"/>
      <c r="B469"/>
      <c r="C469"/>
      <c r="D469"/>
      <c r="E469"/>
      <c r="F469"/>
    </row>
    <row r="470" spans="1:6">
      <c r="A470"/>
      <c r="B470"/>
      <c r="C470"/>
      <c r="D470"/>
      <c r="E470"/>
      <c r="F470"/>
    </row>
    <row r="471" spans="1:6" ht="14.1" customHeight="1">
      <c r="A471"/>
      <c r="B471"/>
      <c r="C471"/>
      <c r="D471"/>
      <c r="E471"/>
      <c r="F471"/>
    </row>
    <row r="472" spans="1:6">
      <c r="A472"/>
      <c r="B472"/>
      <c r="C472"/>
      <c r="D472"/>
      <c r="E472"/>
      <c r="F472"/>
    </row>
    <row r="473" spans="1:6" ht="14.45" customHeight="1">
      <c r="A473"/>
      <c r="B473"/>
      <c r="C473"/>
      <c r="D473"/>
      <c r="E473"/>
      <c r="F473"/>
    </row>
    <row r="474" spans="1:6" ht="14.45" customHeight="1">
      <c r="A474"/>
      <c r="B474"/>
      <c r="C474"/>
      <c r="D474"/>
      <c r="E474"/>
      <c r="F474"/>
    </row>
    <row r="475" spans="1:6" ht="15" customHeight="1">
      <c r="A475"/>
      <c r="B475"/>
      <c r="C475"/>
      <c r="D475"/>
      <c r="E475"/>
      <c r="F475"/>
    </row>
    <row r="476" spans="1:6" ht="14.1" customHeight="1">
      <c r="A476"/>
      <c r="B476"/>
      <c r="C476"/>
      <c r="D476"/>
      <c r="E476"/>
      <c r="F476"/>
    </row>
    <row r="477" spans="1:6">
      <c r="A477"/>
      <c r="B477"/>
      <c r="C477"/>
      <c r="D477"/>
      <c r="E477"/>
      <c r="F477"/>
    </row>
    <row r="478" spans="1:6">
      <c r="A478"/>
      <c r="B478"/>
      <c r="C478"/>
      <c r="D478"/>
      <c r="E478"/>
      <c r="F478"/>
    </row>
    <row r="479" spans="1:6">
      <c r="A479"/>
      <c r="B479"/>
      <c r="C479"/>
      <c r="D479"/>
      <c r="E479"/>
      <c r="F479"/>
    </row>
    <row r="480" spans="1:6">
      <c r="A480"/>
      <c r="B480"/>
      <c r="C480"/>
      <c r="D480"/>
      <c r="E480"/>
      <c r="F480"/>
    </row>
    <row r="481" spans="1:6">
      <c r="A481"/>
      <c r="B481"/>
      <c r="C481"/>
      <c r="D481"/>
      <c r="E481"/>
      <c r="F481"/>
    </row>
    <row r="482" spans="1:6">
      <c r="A482"/>
      <c r="B482"/>
      <c r="C482"/>
      <c r="D482"/>
      <c r="E482"/>
      <c r="F482"/>
    </row>
    <row r="483" spans="1:6">
      <c r="A483"/>
      <c r="B483"/>
      <c r="C483"/>
      <c r="D483"/>
      <c r="E483"/>
      <c r="F483"/>
    </row>
    <row r="484" spans="1:6">
      <c r="A484"/>
      <c r="B484"/>
      <c r="C484"/>
      <c r="D484"/>
      <c r="E484"/>
      <c r="F484"/>
    </row>
    <row r="485" spans="1:6">
      <c r="A485"/>
      <c r="B485"/>
      <c r="C485"/>
      <c r="D485"/>
      <c r="E485"/>
      <c r="F485"/>
    </row>
    <row r="486" spans="1:6">
      <c r="A486"/>
      <c r="B486"/>
      <c r="C486"/>
      <c r="D486"/>
      <c r="E486"/>
      <c r="F486"/>
    </row>
    <row r="487" spans="1:6">
      <c r="A487"/>
      <c r="B487"/>
      <c r="C487"/>
      <c r="D487"/>
      <c r="E487"/>
      <c r="F487"/>
    </row>
    <row r="488" spans="1:6">
      <c r="A488"/>
      <c r="B488"/>
      <c r="C488"/>
      <c r="D488"/>
      <c r="E488"/>
      <c r="F488"/>
    </row>
    <row r="489" spans="1:6">
      <c r="A489"/>
      <c r="B489"/>
      <c r="C489"/>
      <c r="D489"/>
      <c r="E489"/>
      <c r="F489"/>
    </row>
    <row r="490" spans="1:6">
      <c r="A490"/>
      <c r="B490"/>
      <c r="C490"/>
      <c r="D490"/>
      <c r="E490"/>
      <c r="F490"/>
    </row>
    <row r="491" spans="1:6">
      <c r="A491"/>
      <c r="B491"/>
      <c r="C491"/>
      <c r="D491"/>
      <c r="E491"/>
      <c r="F491"/>
    </row>
    <row r="492" spans="1:6">
      <c r="A492"/>
      <c r="B492"/>
      <c r="C492"/>
      <c r="D492"/>
      <c r="E492"/>
      <c r="F492"/>
    </row>
    <row r="493" spans="1:6">
      <c r="A493"/>
      <c r="B493"/>
      <c r="C493"/>
      <c r="D493"/>
      <c r="E493"/>
      <c r="F493"/>
    </row>
    <row r="494" spans="1:6">
      <c r="A494"/>
      <c r="B494"/>
      <c r="C494"/>
      <c r="D494"/>
      <c r="E494"/>
      <c r="F494"/>
    </row>
    <row r="495" spans="1:6">
      <c r="A495"/>
      <c r="B495"/>
      <c r="C495"/>
      <c r="D495"/>
      <c r="E495"/>
      <c r="F495"/>
    </row>
    <row r="496" spans="1:6">
      <c r="A496"/>
      <c r="B496"/>
      <c r="C496"/>
      <c r="D496"/>
      <c r="E496"/>
      <c r="F496"/>
    </row>
    <row r="497" spans="1:6">
      <c r="A497"/>
      <c r="B497"/>
      <c r="C497"/>
      <c r="D497"/>
      <c r="E497"/>
      <c r="F497"/>
    </row>
    <row r="498" spans="1:6">
      <c r="A498"/>
      <c r="B498"/>
      <c r="C498"/>
      <c r="D498"/>
      <c r="E498"/>
      <c r="F498"/>
    </row>
    <row r="499" spans="1:6">
      <c r="A499"/>
      <c r="B499"/>
      <c r="C499"/>
      <c r="D499"/>
      <c r="E499"/>
      <c r="F499"/>
    </row>
    <row r="500" spans="1:6">
      <c r="A500"/>
      <c r="B500"/>
      <c r="C500"/>
      <c r="D500"/>
      <c r="E500"/>
      <c r="F500"/>
    </row>
    <row r="501" spans="1:6">
      <c r="A501"/>
      <c r="B501"/>
      <c r="C501"/>
      <c r="D501"/>
      <c r="E501"/>
      <c r="F501"/>
    </row>
    <row r="502" spans="1:6">
      <c r="F502"/>
    </row>
    <row r="503" spans="1:6">
      <c r="F503"/>
    </row>
    <row r="504" spans="1:6">
      <c r="F504"/>
    </row>
    <row r="505" spans="1:6">
      <c r="F505"/>
    </row>
    <row r="506" spans="1:6">
      <c r="F506"/>
    </row>
  </sheetData>
  <mergeCells count="2">
    <mergeCell ref="A1:E1"/>
    <mergeCell ref="A228:E228"/>
  </mergeCells>
  <pageMargins left="0.7" right="0.7" top="0.75" bottom="0.75" header="0.3" footer="0.3"/>
  <pageSetup scale="79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cantidades y precios</vt:lpstr>
      <vt:lpstr>'cuadro cantidades y precios'!Área_de_impresión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Grajales Herrera</dc:creator>
  <cp:lastModifiedBy>Hewlett-Packard Company</cp:lastModifiedBy>
  <cp:lastPrinted>2019-08-15T20:54:02Z</cp:lastPrinted>
  <dcterms:created xsi:type="dcterms:W3CDTF">2016-11-23T19:39:29Z</dcterms:created>
  <dcterms:modified xsi:type="dcterms:W3CDTF">2019-08-29T22:31:00Z</dcterms:modified>
</cp:coreProperties>
</file>