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24030" windowHeight="9360"/>
  </bookViews>
  <sheets>
    <sheet name="Formato 09 - Propuesta Económic" sheetId="3" r:id="rId1"/>
    <sheet name="Formato 08 - Factor Multiplicad" sheetId="10" r:id="rId2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3" l="1"/>
  <c r="G36" i="3"/>
  <c r="G30" i="3" l="1"/>
  <c r="G29" i="3"/>
  <c r="G28" i="3"/>
  <c r="G27" i="3"/>
  <c r="G26" i="3"/>
  <c r="G31" i="3" s="1"/>
  <c r="G33" i="3" s="1"/>
  <c r="G25" i="3"/>
  <c r="G19" i="3"/>
  <c r="G18" i="3"/>
  <c r="G17" i="3"/>
  <c r="G15" i="3"/>
  <c r="G14" i="3"/>
  <c r="G13" i="3"/>
  <c r="G12" i="3"/>
  <c r="G16" i="3"/>
  <c r="G20" i="3"/>
  <c r="G22" i="3" s="1"/>
  <c r="G35" i="3" l="1"/>
</calcChain>
</file>

<file path=xl/sharedStrings.xml><?xml version="1.0" encoding="utf-8"?>
<sst xmlns="http://schemas.openxmlformats.org/spreadsheetml/2006/main" count="91" uniqueCount="75">
  <si>
    <t>UN</t>
  </si>
  <si>
    <t>Profesional en SGSST o o Profesional en salud ocupacional</t>
  </si>
  <si>
    <t xml:space="preserve">Inspector de Obra </t>
  </si>
  <si>
    <t>VR PARCIAL</t>
  </si>
  <si>
    <t xml:space="preserve">OFICINA DE PLANEACION UTP </t>
  </si>
  <si>
    <t>PLAZO DE EJECUCION :</t>
  </si>
  <si>
    <t>MESES</t>
  </si>
  <si>
    <t>PERSONAL</t>
  </si>
  <si>
    <t>ACTIVIDAD/NIVEL EDUCATIVO</t>
  </si>
  <si>
    <t>VR UNITARIO</t>
  </si>
  <si>
    <t>DEDICACIÓN</t>
  </si>
  <si>
    <t>DURACION</t>
  </si>
  <si>
    <t>1.  PERSONAL PROFESIONAL</t>
  </si>
  <si>
    <t xml:space="preserve">Ingeniero civil o arquitecto </t>
  </si>
  <si>
    <t>Dirección de interventoría</t>
  </si>
  <si>
    <t>mes</t>
  </si>
  <si>
    <t>Ingeniero civil o arquitecto</t>
  </si>
  <si>
    <t xml:space="preserve"> Residente de interventoría</t>
  </si>
  <si>
    <t xml:space="preserve">mes </t>
  </si>
  <si>
    <t>Supervisior Técnico Independiente</t>
  </si>
  <si>
    <t>Ingeniero Electricista</t>
  </si>
  <si>
    <t>Residente-supervision obra electrica y de iluminación</t>
  </si>
  <si>
    <t>Arquitecto Diseñador</t>
  </si>
  <si>
    <t>Asesoria arquitecto diseñador</t>
  </si>
  <si>
    <t>Supervisor SST</t>
  </si>
  <si>
    <t>Técnico constructor o un tecnólogo en obras civiles</t>
  </si>
  <si>
    <t>Auxiliar estudiante de ingeniería o arquitectura</t>
  </si>
  <si>
    <t>Apoyo administrativo</t>
  </si>
  <si>
    <t>SUBTOTAL</t>
  </si>
  <si>
    <t>FACTOR MULTIPLICADOR</t>
  </si>
  <si>
    <t xml:space="preserve">                TOTAL PERSONAL</t>
  </si>
  <si>
    <t>2.  COSTOS DIRECTOS REEMBOLSABLES</t>
  </si>
  <si>
    <t>S.F.</t>
  </si>
  <si>
    <t>Ploteo planos, papelería, fotocopias, heliográficas, fotografías, etc.</t>
  </si>
  <si>
    <t>Uso de Computador y programas</t>
  </si>
  <si>
    <t>Comunicaciones (teléfono, celular, fax, internet, etc.)</t>
  </si>
  <si>
    <t>Elementos de consumo</t>
  </si>
  <si>
    <t>Edición informes</t>
  </si>
  <si>
    <t>Und</t>
  </si>
  <si>
    <t xml:space="preserve">                TOTAL COSTOS DIRECTOS REEMBOLSABLES</t>
  </si>
  <si>
    <t>SUBTOTAL VALOR INTERVENTORIA</t>
  </si>
  <si>
    <t>I.V.A</t>
  </si>
  <si>
    <t>VALOR TOTAL CONSULTORÍA</t>
  </si>
  <si>
    <t>INTERVENTORIA TECNICA, ADMINISTRATIVA, FINANCIERA Y AMBIENTAL AL CONTRATO DE CONSTRUCCION  DE LA INFRAESTRUCTURA PARA EL DESARROLLO DE LAS ACTIVIDADES MISIONALES DE LA FACULTAD DE CIENCIAS AGRARIAS Y AGROINDUSTRIA (FCAA) DE LA UNIVERSIDAD TECNOLOGICA DE PEREIRA (UTP). PEREIRA</t>
  </si>
  <si>
    <t>Laboratorio para ensayos de suelos y materiales incluye personal profesional.</t>
  </si>
  <si>
    <t>CONSTRUCCION Y DOTACION DE LA INFRAESTRUCTURA PARA EL DESARROLLO DE LAS ACTIVIDADES MISIONALES DE LA FACULTAD DE CIENCIAS AGRARIAS Y AGROINDUSTRIA (FCAA) DE LA UNIVERSIDAD TECNOLOGICA DE PEREIRA (UTP). PEREIRA</t>
  </si>
  <si>
    <t>NÚMERO DE ITEM</t>
  </si>
  <si>
    <t>DESCRIPCION</t>
  </si>
  <si>
    <t>PORCENTAJE</t>
  </si>
  <si>
    <t>COSTOS BÁSICOS DE PERSONAL</t>
  </si>
  <si>
    <t>PRESTACIONES SOCIALES</t>
  </si>
  <si>
    <t>Cesantias</t>
  </si>
  <si>
    <t>Intereses sobre las cesantias</t>
  </si>
  <si>
    <t>Vacaciones</t>
  </si>
  <si>
    <t>Prima anual</t>
  </si>
  <si>
    <t>Caja de compensación</t>
  </si>
  <si>
    <t>Aportes al sistema de salud (EPS) 12,5% de los cuales el empleador paga el 8,5%</t>
  </si>
  <si>
    <t>Aportes al sistema de pension 16%, de los cuales el empleador paga el 12%</t>
  </si>
  <si>
    <t>Aporte al sistema de riesgo Personal en obra - ARL</t>
  </si>
  <si>
    <t>SUBTOTAL  COSTOS PERSONAL</t>
  </si>
  <si>
    <t>COSTOS BANCARIO Y DE LEGALIZACIÓN</t>
  </si>
  <si>
    <t>Gastos bancarios y costos financieros</t>
  </si>
  <si>
    <t xml:space="preserve">Poliza </t>
  </si>
  <si>
    <t>I.C.A</t>
  </si>
  <si>
    <t>Estampilla pro universidad</t>
  </si>
  <si>
    <t>SUBTOTAL COSTOS BANCARIOS  Y DE LEGALIZACIÓN</t>
  </si>
  <si>
    <t>OTROS COSTOS</t>
  </si>
  <si>
    <t>Documentación técnica , software (operación y mantenimiento de la firma)</t>
  </si>
  <si>
    <t xml:space="preserve">HONORARIOS( calculado como  porcentaje de los costos de personal y gastos bancarios y de legalización) </t>
  </si>
  <si>
    <t>Retención en la fuente</t>
  </si>
  <si>
    <t>SUBTOTAL OTROS COSTOS</t>
  </si>
  <si>
    <t>Auxilio de transporte</t>
  </si>
  <si>
    <t>CALCULO VALOR DE FACTOR MULTIPLICADOR</t>
  </si>
  <si>
    <t>FIRMA DEL PROPONENTE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</si>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</sst>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$&quot;\ * #,##0.00_ ;_ &quot;$&quot;\ * \-#,##0.00_ ;_ &quot;$&quot;\ * &quot;-&quot;??_ ;_ @_ 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.00\ _$_-;\-* #,##0.00\ _$_-;_-* &quot;-&quot;??\ _$_-;_-@_-"/>
    <numFmt numFmtId="168" formatCode="&quot;$&quot;\ #,##0"/>
    <numFmt numFmtId="169" formatCode="&quot;$&quot;\ #,##0.00"/>
    <numFmt numFmtId="170" formatCode="_-* #,##0\ _$_-;\-* #,##0\ _$_-;_-* &quot;-&quot;??\ _$_-;_-@_-"/>
    <numFmt numFmtId="171" formatCode="0.000%"/>
  </numFmts>
  <fonts count="2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charset val="134"/>
      <scheme val="minor"/>
    </font>
    <font>
      <sz val="9"/>
      <color indexed="8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MS Sans Serif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color rgb="FFFF000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2"/>
      <color theme="1"/>
      <name val="Times New Roman"/>
      <family val="1"/>
    </font>
    <font>
      <sz val="16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4" fillId="0" borderId="0"/>
    <xf numFmtId="9" fontId="1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4" fillId="0" borderId="0"/>
    <xf numFmtId="0" fontId="11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38">
    <xf numFmtId="0" fontId="0" fillId="0" borderId="0" xfId="0"/>
    <xf numFmtId="0" fontId="9" fillId="0" borderId="0" xfId="10" applyFont="1" applyAlignment="1">
      <alignment vertical="center"/>
    </xf>
    <xf numFmtId="0" fontId="10" fillId="0" borderId="0" xfId="10" applyFont="1" applyBorder="1" applyAlignment="1">
      <alignment horizontal="left" vertical="center"/>
    </xf>
    <xf numFmtId="0" fontId="10" fillId="0" borderId="0" xfId="10" applyFont="1" applyAlignment="1">
      <alignment horizontal="center" vertical="center"/>
    </xf>
    <xf numFmtId="0" fontId="10" fillId="0" borderId="0" xfId="10" applyFont="1" applyAlignment="1">
      <alignment vertical="center"/>
    </xf>
    <xf numFmtId="0" fontId="10" fillId="0" borderId="0" xfId="10" applyFont="1" applyBorder="1" applyAlignment="1">
      <alignment horizontal="center" vertical="center" wrapText="1"/>
    </xf>
    <xf numFmtId="0" fontId="9" fillId="0" borderId="0" xfId="10" applyFont="1" applyBorder="1" applyAlignment="1">
      <alignment horizontal="center" vertical="center"/>
    </xf>
    <xf numFmtId="0" fontId="9" fillId="0" borderId="0" xfId="10" applyFont="1" applyBorder="1" applyAlignment="1">
      <alignment horizontal="center" vertical="center" wrapText="1"/>
    </xf>
    <xf numFmtId="167" fontId="10" fillId="0" borderId="0" xfId="5" applyFont="1" applyBorder="1" applyAlignment="1">
      <alignment horizontal="center" vertical="center"/>
    </xf>
    <xf numFmtId="167" fontId="10" fillId="3" borderId="7" xfId="5" applyFont="1" applyFill="1" applyBorder="1" applyAlignment="1">
      <alignment vertical="center"/>
    </xf>
    <xf numFmtId="167" fontId="9" fillId="3" borderId="8" xfId="5" applyFont="1" applyFill="1" applyBorder="1" applyAlignment="1">
      <alignment vertical="center"/>
    </xf>
    <xf numFmtId="169" fontId="9" fillId="3" borderId="9" xfId="5" applyNumberFormat="1" applyFont="1" applyFill="1" applyBorder="1" applyAlignment="1">
      <alignment vertical="center"/>
    </xf>
    <xf numFmtId="167" fontId="9" fillId="0" borderId="20" xfId="5" applyFont="1" applyBorder="1" applyAlignment="1">
      <alignment vertical="center" wrapText="1"/>
    </xf>
    <xf numFmtId="167" fontId="9" fillId="0" borderId="14" xfId="5" applyFont="1" applyBorder="1" applyAlignment="1">
      <alignment horizontal="center" vertical="center"/>
    </xf>
    <xf numFmtId="168" fontId="9" fillId="2" borderId="14" xfId="5" applyNumberFormat="1" applyFont="1" applyFill="1" applyBorder="1" applyAlignment="1">
      <alignment vertical="center"/>
    </xf>
    <xf numFmtId="167" fontId="9" fillId="0" borderId="14" xfId="5" applyFont="1" applyBorder="1" applyAlignment="1">
      <alignment vertical="center"/>
    </xf>
    <xf numFmtId="1" fontId="9" fillId="0" borderId="14" xfId="5" applyNumberFormat="1" applyFont="1" applyBorder="1" applyAlignment="1">
      <alignment horizontal="center" vertical="center"/>
    </xf>
    <xf numFmtId="168" fontId="9" fillId="0" borderId="21" xfId="5" applyNumberFormat="1" applyFont="1" applyBorder="1" applyAlignment="1">
      <alignment vertical="center"/>
    </xf>
    <xf numFmtId="167" fontId="9" fillId="0" borderId="22" xfId="5" applyFont="1" applyBorder="1" applyAlignment="1">
      <alignment vertical="center" wrapText="1"/>
    </xf>
    <xf numFmtId="167" fontId="9" fillId="0" borderId="15" xfId="5" applyFont="1" applyFill="1" applyBorder="1" applyAlignment="1">
      <alignment horizontal="center" vertical="center"/>
    </xf>
    <xf numFmtId="168" fontId="9" fillId="2" borderId="15" xfId="5" applyNumberFormat="1" applyFont="1" applyFill="1" applyBorder="1" applyAlignment="1">
      <alignment vertical="center"/>
    </xf>
    <xf numFmtId="167" fontId="9" fillId="0" borderId="15" xfId="5" applyFont="1" applyFill="1" applyBorder="1" applyAlignment="1">
      <alignment vertical="center"/>
    </xf>
    <xf numFmtId="1" fontId="9" fillId="0" borderId="15" xfId="5" applyNumberFormat="1" applyFont="1" applyBorder="1" applyAlignment="1">
      <alignment horizontal="center" vertical="center"/>
    </xf>
    <xf numFmtId="168" fontId="9" fillId="0" borderId="23" xfId="5" applyNumberFormat="1" applyFont="1" applyBorder="1" applyAlignment="1">
      <alignment vertical="center"/>
    </xf>
    <xf numFmtId="167" fontId="9" fillId="0" borderId="15" xfId="5" applyFont="1" applyBorder="1" applyAlignment="1">
      <alignment horizontal="center" vertical="center" wrapText="1"/>
    </xf>
    <xf numFmtId="167" fontId="9" fillId="0" borderId="15" xfId="5" applyFont="1" applyBorder="1" applyAlignment="1">
      <alignment horizontal="center" vertical="center"/>
    </xf>
    <xf numFmtId="167" fontId="9" fillId="0" borderId="15" xfId="5" applyFont="1" applyBorder="1" applyAlignment="1">
      <alignment vertical="center"/>
    </xf>
    <xf numFmtId="167" fontId="9" fillId="0" borderId="24" xfId="5" applyFont="1" applyBorder="1" applyAlignment="1">
      <alignment vertical="center" wrapText="1"/>
    </xf>
    <xf numFmtId="167" fontId="9" fillId="0" borderId="25" xfId="5" applyFont="1" applyBorder="1" applyAlignment="1">
      <alignment horizontal="center" vertical="center" wrapText="1"/>
    </xf>
    <xf numFmtId="167" fontId="9" fillId="0" borderId="25" xfId="5" applyFont="1" applyBorder="1" applyAlignment="1">
      <alignment horizontal="center" vertical="center"/>
    </xf>
    <xf numFmtId="168" fontId="9" fillId="2" borderId="25" xfId="5" applyNumberFormat="1" applyFont="1" applyFill="1" applyBorder="1" applyAlignment="1">
      <alignment vertical="center"/>
    </xf>
    <xf numFmtId="167" fontId="9" fillId="0" borderId="25" xfId="5" applyFont="1" applyBorder="1" applyAlignment="1">
      <alignment vertical="center"/>
    </xf>
    <xf numFmtId="1" fontId="9" fillId="0" borderId="25" xfId="5" applyNumberFormat="1" applyFont="1" applyBorder="1" applyAlignment="1">
      <alignment horizontal="center" vertical="center"/>
    </xf>
    <xf numFmtId="168" fontId="9" fillId="0" borderId="26" xfId="5" applyNumberFormat="1" applyFont="1" applyBorder="1" applyAlignment="1">
      <alignment vertical="center"/>
    </xf>
    <xf numFmtId="167" fontId="9" fillId="0" borderId="0" xfId="5" applyFont="1" applyBorder="1" applyAlignment="1">
      <alignment vertical="center"/>
    </xf>
    <xf numFmtId="168" fontId="9" fillId="0" borderId="27" xfId="5" applyNumberFormat="1" applyFont="1" applyBorder="1" applyAlignment="1">
      <alignment vertical="center"/>
    </xf>
    <xf numFmtId="0" fontId="9" fillId="0" borderId="0" xfId="11" applyFont="1" applyAlignment="1">
      <alignment vertical="center"/>
    </xf>
    <xf numFmtId="167" fontId="9" fillId="0" borderId="12" xfId="5" applyFont="1" applyBorder="1" applyAlignment="1">
      <alignment vertical="center"/>
    </xf>
    <xf numFmtId="167" fontId="10" fillId="0" borderId="12" xfId="5" applyFont="1" applyFill="1" applyBorder="1" applyAlignment="1">
      <alignment vertical="center"/>
    </xf>
    <xf numFmtId="167" fontId="10" fillId="0" borderId="12" xfId="5" applyFont="1" applyBorder="1" applyAlignment="1">
      <alignment vertical="center"/>
    </xf>
    <xf numFmtId="168" fontId="9" fillId="0" borderId="28" xfId="5" applyNumberFormat="1" applyFont="1" applyBorder="1" applyAlignment="1">
      <alignment vertical="center"/>
    </xf>
    <xf numFmtId="168" fontId="10" fillId="0" borderId="17" xfId="5" applyNumberFormat="1" applyFont="1" applyFill="1" applyBorder="1" applyAlignment="1">
      <alignment horizontal="right" vertical="center"/>
    </xf>
    <xf numFmtId="170" fontId="9" fillId="0" borderId="0" xfId="5" applyNumberFormat="1" applyFont="1" applyBorder="1" applyAlignment="1">
      <alignment vertical="center"/>
    </xf>
    <xf numFmtId="169" fontId="9" fillId="0" borderId="0" xfId="5" applyNumberFormat="1" applyFont="1" applyBorder="1" applyAlignment="1">
      <alignment vertical="center"/>
    </xf>
    <xf numFmtId="167" fontId="10" fillId="3" borderId="4" xfId="5" applyFont="1" applyFill="1" applyBorder="1" applyAlignment="1">
      <alignment vertical="center"/>
    </xf>
    <xf numFmtId="167" fontId="9" fillId="3" borderId="5" xfId="5" applyFont="1" applyFill="1" applyBorder="1" applyAlignment="1">
      <alignment vertical="center"/>
    </xf>
    <xf numFmtId="170" fontId="9" fillId="3" borderId="5" xfId="5" applyNumberFormat="1" applyFont="1" applyFill="1" applyBorder="1" applyAlignment="1">
      <alignment vertical="center"/>
    </xf>
    <xf numFmtId="169" fontId="9" fillId="3" borderId="6" xfId="5" applyNumberFormat="1" applyFont="1" applyFill="1" applyBorder="1" applyAlignment="1">
      <alignment vertical="center"/>
    </xf>
    <xf numFmtId="167" fontId="9" fillId="0" borderId="30" xfId="5" applyFont="1" applyBorder="1" applyAlignment="1">
      <alignment horizontal="center" vertical="center"/>
    </xf>
    <xf numFmtId="168" fontId="9" fillId="2" borderId="16" xfId="5" applyNumberFormat="1" applyFont="1" applyFill="1" applyBorder="1" applyAlignment="1">
      <alignment vertical="center"/>
    </xf>
    <xf numFmtId="170" fontId="9" fillId="0" borderId="29" xfId="5" applyNumberFormat="1" applyFont="1" applyBorder="1" applyAlignment="1">
      <alignment vertical="center"/>
    </xf>
    <xf numFmtId="170" fontId="9" fillId="0" borderId="31" xfId="5" applyNumberFormat="1" applyFont="1" applyBorder="1" applyAlignment="1">
      <alignment horizontal="center" vertical="center"/>
    </xf>
    <xf numFmtId="167" fontId="9" fillId="0" borderId="29" xfId="5" applyFont="1" applyBorder="1" applyAlignment="1">
      <alignment vertical="center"/>
    </xf>
    <xf numFmtId="1" fontId="9" fillId="0" borderId="31" xfId="5" applyNumberFormat="1" applyFont="1" applyBorder="1" applyAlignment="1">
      <alignment horizontal="center" vertical="center"/>
    </xf>
    <xf numFmtId="167" fontId="9" fillId="0" borderId="32" xfId="5" applyFont="1" applyBorder="1" applyAlignment="1">
      <alignment vertical="center"/>
    </xf>
    <xf numFmtId="167" fontId="9" fillId="0" borderId="33" xfId="5" applyFont="1" applyBorder="1" applyAlignment="1">
      <alignment horizontal="center" vertical="center"/>
    </xf>
    <xf numFmtId="168" fontId="9" fillId="2" borderId="34" xfId="5" applyNumberFormat="1" applyFont="1" applyFill="1" applyBorder="1" applyAlignment="1">
      <alignment vertical="center"/>
    </xf>
    <xf numFmtId="170" fontId="9" fillId="0" borderId="32" xfId="5" applyNumberFormat="1" applyFont="1" applyBorder="1" applyAlignment="1">
      <alignment vertical="center"/>
    </xf>
    <xf numFmtId="1" fontId="9" fillId="0" borderId="35" xfId="5" applyNumberFormat="1" applyFont="1" applyBorder="1" applyAlignment="1">
      <alignment horizontal="center" vertical="center"/>
    </xf>
    <xf numFmtId="0" fontId="10" fillId="0" borderId="8" xfId="10" applyFont="1" applyBorder="1" applyAlignment="1">
      <alignment horizontal="left" vertical="center"/>
    </xf>
    <xf numFmtId="168" fontId="10" fillId="0" borderId="8" xfId="5" applyNumberFormat="1" applyFont="1" applyFill="1" applyBorder="1" applyAlignment="1">
      <alignment horizontal="right" vertical="center"/>
    </xf>
    <xf numFmtId="167" fontId="10" fillId="0" borderId="10" xfId="5" applyFont="1" applyBorder="1" applyAlignment="1">
      <alignment vertical="center"/>
    </xf>
    <xf numFmtId="0" fontId="9" fillId="0" borderId="0" xfId="10" applyFont="1" applyBorder="1" applyAlignment="1">
      <alignment vertical="center"/>
    </xf>
    <xf numFmtId="0" fontId="9" fillId="0" borderId="0" xfId="10" applyFont="1" applyBorder="1" applyAlignment="1">
      <alignment horizontal="right" vertical="center"/>
    </xf>
    <xf numFmtId="9" fontId="10" fillId="0" borderId="0" xfId="12" applyFont="1" applyBorder="1" applyAlignment="1">
      <alignment horizontal="right" vertical="center"/>
    </xf>
    <xf numFmtId="167" fontId="10" fillId="0" borderId="0" xfId="5" applyFont="1" applyBorder="1" applyAlignment="1">
      <alignment horizontal="right" vertical="center"/>
    </xf>
    <xf numFmtId="3" fontId="9" fillId="0" borderId="0" xfId="10" applyNumberFormat="1" applyFont="1" applyAlignment="1">
      <alignment vertical="center"/>
    </xf>
    <xf numFmtId="3" fontId="0" fillId="0" borderId="0" xfId="0" applyNumberFormat="1"/>
    <xf numFmtId="166" fontId="0" fillId="0" borderId="0" xfId="0" applyNumberFormat="1"/>
    <xf numFmtId="166" fontId="14" fillId="0" borderId="0" xfId="0" applyNumberFormat="1" applyFont="1"/>
    <xf numFmtId="1" fontId="9" fillId="2" borderId="31" xfId="5" applyNumberFormat="1" applyFont="1" applyFill="1" applyBorder="1" applyAlignment="1">
      <alignment horizontal="center" vertical="center"/>
    </xf>
    <xf numFmtId="167" fontId="15" fillId="0" borderId="18" xfId="5" applyFont="1" applyBorder="1" applyAlignment="1">
      <alignment vertical="center"/>
    </xf>
    <xf numFmtId="167" fontId="15" fillId="0" borderId="12" xfId="5" applyFont="1" applyBorder="1" applyAlignment="1">
      <alignment vertical="center"/>
    </xf>
    <xf numFmtId="0" fontId="17" fillId="0" borderId="19" xfId="10" applyFont="1" applyFill="1" applyBorder="1" applyAlignment="1">
      <alignment horizontal="center" vertical="center"/>
    </xf>
    <xf numFmtId="0" fontId="19" fillId="0" borderId="17" xfId="10" applyFont="1" applyFill="1" applyBorder="1" applyAlignment="1">
      <alignment horizontal="center" vertical="center"/>
    </xf>
    <xf numFmtId="168" fontId="0" fillId="0" borderId="0" xfId="0" applyNumberFormat="1"/>
    <xf numFmtId="168" fontId="10" fillId="0" borderId="11" xfId="5" applyNumberFormat="1" applyFont="1" applyFill="1" applyBorder="1" applyAlignment="1">
      <alignment vertical="center"/>
    </xf>
    <xf numFmtId="168" fontId="10" fillId="2" borderId="13" xfId="5" applyNumberFormat="1" applyFont="1" applyFill="1" applyBorder="1" applyAlignment="1">
      <alignment vertical="center"/>
    </xf>
    <xf numFmtId="167" fontId="10" fillId="0" borderId="18" xfId="5" applyFont="1" applyBorder="1" applyAlignment="1">
      <alignment vertical="center"/>
    </xf>
    <xf numFmtId="0" fontId="12" fillId="0" borderId="7" xfId="10" applyFont="1" applyBorder="1" applyAlignment="1">
      <alignment vertical="center"/>
    </xf>
    <xf numFmtId="0" fontId="12" fillId="0" borderId="8" xfId="10" applyFont="1" applyBorder="1" applyAlignment="1">
      <alignment vertical="center"/>
    </xf>
    <xf numFmtId="168" fontId="10" fillId="0" borderId="9" xfId="5" applyNumberFormat="1" applyFont="1" applyFill="1" applyBorder="1" applyAlignment="1">
      <alignment vertical="center"/>
    </xf>
    <xf numFmtId="0" fontId="20" fillId="0" borderId="0" xfId="20" applyFont="1" applyAlignment="1">
      <alignment vertical="center"/>
    </xf>
    <xf numFmtId="0" fontId="22" fillId="0" borderId="17" xfId="20" applyFont="1" applyBorder="1" applyAlignment="1">
      <alignment horizontal="center" vertical="center" wrapText="1"/>
    </xf>
    <xf numFmtId="0" fontId="5" fillId="0" borderId="6" xfId="20" applyFont="1" applyBorder="1" applyAlignment="1">
      <alignment horizontal="center" vertical="center" wrapText="1"/>
    </xf>
    <xf numFmtId="0" fontId="23" fillId="5" borderId="28" xfId="20" applyFont="1" applyFill="1" applyBorder="1" applyAlignment="1">
      <alignment horizontal="center" vertical="center"/>
    </xf>
    <xf numFmtId="0" fontId="23" fillId="5" borderId="13" xfId="20" applyFont="1" applyFill="1" applyBorder="1" applyAlignment="1">
      <alignment vertical="center"/>
    </xf>
    <xf numFmtId="9" fontId="23" fillId="5" borderId="13" xfId="21" applyFont="1" applyFill="1" applyBorder="1" applyAlignment="1">
      <alignment vertical="center"/>
    </xf>
    <xf numFmtId="0" fontId="18" fillId="0" borderId="28" xfId="20" applyFont="1" applyBorder="1" applyAlignment="1">
      <alignment horizontal="center" vertical="center"/>
    </xf>
    <xf numFmtId="0" fontId="23" fillId="6" borderId="13" xfId="20" applyFont="1" applyFill="1" applyBorder="1" applyAlignment="1">
      <alignment vertical="center"/>
    </xf>
    <xf numFmtId="0" fontId="18" fillId="0" borderId="13" xfId="20" applyFont="1" applyBorder="1" applyAlignment="1">
      <alignment vertical="center"/>
    </xf>
    <xf numFmtId="0" fontId="18" fillId="0" borderId="13" xfId="20" applyFont="1" applyBorder="1" applyAlignment="1">
      <alignment vertical="center" wrapText="1"/>
    </xf>
    <xf numFmtId="0" fontId="23" fillId="7" borderId="13" xfId="20" applyFont="1" applyFill="1" applyBorder="1" applyAlignment="1">
      <alignment vertical="center" wrapText="1"/>
    </xf>
    <xf numFmtId="0" fontId="23" fillId="8" borderId="13" xfId="20" applyFont="1" applyFill="1" applyBorder="1" applyAlignment="1">
      <alignment vertical="center"/>
    </xf>
    <xf numFmtId="0" fontId="18" fillId="0" borderId="28" xfId="20" applyFont="1" applyBorder="1" applyAlignment="1">
      <alignment vertical="center"/>
    </xf>
    <xf numFmtId="0" fontId="23" fillId="7" borderId="13" xfId="20" applyFont="1" applyFill="1" applyBorder="1" applyAlignment="1">
      <alignment vertical="center"/>
    </xf>
    <xf numFmtId="0" fontId="24" fillId="9" borderId="13" xfId="20" applyFont="1" applyFill="1" applyBorder="1" applyAlignment="1">
      <alignment vertical="center"/>
    </xf>
    <xf numFmtId="0" fontId="25" fillId="4" borderId="13" xfId="21" applyNumberFormat="1" applyFont="1" applyFill="1" applyBorder="1" applyAlignment="1">
      <alignment horizontal="right" vertical="center"/>
    </xf>
    <xf numFmtId="171" fontId="18" fillId="0" borderId="13" xfId="21" applyNumberFormat="1" applyFont="1" applyBorder="1" applyAlignment="1">
      <alignment vertical="center"/>
    </xf>
    <xf numFmtId="171" fontId="23" fillId="7" borderId="13" xfId="21" applyNumberFormat="1" applyFont="1" applyFill="1" applyBorder="1" applyAlignment="1">
      <alignment horizontal="right" vertical="center"/>
    </xf>
    <xf numFmtId="171" fontId="23" fillId="5" borderId="13" xfId="21" applyNumberFormat="1" applyFont="1" applyFill="1" applyBorder="1" applyAlignment="1">
      <alignment vertical="center"/>
    </xf>
    <xf numFmtId="10" fontId="23" fillId="7" borderId="13" xfId="21" applyNumberFormat="1" applyFont="1" applyFill="1" applyBorder="1" applyAlignment="1">
      <alignment horizontal="right" vertical="center"/>
    </xf>
    <xf numFmtId="9" fontId="23" fillId="7" borderId="13" xfId="21" applyFont="1" applyFill="1" applyBorder="1" applyAlignment="1">
      <alignment horizontal="right" vertical="center"/>
    </xf>
    <xf numFmtId="9" fontId="23" fillId="8" borderId="13" xfId="21" applyFont="1" applyFill="1" applyBorder="1" applyAlignment="1">
      <alignment vertical="center"/>
    </xf>
    <xf numFmtId="0" fontId="23" fillId="8" borderId="0" xfId="20" applyFont="1" applyFill="1" applyAlignment="1">
      <alignment vertical="center"/>
    </xf>
    <xf numFmtId="0" fontId="24" fillId="8" borderId="0" xfId="20" applyFont="1" applyFill="1" applyAlignment="1">
      <alignment vertical="center"/>
    </xf>
    <xf numFmtId="0" fontId="10" fillId="0" borderId="4" xfId="10" applyFont="1" applyBorder="1" applyAlignment="1">
      <alignment horizontal="center" vertical="center"/>
    </xf>
    <xf numFmtId="0" fontId="10" fillId="0" borderId="5" xfId="10" applyFont="1" applyBorder="1" applyAlignment="1">
      <alignment horizontal="center" vertical="center"/>
    </xf>
    <xf numFmtId="0" fontId="10" fillId="0" borderId="7" xfId="10" applyFont="1" applyBorder="1" applyAlignment="1">
      <alignment horizontal="center" vertical="center"/>
    </xf>
    <xf numFmtId="0" fontId="10" fillId="0" borderId="8" xfId="10" applyFont="1" applyBorder="1" applyAlignment="1">
      <alignment horizontal="center" vertical="center"/>
    </xf>
    <xf numFmtId="0" fontId="10" fillId="0" borderId="10" xfId="10" applyFont="1" applyBorder="1" applyAlignment="1">
      <alignment horizontal="center" vertical="center"/>
    </xf>
    <xf numFmtId="0" fontId="10" fillId="0" borderId="0" xfId="10" applyFont="1" applyBorder="1" applyAlignment="1">
      <alignment horizontal="center" vertical="center"/>
    </xf>
    <xf numFmtId="0" fontId="10" fillId="0" borderId="18" xfId="10" applyFont="1" applyBorder="1" applyAlignment="1">
      <alignment horizontal="center" vertical="center"/>
    </xf>
    <xf numFmtId="0" fontId="10" fillId="0" borderId="12" xfId="10" applyFont="1" applyBorder="1" applyAlignment="1">
      <alignment horizontal="center" vertical="center"/>
    </xf>
    <xf numFmtId="0" fontId="10" fillId="0" borderId="7" xfId="10" applyFont="1" applyBorder="1" applyAlignment="1">
      <alignment horizontal="center" vertical="center" wrapText="1"/>
    </xf>
    <xf numFmtId="0" fontId="10" fillId="0" borderId="8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center" vertical="center" wrapText="1"/>
    </xf>
    <xf numFmtId="0" fontId="10" fillId="0" borderId="10" xfId="10" applyFont="1" applyBorder="1" applyAlignment="1">
      <alignment horizontal="center" vertical="center" wrapText="1"/>
    </xf>
    <xf numFmtId="0" fontId="10" fillId="0" borderId="0" xfId="10" applyFont="1" applyBorder="1" applyAlignment="1">
      <alignment horizontal="center" vertical="center" wrapText="1"/>
    </xf>
    <xf numFmtId="0" fontId="10" fillId="0" borderId="11" xfId="10" applyFont="1" applyBorder="1" applyAlignment="1">
      <alignment horizontal="center" vertical="center" wrapText="1"/>
    </xf>
    <xf numFmtId="0" fontId="10" fillId="0" borderId="18" xfId="10" applyFont="1" applyBorder="1" applyAlignment="1">
      <alignment horizontal="center" vertical="center" wrapText="1"/>
    </xf>
    <xf numFmtId="0" fontId="10" fillId="0" borderId="12" xfId="10" applyFont="1" applyBorder="1" applyAlignment="1">
      <alignment horizontal="center" vertical="center" wrapText="1"/>
    </xf>
    <xf numFmtId="0" fontId="10" fillId="0" borderId="13" xfId="10" applyFont="1" applyBorder="1" applyAlignment="1">
      <alignment horizontal="center" vertical="center" wrapText="1"/>
    </xf>
    <xf numFmtId="167" fontId="4" fillId="0" borderId="7" xfId="5" applyFont="1" applyBorder="1" applyAlignment="1">
      <alignment horizontal="center" vertical="center"/>
    </xf>
    <xf numFmtId="167" fontId="4" fillId="0" borderId="8" xfId="5" applyFont="1" applyBorder="1" applyAlignment="1">
      <alignment horizontal="center" vertical="center"/>
    </xf>
    <xf numFmtId="0" fontId="10" fillId="0" borderId="6" xfId="10" applyFont="1" applyBorder="1" applyAlignment="1">
      <alignment horizontal="center" vertical="center"/>
    </xf>
    <xf numFmtId="167" fontId="9" fillId="0" borderId="29" xfId="5" applyFont="1" applyBorder="1" applyAlignment="1">
      <alignment horizontal="left" vertical="center" wrapText="1"/>
    </xf>
    <xf numFmtId="167" fontId="9" fillId="0" borderId="30" xfId="5" applyFont="1" applyBorder="1" applyAlignment="1">
      <alignment horizontal="left" vertical="center" wrapText="1"/>
    </xf>
    <xf numFmtId="167" fontId="9" fillId="0" borderId="39" xfId="5" applyFont="1" applyFill="1" applyBorder="1" applyAlignment="1">
      <alignment horizontal="left" vertical="center" wrapText="1"/>
    </xf>
    <xf numFmtId="167" fontId="9" fillId="0" borderId="40" xfId="5" applyFont="1" applyFill="1" applyBorder="1" applyAlignment="1">
      <alignment horizontal="left" vertical="center" wrapText="1"/>
    </xf>
    <xf numFmtId="0" fontId="16" fillId="2" borderId="37" xfId="19" applyFont="1" applyFill="1" applyBorder="1" applyAlignment="1">
      <alignment horizontal="center" vertical="center" wrapText="1"/>
    </xf>
    <xf numFmtId="0" fontId="16" fillId="2" borderId="36" xfId="19" applyFont="1" applyFill="1" applyBorder="1" applyAlignment="1">
      <alignment horizontal="center" vertical="center" wrapText="1"/>
    </xf>
    <xf numFmtId="0" fontId="16" fillId="2" borderId="38" xfId="19" applyFont="1" applyFill="1" applyBorder="1" applyAlignment="1">
      <alignment horizontal="center" vertical="center" wrapText="1"/>
    </xf>
    <xf numFmtId="0" fontId="16" fillId="2" borderId="0" xfId="19" applyFont="1" applyFill="1" applyBorder="1" applyAlignment="1">
      <alignment horizontal="center" vertical="center" wrapText="1"/>
    </xf>
    <xf numFmtId="0" fontId="21" fillId="0" borderId="12" xfId="20" applyFont="1" applyBorder="1" applyAlignment="1">
      <alignment vertical="center"/>
    </xf>
    <xf numFmtId="0" fontId="13" fillId="10" borderId="1" xfId="20" applyFont="1" applyFill="1" applyBorder="1" applyAlignment="1">
      <alignment horizontal="center" vertical="center"/>
    </xf>
    <xf numFmtId="0" fontId="13" fillId="10" borderId="2" xfId="20" applyFont="1" applyFill="1" applyBorder="1" applyAlignment="1">
      <alignment horizontal="center" vertical="center"/>
    </xf>
    <xf numFmtId="0" fontId="13" fillId="10" borderId="3" xfId="20" applyFont="1" applyFill="1" applyBorder="1" applyAlignment="1">
      <alignment horizontal="center" vertical="center"/>
    </xf>
  </cellXfs>
  <cellStyles count="22">
    <cellStyle name="Millares [0] 2" xfId="4"/>
    <cellStyle name="Millares_Costos Interventoria BELMONTE" xfId="5"/>
    <cellStyle name="Moneda 2" xfId="17"/>
    <cellStyle name="Moneda 2 4" xfId="3"/>
    <cellStyle name="Moneda 3 46" xfId="15"/>
    <cellStyle name="Normal" xfId="0" builtinId="0"/>
    <cellStyle name="Normal 10" xfId="7"/>
    <cellStyle name="Normal 2" xfId="9"/>
    <cellStyle name="Normal 2 10" xfId="10"/>
    <cellStyle name="Normal 2 2" xfId="13"/>
    <cellStyle name="Normal 2 2 2" xfId="19"/>
    <cellStyle name="Normal 21" xfId="1"/>
    <cellStyle name="Normal 22" xfId="20"/>
    <cellStyle name="Normal 3" xfId="11"/>
    <cellStyle name="Normal 3 2" xfId="2"/>
    <cellStyle name="Normal 9" xfId="14"/>
    <cellStyle name="Porcentaje 2" xfId="8"/>
    <cellStyle name="Porcentaje 3" xfId="18"/>
    <cellStyle name="Porcentaje 3 2" xfId="12"/>
    <cellStyle name="Porcentaje 7" xfId="21"/>
    <cellStyle name="Porcentual 2" xfId="6"/>
    <cellStyle name="Porcentu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171450</xdr:rowOff>
    </xdr:from>
    <xdr:to>
      <xdr:col>0</xdr:col>
      <xdr:colOff>607600</xdr:colOff>
      <xdr:row>4</xdr:row>
      <xdr:rowOff>46678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2120D5E3-76EB-4F45-80DA-8E0621E88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1000"/>
          <a:ext cx="455200" cy="475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19" workbookViewId="0">
      <selection activeCell="B45" sqref="B45"/>
    </sheetView>
  </sheetViews>
  <sheetFormatPr baseColWidth="10" defaultRowHeight="15.75"/>
  <cols>
    <col min="1" max="1" width="26" customWidth="1"/>
    <col min="2" max="2" width="32.125" customWidth="1"/>
    <col min="3" max="3" width="5.875" customWidth="1"/>
    <col min="4" max="4" width="11.75" customWidth="1"/>
    <col min="5" max="5" width="10" customWidth="1"/>
    <col min="6" max="6" width="7.75" customWidth="1"/>
    <col min="7" max="7" width="17.625" customWidth="1"/>
    <col min="8" max="8" width="19.5" customWidth="1"/>
  </cols>
  <sheetData>
    <row r="1" spans="1:8" ht="16.5" thickBot="1">
      <c r="A1" s="1"/>
      <c r="B1" s="1"/>
      <c r="C1" s="1"/>
      <c r="D1" s="1"/>
      <c r="E1" s="1"/>
      <c r="F1" s="1"/>
      <c r="G1" s="1"/>
    </row>
    <row r="2" spans="1:8" ht="15.75" customHeight="1">
      <c r="A2" s="108" t="s">
        <v>4</v>
      </c>
      <c r="B2" s="109"/>
      <c r="C2" s="114" t="s">
        <v>43</v>
      </c>
      <c r="D2" s="115"/>
      <c r="E2" s="115"/>
      <c r="F2" s="115"/>
      <c r="G2" s="116"/>
    </row>
    <row r="3" spans="1:8">
      <c r="A3" s="110"/>
      <c r="B3" s="111"/>
      <c r="C3" s="117"/>
      <c r="D3" s="118"/>
      <c r="E3" s="118"/>
      <c r="F3" s="118"/>
      <c r="G3" s="119"/>
    </row>
    <row r="4" spans="1:8">
      <c r="A4" s="110"/>
      <c r="B4" s="111"/>
      <c r="C4" s="117"/>
      <c r="D4" s="118"/>
      <c r="E4" s="118"/>
      <c r="F4" s="118"/>
      <c r="G4" s="119"/>
    </row>
    <row r="5" spans="1:8" ht="86.25" customHeight="1" thickBot="1">
      <c r="A5" s="112"/>
      <c r="B5" s="113"/>
      <c r="C5" s="120"/>
      <c r="D5" s="121"/>
      <c r="E5" s="121"/>
      <c r="F5" s="121"/>
      <c r="G5" s="122"/>
    </row>
    <row r="6" spans="1:8">
      <c r="A6" s="1"/>
      <c r="B6" s="1"/>
      <c r="C6" s="1"/>
      <c r="D6" s="1"/>
      <c r="E6" s="1"/>
      <c r="F6" s="1"/>
      <c r="G6" s="1"/>
    </row>
    <row r="7" spans="1:8">
      <c r="A7" s="2" t="s">
        <v>5</v>
      </c>
      <c r="B7" s="1"/>
      <c r="C7" s="3">
        <v>13</v>
      </c>
      <c r="D7" s="4" t="s">
        <v>6</v>
      </c>
      <c r="E7" s="5"/>
      <c r="F7" s="5"/>
      <c r="G7" s="1"/>
    </row>
    <row r="8" spans="1:8" ht="16.5" thickBot="1">
      <c r="A8" s="113"/>
      <c r="B8" s="113"/>
      <c r="C8" s="113"/>
      <c r="D8" s="113"/>
      <c r="E8" s="113"/>
      <c r="F8" s="113"/>
      <c r="G8" s="113"/>
    </row>
    <row r="9" spans="1:8" ht="16.5" thickBot="1">
      <c r="A9" s="73" t="s">
        <v>7</v>
      </c>
      <c r="B9" s="73" t="s">
        <v>8</v>
      </c>
      <c r="C9" s="73" t="s">
        <v>0</v>
      </c>
      <c r="D9" s="73" t="s">
        <v>9</v>
      </c>
      <c r="E9" s="73" t="s">
        <v>10</v>
      </c>
      <c r="F9" s="73" t="s">
        <v>11</v>
      </c>
      <c r="G9" s="74" t="s">
        <v>3</v>
      </c>
    </row>
    <row r="10" spans="1:8" ht="16.5" thickBot="1">
      <c r="A10" s="6"/>
      <c r="B10" s="7"/>
      <c r="C10" s="7"/>
      <c r="D10" s="8"/>
      <c r="E10" s="8"/>
      <c r="F10" s="8"/>
      <c r="G10" s="8"/>
    </row>
    <row r="11" spans="1:8">
      <c r="A11" s="9" t="s">
        <v>12</v>
      </c>
      <c r="B11" s="10"/>
      <c r="C11" s="10"/>
      <c r="D11" s="10"/>
      <c r="E11" s="10"/>
      <c r="F11" s="10"/>
      <c r="G11" s="11"/>
    </row>
    <row r="12" spans="1:8">
      <c r="A12" s="12" t="s">
        <v>13</v>
      </c>
      <c r="B12" s="13" t="s">
        <v>14</v>
      </c>
      <c r="C12" s="13" t="s">
        <v>15</v>
      </c>
      <c r="D12" s="14"/>
      <c r="E12" s="15">
        <v>0.5</v>
      </c>
      <c r="F12" s="16">
        <v>13</v>
      </c>
      <c r="G12" s="17">
        <f>ROUND(F12*E12*D12,0)</f>
        <v>0</v>
      </c>
      <c r="H12" s="68"/>
    </row>
    <row r="13" spans="1:8">
      <c r="A13" s="18" t="s">
        <v>16</v>
      </c>
      <c r="B13" s="19" t="s">
        <v>17</v>
      </c>
      <c r="C13" s="19" t="s">
        <v>18</v>
      </c>
      <c r="D13" s="20"/>
      <c r="E13" s="21">
        <v>1</v>
      </c>
      <c r="F13" s="22">
        <v>13</v>
      </c>
      <c r="G13" s="23">
        <f t="shared" ref="G13:G19" si="0">ROUND(F13*E13*D13,0)</f>
        <v>0</v>
      </c>
      <c r="H13" s="68"/>
    </row>
    <row r="14" spans="1:8" ht="18.75" customHeight="1">
      <c r="A14" s="18" t="s">
        <v>16</v>
      </c>
      <c r="B14" s="19" t="s">
        <v>19</v>
      </c>
      <c r="C14" s="19" t="s">
        <v>18</v>
      </c>
      <c r="D14" s="20"/>
      <c r="E14" s="21">
        <v>0.5</v>
      </c>
      <c r="F14" s="22">
        <v>12</v>
      </c>
      <c r="G14" s="23">
        <f t="shared" si="0"/>
        <v>0</v>
      </c>
      <c r="H14" s="68"/>
    </row>
    <row r="15" spans="1:8" ht="36.75" customHeight="1">
      <c r="A15" s="18" t="s">
        <v>20</v>
      </c>
      <c r="B15" s="24" t="s">
        <v>21</v>
      </c>
      <c r="C15" s="25" t="s">
        <v>15</v>
      </c>
      <c r="D15" s="20"/>
      <c r="E15" s="26">
        <v>0.5</v>
      </c>
      <c r="F15" s="22">
        <v>12</v>
      </c>
      <c r="G15" s="23">
        <f t="shared" si="0"/>
        <v>0</v>
      </c>
      <c r="H15" s="68"/>
    </row>
    <row r="16" spans="1:8">
      <c r="A16" s="18" t="s">
        <v>22</v>
      </c>
      <c r="B16" s="24" t="s">
        <v>23</v>
      </c>
      <c r="C16" s="25" t="s">
        <v>15</v>
      </c>
      <c r="D16" s="20"/>
      <c r="E16" s="26">
        <v>0.25</v>
      </c>
      <c r="F16" s="22">
        <v>12</v>
      </c>
      <c r="G16" s="23">
        <f t="shared" si="0"/>
        <v>0</v>
      </c>
      <c r="H16" s="69"/>
    </row>
    <row r="17" spans="1:8" ht="45">
      <c r="A17" s="18" t="s">
        <v>1</v>
      </c>
      <c r="B17" s="25" t="s">
        <v>24</v>
      </c>
      <c r="C17" s="25" t="s">
        <v>15</v>
      </c>
      <c r="D17" s="20"/>
      <c r="E17" s="26">
        <v>0.5</v>
      </c>
      <c r="F17" s="22">
        <v>12</v>
      </c>
      <c r="G17" s="23">
        <f t="shared" si="0"/>
        <v>0</v>
      </c>
      <c r="H17" s="68"/>
    </row>
    <row r="18" spans="1:8" ht="30">
      <c r="A18" s="18" t="s">
        <v>25</v>
      </c>
      <c r="B18" s="25" t="s">
        <v>2</v>
      </c>
      <c r="C18" s="25" t="s">
        <v>15</v>
      </c>
      <c r="D18" s="20"/>
      <c r="E18" s="26">
        <v>1</v>
      </c>
      <c r="F18" s="22">
        <v>12</v>
      </c>
      <c r="G18" s="23">
        <f t="shared" si="0"/>
        <v>0</v>
      </c>
      <c r="H18" s="68"/>
    </row>
    <row r="19" spans="1:8" ht="30.75" thickBot="1">
      <c r="A19" s="27" t="s">
        <v>26</v>
      </c>
      <c r="B19" s="28" t="s">
        <v>27</v>
      </c>
      <c r="C19" s="29" t="s">
        <v>15</v>
      </c>
      <c r="D19" s="30"/>
      <c r="E19" s="31">
        <v>1</v>
      </c>
      <c r="F19" s="32">
        <v>12</v>
      </c>
      <c r="G19" s="33">
        <f t="shared" si="0"/>
        <v>0</v>
      </c>
      <c r="H19" s="68"/>
    </row>
    <row r="20" spans="1:8">
      <c r="A20" s="1"/>
      <c r="B20" s="34"/>
      <c r="C20" s="123" t="s">
        <v>28</v>
      </c>
      <c r="D20" s="124"/>
      <c r="E20" s="1"/>
      <c r="F20" s="34"/>
      <c r="G20" s="35">
        <f>SUM(G12:G19)</f>
        <v>0</v>
      </c>
    </row>
    <row r="21" spans="1:8" ht="16.5" thickBot="1">
      <c r="A21" s="36"/>
      <c r="B21" s="37"/>
      <c r="C21" s="71" t="s">
        <v>29</v>
      </c>
      <c r="D21" s="37"/>
      <c r="E21" s="38"/>
      <c r="F21" s="39"/>
      <c r="G21" s="40"/>
    </row>
    <row r="22" spans="1:8" ht="16.5" thickBot="1">
      <c r="A22" s="106" t="s">
        <v>30</v>
      </c>
      <c r="B22" s="107"/>
      <c r="C22" s="107"/>
      <c r="D22" s="107"/>
      <c r="E22" s="107"/>
      <c r="F22" s="125"/>
      <c r="G22" s="41">
        <f>ROUND((G20*E21),0)</f>
        <v>0</v>
      </c>
    </row>
    <row r="23" spans="1:8" ht="16.5" thickBot="1">
      <c r="A23" s="34"/>
      <c r="B23" s="34"/>
      <c r="C23" s="34"/>
      <c r="D23" s="34"/>
      <c r="E23" s="34"/>
      <c r="F23" s="42"/>
      <c r="G23" s="43"/>
    </row>
    <row r="24" spans="1:8" ht="16.5" thickBot="1">
      <c r="A24" s="44" t="s">
        <v>31</v>
      </c>
      <c r="B24" s="45"/>
      <c r="C24" s="45"/>
      <c r="D24" s="45"/>
      <c r="E24" s="45"/>
      <c r="F24" s="46"/>
      <c r="G24" s="47"/>
    </row>
    <row r="25" spans="1:8" ht="34.5" customHeight="1">
      <c r="A25" s="128" t="s">
        <v>44</v>
      </c>
      <c r="B25" s="129"/>
      <c r="C25" s="25" t="s">
        <v>32</v>
      </c>
      <c r="D25" s="49">
        <v>4000000</v>
      </c>
      <c r="E25" s="50">
        <v>1</v>
      </c>
      <c r="F25" s="51"/>
      <c r="G25" s="23">
        <f>+D25</f>
        <v>4000000</v>
      </c>
    </row>
    <row r="26" spans="1:8" ht="27.75" customHeight="1">
      <c r="A26" s="126" t="s">
        <v>33</v>
      </c>
      <c r="B26" s="127"/>
      <c r="C26" s="25" t="s">
        <v>15</v>
      </c>
      <c r="D26" s="49"/>
      <c r="E26" s="50">
        <v>1</v>
      </c>
      <c r="F26" s="53">
        <v>13</v>
      </c>
      <c r="G26" s="23">
        <f>ROUND(F26*E26*D26,0)</f>
        <v>0</v>
      </c>
    </row>
    <row r="27" spans="1:8">
      <c r="A27" s="52" t="s">
        <v>34</v>
      </c>
      <c r="B27" s="48"/>
      <c r="C27" s="25" t="s">
        <v>15</v>
      </c>
      <c r="D27" s="49"/>
      <c r="E27" s="50">
        <v>1</v>
      </c>
      <c r="F27" s="70">
        <v>12</v>
      </c>
      <c r="G27" s="23">
        <f>ROUND(F27*E27*D27,0)</f>
        <v>0</v>
      </c>
    </row>
    <row r="28" spans="1:8">
      <c r="A28" s="52" t="s">
        <v>35</v>
      </c>
      <c r="B28" s="48"/>
      <c r="C28" s="25" t="s">
        <v>15</v>
      </c>
      <c r="D28" s="49"/>
      <c r="E28" s="50">
        <v>1</v>
      </c>
      <c r="F28" s="70">
        <v>12</v>
      </c>
      <c r="G28" s="23">
        <f>ROUND(F28*E28*D28,0)</f>
        <v>0</v>
      </c>
    </row>
    <row r="29" spans="1:8">
      <c r="A29" s="52" t="s">
        <v>36</v>
      </c>
      <c r="B29" s="48"/>
      <c r="C29" s="25" t="s">
        <v>15</v>
      </c>
      <c r="D29" s="49"/>
      <c r="E29" s="50">
        <v>1</v>
      </c>
      <c r="F29" s="70">
        <v>12</v>
      </c>
      <c r="G29" s="23">
        <f>ROUND(F29*E29*D29,0)</f>
        <v>0</v>
      </c>
    </row>
    <row r="30" spans="1:8" ht="16.5" thickBot="1">
      <c r="A30" s="54" t="s">
        <v>37</v>
      </c>
      <c r="B30" s="55"/>
      <c r="C30" s="29" t="s">
        <v>38</v>
      </c>
      <c r="D30" s="56"/>
      <c r="E30" s="57">
        <v>1</v>
      </c>
      <c r="F30" s="58">
        <v>13</v>
      </c>
      <c r="G30" s="23">
        <f>ROUND(F30*E30*D30,0)</f>
        <v>0</v>
      </c>
    </row>
    <row r="31" spans="1:8">
      <c r="A31" s="1"/>
      <c r="B31" s="34"/>
      <c r="C31" s="123" t="s">
        <v>28</v>
      </c>
      <c r="D31" s="124"/>
      <c r="E31" s="1"/>
      <c r="F31" s="34"/>
      <c r="G31" s="35">
        <f>SUM(G25:G30)</f>
        <v>4000000</v>
      </c>
    </row>
    <row r="32" spans="1:8" ht="16.5" thickBot="1">
      <c r="A32" s="36"/>
      <c r="B32" s="37"/>
      <c r="C32" s="71" t="s">
        <v>29</v>
      </c>
      <c r="D32" s="72"/>
      <c r="E32" s="38"/>
      <c r="F32" s="39"/>
      <c r="G32" s="40"/>
    </row>
    <row r="33" spans="1:7" ht="16.5" thickBot="1">
      <c r="A33" s="106" t="s">
        <v>39</v>
      </c>
      <c r="B33" s="107"/>
      <c r="C33" s="107"/>
      <c r="D33" s="107"/>
      <c r="E33" s="107"/>
      <c r="F33" s="107"/>
      <c r="G33" s="41">
        <f>ROUND((G31*E32),0)</f>
        <v>0</v>
      </c>
    </row>
    <row r="34" spans="1:7" ht="16.5" thickBot="1">
      <c r="A34" s="59"/>
      <c r="B34" s="59"/>
      <c r="C34" s="59"/>
      <c r="D34" s="59"/>
      <c r="E34" s="59"/>
      <c r="F34" s="59"/>
      <c r="G34" s="60"/>
    </row>
    <row r="35" spans="1:7">
      <c r="A35" s="79"/>
      <c r="B35" s="80" t="s">
        <v>40</v>
      </c>
      <c r="C35" s="80"/>
      <c r="D35" s="80"/>
      <c r="E35" s="80"/>
      <c r="F35" s="80"/>
      <c r="G35" s="81">
        <f>G33+G22</f>
        <v>0</v>
      </c>
    </row>
    <row r="36" spans="1:7">
      <c r="A36" s="61"/>
      <c r="B36" s="2" t="s">
        <v>41</v>
      </c>
      <c r="C36" s="62"/>
      <c r="D36" s="63"/>
      <c r="E36" s="64">
        <v>0.19</v>
      </c>
      <c r="F36" s="65"/>
      <c r="G36" s="76">
        <f>+G35*E36</f>
        <v>0</v>
      </c>
    </row>
    <row r="37" spans="1:7" ht="16.5" thickBot="1">
      <c r="A37" s="78"/>
      <c r="B37" s="39" t="s">
        <v>42</v>
      </c>
      <c r="C37" s="39"/>
      <c r="D37" s="39"/>
      <c r="E37" s="39"/>
      <c r="F37" s="39"/>
      <c r="G37" s="77">
        <f>G35+G36</f>
        <v>0</v>
      </c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66"/>
    </row>
    <row r="40" spans="1:7">
      <c r="A40" t="s">
        <v>74</v>
      </c>
      <c r="G40" s="75"/>
    </row>
    <row r="41" spans="1:7">
      <c r="A41" t="s">
        <v>73</v>
      </c>
      <c r="G41" s="67"/>
    </row>
  </sheetData>
  <mergeCells count="9">
    <mergeCell ref="A33:F33"/>
    <mergeCell ref="A2:B5"/>
    <mergeCell ref="C2:G5"/>
    <mergeCell ref="A8:G8"/>
    <mergeCell ref="C20:D20"/>
    <mergeCell ref="A22:F22"/>
    <mergeCell ref="C31:D31"/>
    <mergeCell ref="A26:B26"/>
    <mergeCell ref="A25:B25"/>
  </mergeCells>
  <pageMargins left="0.37" right="0.24" top="0.74803149606299213" bottom="0.74803149606299213" header="0.31496062992125984" footer="0.31496062992125984"/>
  <pageSetup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6" workbookViewId="0">
      <selection activeCell="B33" sqref="B33:B34"/>
    </sheetView>
  </sheetViews>
  <sheetFormatPr baseColWidth="10" defaultRowHeight="15.75"/>
  <cols>
    <col min="2" max="2" width="49.125" customWidth="1"/>
    <col min="3" max="3" width="17.5" customWidth="1"/>
  </cols>
  <sheetData>
    <row r="1" spans="1:3" ht="15.75" customHeight="1">
      <c r="A1" s="135" t="s">
        <v>72</v>
      </c>
      <c r="B1" s="136"/>
      <c r="C1" s="137"/>
    </row>
    <row r="2" spans="1:3">
      <c r="A2" s="130" t="s">
        <v>45</v>
      </c>
      <c r="B2" s="131"/>
      <c r="C2" s="131"/>
    </row>
    <row r="3" spans="1:3">
      <c r="A3" s="132"/>
      <c r="B3" s="133"/>
      <c r="C3" s="133"/>
    </row>
    <row r="4" spans="1:3">
      <c r="A4" s="132"/>
      <c r="B4" s="133"/>
      <c r="C4" s="133"/>
    </row>
    <row r="5" spans="1:3" ht="21" thickBot="1">
      <c r="A5" s="82"/>
      <c r="B5" s="134"/>
      <c r="C5" s="134"/>
    </row>
    <row r="6" spans="1:3" ht="23.25" thickBot="1">
      <c r="A6" s="83" t="s">
        <v>46</v>
      </c>
      <c r="B6" s="84" t="s">
        <v>47</v>
      </c>
      <c r="C6" s="84" t="s">
        <v>48</v>
      </c>
    </row>
    <row r="7" spans="1:3" ht="16.5" thickBot="1">
      <c r="A7" s="85">
        <v>1</v>
      </c>
      <c r="B7" s="86" t="s">
        <v>49</v>
      </c>
      <c r="C7" s="87"/>
    </row>
    <row r="8" spans="1:3" ht="16.5" thickBot="1">
      <c r="A8" s="88"/>
      <c r="B8" s="86" t="s">
        <v>50</v>
      </c>
      <c r="C8" s="89"/>
    </row>
    <row r="9" spans="1:3" ht="16.5" thickBot="1">
      <c r="A9" s="88"/>
      <c r="B9" s="90" t="s">
        <v>51</v>
      </c>
      <c r="C9" s="98"/>
    </row>
    <row r="10" spans="1:3" ht="16.5" thickBot="1">
      <c r="A10" s="88"/>
      <c r="B10" s="90" t="s">
        <v>52</v>
      </c>
      <c r="C10" s="98"/>
    </row>
    <row r="11" spans="1:3" ht="16.5" thickBot="1">
      <c r="A11" s="88"/>
      <c r="B11" s="90" t="s">
        <v>53</v>
      </c>
      <c r="C11" s="98"/>
    </row>
    <row r="12" spans="1:3" ht="16.5" thickBot="1">
      <c r="A12" s="88"/>
      <c r="B12" s="90" t="s">
        <v>54</v>
      </c>
      <c r="C12" s="98"/>
    </row>
    <row r="13" spans="1:3" ht="16.5" thickBot="1">
      <c r="A13" s="88"/>
      <c r="B13" s="90" t="s">
        <v>55</v>
      </c>
      <c r="C13" s="98"/>
    </row>
    <row r="14" spans="1:3" ht="26.25" thickBot="1">
      <c r="A14" s="88"/>
      <c r="B14" s="91" t="s">
        <v>56</v>
      </c>
      <c r="C14" s="98"/>
    </row>
    <row r="15" spans="1:3" ht="26.25" thickBot="1">
      <c r="A15" s="88"/>
      <c r="B15" s="91" t="s">
        <v>57</v>
      </c>
      <c r="C15" s="98"/>
    </row>
    <row r="16" spans="1:3" ht="16.5" thickBot="1">
      <c r="A16" s="88"/>
      <c r="B16" s="91" t="s">
        <v>58</v>
      </c>
      <c r="C16" s="98"/>
    </row>
    <row r="17" spans="1:3" ht="16.5" thickBot="1">
      <c r="A17" s="88"/>
      <c r="B17" s="90" t="s">
        <v>71</v>
      </c>
      <c r="C17" s="98"/>
    </row>
    <row r="18" spans="1:3" ht="16.5" thickBot="1">
      <c r="A18" s="88"/>
      <c r="B18" s="92" t="s">
        <v>59</v>
      </c>
      <c r="C18" s="99"/>
    </row>
    <row r="19" spans="1:3" ht="16.5" thickBot="1">
      <c r="A19" s="85">
        <v>2</v>
      </c>
      <c r="B19" s="86" t="s">
        <v>60</v>
      </c>
      <c r="C19" s="100"/>
    </row>
    <row r="20" spans="1:3" ht="16.5" thickBot="1">
      <c r="A20" s="88"/>
      <c r="B20" s="90" t="s">
        <v>61</v>
      </c>
      <c r="C20" s="98"/>
    </row>
    <row r="21" spans="1:3" ht="16.5" thickBot="1">
      <c r="A21" s="88"/>
      <c r="B21" s="90" t="s">
        <v>62</v>
      </c>
      <c r="C21" s="98"/>
    </row>
    <row r="22" spans="1:3" ht="16.5" thickBot="1">
      <c r="A22" s="88"/>
      <c r="B22" s="90" t="s">
        <v>63</v>
      </c>
      <c r="C22" s="98"/>
    </row>
    <row r="23" spans="1:3" ht="16.5" thickBot="1">
      <c r="A23" s="88"/>
      <c r="B23" s="90" t="s">
        <v>64</v>
      </c>
      <c r="C23" s="98"/>
    </row>
    <row r="24" spans="1:3" ht="16.5" thickBot="1">
      <c r="A24" s="88"/>
      <c r="B24" s="92" t="s">
        <v>65</v>
      </c>
      <c r="C24" s="101"/>
    </row>
    <row r="25" spans="1:3" ht="16.5" thickBot="1">
      <c r="A25" s="85">
        <v>3</v>
      </c>
      <c r="B25" s="86" t="s">
        <v>66</v>
      </c>
      <c r="C25" s="87"/>
    </row>
    <row r="26" spans="1:3" ht="26.25" thickBot="1">
      <c r="A26" s="88"/>
      <c r="B26" s="91" t="s">
        <v>67</v>
      </c>
      <c r="C26" s="103"/>
    </row>
    <row r="27" spans="1:3" ht="26.25" thickBot="1">
      <c r="A27" s="88"/>
      <c r="B27" s="91" t="s">
        <v>68</v>
      </c>
      <c r="C27" s="103"/>
    </row>
    <row r="28" spans="1:3" ht="16.5" thickBot="1">
      <c r="A28" s="88"/>
      <c r="B28" s="93" t="s">
        <v>69</v>
      </c>
      <c r="C28" s="103"/>
    </row>
    <row r="29" spans="1:3" ht="16.5" thickBot="1">
      <c r="A29" s="94"/>
      <c r="B29" s="95" t="s">
        <v>70</v>
      </c>
      <c r="C29" s="102"/>
    </row>
    <row r="30" spans="1:3" ht="24" thickBot="1">
      <c r="A30" s="94"/>
      <c r="B30" s="96" t="s">
        <v>29</v>
      </c>
      <c r="C30" s="97"/>
    </row>
    <row r="31" spans="1:3">
      <c r="A31" s="104"/>
      <c r="B31" s="105"/>
      <c r="C31" s="104"/>
    </row>
    <row r="33" spans="2:2">
      <c r="B33" t="s">
        <v>74</v>
      </c>
    </row>
    <row r="34" spans="2:2">
      <c r="B34" t="s">
        <v>73</v>
      </c>
    </row>
  </sheetData>
  <mergeCells count="3">
    <mergeCell ref="A2:C4"/>
    <mergeCell ref="B5:C5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09 - Propuesta Económic</vt:lpstr>
      <vt:lpstr>Formato 08 - Factor Multiplicad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PROYECTOS</cp:lastModifiedBy>
  <cp:lastPrinted>2020-11-23T21:30:00Z</cp:lastPrinted>
  <dcterms:created xsi:type="dcterms:W3CDTF">2020-08-20T00:30:28Z</dcterms:created>
  <dcterms:modified xsi:type="dcterms:W3CDTF">2020-11-23T21:38:46Z</dcterms:modified>
</cp:coreProperties>
</file>