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EM 11" sheetId="1" r:id="rId1"/>
  </sheets>
  <definedNames>
    <definedName name="_xlnm._FilterDatabase" localSheetId="0" hidden="1">'ITEM 11'!$A$10:$CZ$23</definedName>
  </definedNames>
  <calcPr calcId="162913"/>
</workbook>
</file>

<file path=xl/calcChain.xml><?xml version="1.0" encoding="utf-8"?>
<calcChain xmlns="http://schemas.openxmlformats.org/spreadsheetml/2006/main">
  <c r="C28" i="1" l="1"/>
  <c r="E31" i="1" l="1"/>
  <c r="C31" i="1"/>
  <c r="E28" i="1"/>
  <c r="E26" i="1"/>
  <c r="E29" i="1"/>
  <c r="E30" i="1" l="1"/>
  <c r="C30" i="1"/>
  <c r="C29" i="1"/>
  <c r="C27" i="1"/>
  <c r="C26" i="1"/>
  <c r="E27" i="1" l="1"/>
  <c r="E32" i="1" s="1"/>
</calcChain>
</file>

<file path=xl/sharedStrings.xml><?xml version="1.0" encoding="utf-8"?>
<sst xmlns="http://schemas.openxmlformats.org/spreadsheetml/2006/main" count="233" uniqueCount="111">
  <si>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</si>
  <si>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</si>
  <si>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</si>
  <si>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</si>
  <si>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</si>
  <si>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</si>
  <si>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</si>
  <si>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</si>
  <si>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</si>
  <si>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</si>
  <si>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</si>
  <si>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</si>
  <si>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VALOR IVA</t>
  </si>
  <si>
    <t>TOTAL IVA INCLUIDO</t>
  </si>
  <si>
    <t xml:space="preserve"> "COMPRA DE REACTIVOS Y MATERIALES DE LABORATORIO PARA DIFERENTES PROYECTOS DE  INVESTIGACIÓN DE LA UNIVERSIDAD TECNOLÓGICA DE PEREIRA"</t>
  </si>
  <si>
    <t xml:space="preserve"> INVITACIÓN PUBLICA BS 29 DE 2022</t>
  </si>
  <si>
    <t>PRESENTACIÓN OFERTA</t>
  </si>
  <si>
    <t>Unidad</t>
  </si>
  <si>
    <t>ITEM 11 -ANEXO 11 -   PROYECTO DE INVESTIGACIONES   9-22-6</t>
  </si>
  <si>
    <t>ITEM 11 - ANEXO 11 -  PROYECTO DE INVESTIGACIONES   9-22-6</t>
  </si>
  <si>
    <t>Erlenmeyer 250ml</t>
  </si>
  <si>
    <t>ERLENMEYER CUELLO ANGOSTO 250ML</t>
  </si>
  <si>
    <t>Puntas Azules</t>
  </si>
  <si>
    <t>Bolsa de puntas azules * 1000 unidades</t>
  </si>
  <si>
    <t>Tubo De Ensayo</t>
  </si>
  <si>
    <t>TUBO DE ENSAYO DURAN 16X160MM DURAN</t>
  </si>
  <si>
    <t>Duran</t>
  </si>
  <si>
    <t>Gradilla Para Puntas</t>
  </si>
  <si>
    <t>Gradilla para puntas azules 100 espacios</t>
  </si>
  <si>
    <t>Tubos De Centrifuga</t>
  </si>
  <si>
    <t>TUBOS PARA CENTRIFUGA NO ESTERIL CON TAPA CAPACIDAD 50 mL. (Libres de Pirogenos, DNasas, RNasas) X 25 UND ABDOS</t>
  </si>
  <si>
    <t>Paquete</t>
  </si>
  <si>
    <t>Caja De Papel Filtro</t>
  </si>
  <si>
    <t>Caja de papel filtro 125mm cjx 100</t>
  </si>
  <si>
    <t>MUNKTELL</t>
  </si>
  <si>
    <t>Clorito De Sodio</t>
  </si>
  <si>
    <t>Clorito de sodio * 250g, grado tecnico, 80%</t>
  </si>
  <si>
    <t>Cajas Petri Vidrio</t>
  </si>
  <si>
    <t xml:space="preserve">Cajas petri vidrio 100x15 </t>
  </si>
  <si>
    <t>Beaker 250ml</t>
  </si>
  <si>
    <t>VASO DE PRECIPITADO FORMA BAJA 250ML DURAN</t>
  </si>
  <si>
    <t>Frascos De Vidrio 100ml</t>
  </si>
  <si>
    <t>Frasco vidrio claro 100 ml boca 20 mm con tapon gris y agrafe</t>
  </si>
  <si>
    <t xml:space="preserve">Micropipeta 100-1000ÂµL </t>
  </si>
  <si>
    <t>MICROPIPETA VOLUMEN VARIABLE 100-1000ÂµL TIPO BRAVO</t>
  </si>
  <si>
    <t>Erlenmeyer 25ml</t>
  </si>
  <si>
    <t>ERLENMEYER CUELLO ANGOSTO 25ML</t>
  </si>
  <si>
    <t>Gradillas Para Tubos De Ensayo</t>
  </si>
  <si>
    <t>GRADILLA EN PLASTICO BLANCA PARA 40 TUBOS DE 20 mm ABDOS</t>
  </si>
  <si>
    <t xml:space="preserve">PROVEEDOR </t>
  </si>
  <si>
    <t xml:space="preserve">SUBITEM </t>
  </si>
  <si>
    <t xml:space="preserve">VALOR </t>
  </si>
  <si>
    <t xml:space="preserve">TOTAL </t>
  </si>
  <si>
    <t>ANANR DIAGNOSTICA IMPORT  S.A.S NIT: 830025.281-2</t>
  </si>
  <si>
    <t>AVANTIKA COLOMBIA S.A.S  NIT: 890.101.977-3</t>
  </si>
  <si>
    <t>BIOCOL LTDA NIT: 860.501.595-0</t>
  </si>
  <si>
    <t>COMERCIALIZADORA CYMA S.A.S  NIT: 900.523.310.-8</t>
  </si>
  <si>
    <t>QUIMCOS FARADAY S.A.S  NIT: 830.017.609-0</t>
  </si>
  <si>
    <t>GENPRODUCTS COMPANY S.A.S NIT: 900.315.664-8</t>
  </si>
  <si>
    <t>SUMINISTROS CLINICOS ISLAS S.A.S NIT: 830.508.200. - 1</t>
  </si>
  <si>
    <t>KAIKA S.A.S NIT: 860.001.911-1</t>
  </si>
  <si>
    <t>OUTSOURCING  COMERCIAL S.A.S  NIT. 810.004.774-9</t>
  </si>
  <si>
    <t>PURIFICACIÓN YA NALISIS DE FLUIDOS  S.A.S NIT: 860.518.299-1</t>
  </si>
  <si>
    <t>PROFINAS S.A.S NIT: 800.246.805-0</t>
  </si>
  <si>
    <t>QUIMIOLAB S.A.S NIT: 830.024.737-4</t>
  </si>
  <si>
    <t>TECNOLOGIAS  GENETICAS LTDA NIT: 830.145.062-0</t>
  </si>
  <si>
    <t>TARSONS / 546041</t>
  </si>
  <si>
    <t>90 DIAS</t>
  </si>
  <si>
    <t>SIMAX - 417119250</t>
  </si>
  <si>
    <t>MUNKTEL-3,303,125</t>
  </si>
  <si>
    <t>GEEKAY-K110/3</t>
  </si>
  <si>
    <t>8 DÍAS</t>
  </si>
  <si>
    <t>961-04</t>
  </si>
  <si>
    <t>BRAND REF. 732996</t>
  </si>
  <si>
    <t xml:space="preserve">Inmediata </t>
  </si>
  <si>
    <t>Referencia: 50050-25
Descripción: Tubo para centrifuga de 50ml, tipo falcon, cónico, estéril, en polipropileno, libre de DNAse, RNAse, pirogenos y citotoxicidad. Bolsa x 25 unds.
Marca: SPL Life Sciences</t>
  </si>
  <si>
    <t xml:space="preserve">20-0200   PUNTAS COLOR AMARILLO ESTÁNDAR. GRADUADA.ARO LARGO. 200 ul. PP. NO ESTERIL. LIBRES DE RNAsa, DNAsa Y PIROGENOS. AUTOCLAVABLES.    BOLSA X 1000 UNIDADES </t>
  </si>
  <si>
    <t>TUBO CONICO. PLUG SEAL.  PP 50 ML TAPA EN PE. GRADUADO  AUTOCLAVABLE  ESTERIL LIBRE   DNase, RNase TAPA VERDE    BOLSA X 25 UNIDADES NEST 602002-1</t>
  </si>
  <si>
    <t>01-2110 MICROPIPETA AUTOMATICA PETTEPLUS VOLUMEN VARIABLE 100 - 1000 ul, AUTOCLAVABLE  UNIDAD - BIOLOGIX</t>
  </si>
  <si>
    <t xml:space="preserve">SARTORIUS/PROLINE PLUS/728070 </t>
  </si>
  <si>
    <t>2 DIAS (INMEDIATA)</t>
  </si>
  <si>
    <t>MARCA RAJAS REF R08.0250.34</t>
  </si>
  <si>
    <t>10-90 DÍAS</t>
  </si>
  <si>
    <t>MARCA ABDOS REF P10102</t>
  </si>
  <si>
    <t>MARCA DURÁN REF 261312107</t>
  </si>
  <si>
    <t>MARCA LABSCIENT REF 34396100C</t>
  </si>
  <si>
    <t>MARCA ABDOS REF P10403</t>
  </si>
  <si>
    <t>MARCA MUNKTELL REF 3.303.125</t>
  </si>
  <si>
    <t>MARCA GENÉRICA</t>
  </si>
  <si>
    <t>MARCA NORMAX REF 4010015</t>
  </si>
  <si>
    <t>MARCA DURÁN REF 2110636</t>
  </si>
  <si>
    <t>MARCA CAPP MODELO BRAVO REF B1000-1</t>
  </si>
  <si>
    <t>MARCA DURÁN REF 21.216.14</t>
  </si>
  <si>
    <t>MARCA ABDOS</t>
  </si>
  <si>
    <t>5 - 10 Días</t>
  </si>
  <si>
    <t>CLEAVER / MICROPIPETA DE VOLUMEN VARIABLE 100-1000 MICROLITROS / CV1000</t>
  </si>
  <si>
    <t>8 DIAS</t>
  </si>
  <si>
    <t>15 DIAS</t>
  </si>
  <si>
    <t>15-30 DIAS</t>
  </si>
  <si>
    <t>8-15 DIAS</t>
  </si>
  <si>
    <t>BIOLOGIX</t>
  </si>
  <si>
    <t>DOTAGES  NIT: 901180372-4</t>
  </si>
  <si>
    <r>
      <t xml:space="preserve">PORCENTAJE IVA 
</t>
    </r>
    <r>
      <rPr>
        <b/>
        <sz val="9"/>
        <rFont val="Arial"/>
        <family val="2"/>
      </rPr>
      <t>( % )</t>
    </r>
  </si>
  <si>
    <t>DURAN RER 2613121</t>
  </si>
  <si>
    <t>ABDOS REF P10403</t>
  </si>
  <si>
    <t>MUNKTELL REF 3303125</t>
  </si>
  <si>
    <t>RAJAS REF R57.04P</t>
  </si>
  <si>
    <t>DURAN REF 2110636</t>
  </si>
  <si>
    <t>DURAN REF 2121614</t>
  </si>
  <si>
    <t>1,2,4,9,10,13</t>
  </si>
  <si>
    <t>3,6,8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</si>
</sst>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  <numFmt numFmtId="165" formatCode="_-&quot;$&quot;\ * #,##0_-;\-&quot;$&quot;\ * #,##0_-;_-&quot;$&quot;\ * &quot;-&quot;??_-;_-@_-"/>
    <numFmt numFmtId="166" formatCode="_-[$$-240A]\ * #,##0_-;\-[$$-240A]\ * #,##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3" fontId="2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3" fontId="8" fillId="0" borderId="12" xfId="0" applyNumberFormat="1" applyFont="1" applyBorder="1" applyAlignment="1" applyProtection="1">
      <alignment horizontal="center" vertical="center" wrapText="1"/>
      <protection locked="0"/>
    </xf>
    <xf numFmtId="44" fontId="9" fillId="0" borderId="8" xfId="2" applyFont="1" applyBorder="1" applyAlignment="1" applyProtection="1">
      <protection locked="0"/>
    </xf>
    <xf numFmtId="9" fontId="9" fillId="0" borderId="8" xfId="3" applyFont="1" applyBorder="1" applyAlignment="1" applyProtection="1">
      <alignment vertical="center"/>
      <protection locked="0"/>
    </xf>
    <xf numFmtId="164" fontId="9" fillId="0" borderId="8" xfId="3" applyNumberFormat="1" applyFont="1" applyBorder="1" applyAlignment="1">
      <alignment vertical="center"/>
    </xf>
    <xf numFmtId="44" fontId="9" fillId="0" borderId="8" xfId="2" applyFont="1" applyBorder="1" applyAlignment="1">
      <alignment horizontal="center" vertical="center"/>
    </xf>
    <xf numFmtId="44" fontId="9" fillId="0" borderId="8" xfId="0" applyNumberFormat="1" applyFont="1" applyBorder="1" applyAlignment="1"/>
    <xf numFmtId="0" fontId="9" fillId="0" borderId="8" xfId="0" applyFont="1" applyBorder="1" applyAlignment="1" applyProtection="1">
      <protection locked="0"/>
    </xf>
    <xf numFmtId="44" fontId="9" fillId="0" borderId="8" xfId="2" applyFont="1" applyBorder="1" applyAlignment="1" applyProtection="1">
      <alignment vertical="center"/>
      <protection locked="0"/>
    </xf>
    <xf numFmtId="44" fontId="9" fillId="0" borderId="8" xfId="0" applyNumberFormat="1" applyFont="1" applyBorder="1" applyAlignment="1">
      <alignment vertical="center"/>
    </xf>
    <xf numFmtId="0" fontId="9" fillId="0" borderId="8" xfId="0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44" fontId="9" fillId="0" borderId="1" xfId="2" applyFont="1" applyBorder="1" applyAlignment="1" applyProtection="1">
      <alignment horizontal="center" vertical="center"/>
      <protection locked="0"/>
    </xf>
    <xf numFmtId="9" fontId="9" fillId="0" borderId="1" xfId="3" applyFont="1" applyBorder="1" applyAlignment="1" applyProtection="1">
      <alignment horizontal="center" vertical="center"/>
      <protection locked="0"/>
    </xf>
    <xf numFmtId="164" fontId="9" fillId="0" borderId="1" xfId="3" applyNumberFormat="1" applyFont="1" applyBorder="1" applyAlignment="1">
      <alignment horizontal="center" vertical="center"/>
    </xf>
    <xf numFmtId="44" fontId="9" fillId="0" borderId="1" xfId="2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5" fillId="0" borderId="19" xfId="0" applyFont="1" applyBorder="1" applyAlignment="1">
      <alignment horizontal="center" vertical="center"/>
    </xf>
    <xf numFmtId="3" fontId="8" fillId="0" borderId="13" xfId="0" applyNumberFormat="1" applyFont="1" applyBorder="1" applyAlignment="1" applyProtection="1">
      <alignment horizontal="center" vertical="center" wrapText="1"/>
      <protection locked="0"/>
    </xf>
    <xf numFmtId="44" fontId="9" fillId="0" borderId="1" xfId="2" applyFont="1" applyBorder="1" applyAlignment="1" applyProtection="1">
      <alignment vertical="center"/>
      <protection locked="0"/>
    </xf>
    <xf numFmtId="9" fontId="9" fillId="0" borderId="1" xfId="3" applyFont="1" applyBorder="1" applyAlignment="1" applyProtection="1">
      <alignment vertical="center"/>
      <protection locked="0"/>
    </xf>
    <xf numFmtId="164" fontId="9" fillId="0" borderId="1" xfId="3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44" fontId="9" fillId="0" borderId="1" xfId="2" applyFont="1" applyBorder="1" applyAlignment="1" applyProtection="1">
      <protection locked="0"/>
    </xf>
    <xf numFmtId="165" fontId="9" fillId="0" borderId="1" xfId="2" applyNumberFormat="1" applyFont="1" applyBorder="1" applyAlignment="1" applyProtection="1">
      <alignment horizontal="center" vertical="center"/>
      <protection locked="0"/>
    </xf>
    <xf numFmtId="166" fontId="9" fillId="0" borderId="1" xfId="3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/>
    <xf numFmtId="0" fontId="9" fillId="0" borderId="1" xfId="0" applyFont="1" applyBorder="1" applyAlignment="1" applyProtection="1">
      <protection locked="0"/>
    </xf>
    <xf numFmtId="3" fontId="8" fillId="0" borderId="15" xfId="0" applyNumberFormat="1" applyFont="1" applyBorder="1" applyAlignment="1" applyProtection="1">
      <alignment horizontal="center" vertical="center" wrapText="1"/>
      <protection locked="0"/>
    </xf>
    <xf numFmtId="44" fontId="9" fillId="0" borderId="4" xfId="2" applyFont="1" applyBorder="1" applyAlignment="1" applyProtection="1">
      <protection locked="0"/>
    </xf>
    <xf numFmtId="9" fontId="9" fillId="0" borderId="4" xfId="3" applyFont="1" applyBorder="1" applyAlignment="1" applyProtection="1">
      <alignment vertical="center"/>
      <protection locked="0"/>
    </xf>
    <xf numFmtId="164" fontId="9" fillId="0" borderId="4" xfId="3" applyNumberFormat="1" applyFont="1" applyBorder="1" applyAlignment="1">
      <alignment vertical="center"/>
    </xf>
    <xf numFmtId="44" fontId="9" fillId="0" borderId="4" xfId="2" applyFont="1" applyBorder="1" applyAlignment="1">
      <alignment horizontal="center" vertical="center"/>
    </xf>
    <xf numFmtId="44" fontId="9" fillId="0" borderId="4" xfId="0" applyNumberFormat="1" applyFont="1" applyBorder="1" applyAlignment="1"/>
    <xf numFmtId="0" fontId="9" fillId="0" borderId="4" xfId="0" applyFont="1" applyBorder="1" applyAlignment="1" applyProtection="1">
      <protection locked="0"/>
    </xf>
    <xf numFmtId="44" fontId="9" fillId="0" borderId="4" xfId="0" applyNumberFormat="1" applyFont="1" applyBorder="1" applyAlignment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44" fontId="9" fillId="0" borderId="4" xfId="2" applyFont="1" applyBorder="1" applyAlignment="1" applyProtection="1">
      <alignment vertical="center"/>
      <protection locked="0"/>
    </xf>
    <xf numFmtId="9" fontId="9" fillId="0" borderId="4" xfId="3" applyFont="1" applyBorder="1" applyAlignment="1" applyProtection="1">
      <alignment horizontal="center" vertical="center"/>
      <protection locked="0"/>
    </xf>
    <xf numFmtId="164" fontId="9" fillId="0" borderId="4" xfId="3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165" fontId="9" fillId="0" borderId="4" xfId="3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3" fontId="8" fillId="0" borderId="16" xfId="0" applyNumberFormat="1" applyFont="1" applyBorder="1" applyAlignment="1" applyProtection="1">
      <alignment horizontal="center" vertical="center" wrapText="1"/>
      <protection locked="0"/>
    </xf>
    <xf numFmtId="44" fontId="9" fillId="0" borderId="17" xfId="2" applyFont="1" applyBorder="1" applyAlignment="1" applyProtection="1">
      <protection locked="0"/>
    </xf>
    <xf numFmtId="9" fontId="9" fillId="0" borderId="17" xfId="3" applyFont="1" applyBorder="1" applyAlignment="1" applyProtection="1">
      <alignment vertical="center"/>
      <protection locked="0"/>
    </xf>
    <xf numFmtId="164" fontId="9" fillId="0" borderId="17" xfId="3" applyNumberFormat="1" applyFont="1" applyBorder="1" applyAlignment="1">
      <alignment vertical="center"/>
    </xf>
    <xf numFmtId="44" fontId="9" fillId="0" borderId="17" xfId="2" applyFont="1" applyBorder="1" applyAlignment="1">
      <alignment horizontal="center" vertical="center"/>
    </xf>
    <xf numFmtId="44" fontId="9" fillId="0" borderId="17" xfId="0" applyNumberFormat="1" applyFont="1" applyBorder="1" applyAlignment="1"/>
    <xf numFmtId="0" fontId="9" fillId="0" borderId="17" xfId="0" applyFont="1" applyBorder="1" applyAlignment="1" applyProtection="1">
      <protection locked="0"/>
    </xf>
    <xf numFmtId="3" fontId="8" fillId="0" borderId="16" xfId="0" applyNumberFormat="1" applyFont="1" applyBorder="1" applyAlignment="1" applyProtection="1">
      <alignment horizontal="center" wrapText="1"/>
      <protection locked="0"/>
    </xf>
    <xf numFmtId="44" fontId="9" fillId="0" borderId="17" xfId="2" applyFont="1" applyBorder="1" applyAlignment="1" applyProtection="1">
      <alignment vertical="center"/>
      <protection locked="0"/>
    </xf>
    <xf numFmtId="44" fontId="9" fillId="0" borderId="17" xfId="0" applyNumberFormat="1" applyFont="1" applyBorder="1" applyAlignment="1">
      <alignment vertical="center"/>
    </xf>
    <xf numFmtId="0" fontId="9" fillId="0" borderId="17" xfId="0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/>
    <xf numFmtId="0" fontId="11" fillId="0" borderId="0" xfId="0" applyFont="1"/>
    <xf numFmtId="9" fontId="11" fillId="0" borderId="0" xfId="3" applyFont="1"/>
    <xf numFmtId="3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14" xfId="0" applyNumberFormat="1" applyFont="1" applyBorder="1"/>
    <xf numFmtId="41" fontId="7" fillId="0" borderId="25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101"/>
  <sheetViews>
    <sheetView tabSelected="1" zoomScale="73" zoomScaleNormal="73" workbookViewId="0">
      <pane xSplit="6" ySplit="10" topLeftCell="I11" activePane="bottomRight" state="frozen"/>
      <selection pane="topRight" activeCell="G1" sqref="G1"/>
      <selection pane="bottomLeft" activeCell="A11" sqref="A11"/>
      <selection pane="bottomRight" activeCell="N1" sqref="N1:N1048576"/>
    </sheetView>
  </sheetViews>
  <sheetFormatPr baseColWidth="10" defaultRowHeight="12" x14ac:dyDescent="0.2"/>
  <cols>
    <col min="1" max="1" width="10.28515625" style="7" customWidth="1"/>
    <col min="2" max="2" width="36.140625" style="7" customWidth="1"/>
    <col min="3" max="3" width="52.7109375" style="7" customWidth="1"/>
    <col min="4" max="4" width="17.140625" style="7" customWidth="1"/>
    <col min="5" max="5" width="13.7109375" style="7" customWidth="1"/>
    <col min="6" max="6" width="8.28515625" style="7" bestFit="1" customWidth="1"/>
    <col min="7" max="7" width="22.42578125" style="7" customWidth="1"/>
    <col min="8" max="8" width="19.140625" style="7" customWidth="1"/>
    <col min="9" max="10" width="12.28515625" style="7" customWidth="1"/>
    <col min="11" max="11" width="20.5703125" style="7" bestFit="1" customWidth="1"/>
    <col min="12" max="12" width="14.7109375" style="7" bestFit="1" customWidth="1"/>
    <col min="13" max="13" width="14.85546875" style="7" customWidth="1"/>
    <col min="14" max="14" width="11.42578125" style="7"/>
    <col min="15" max="15" width="15.5703125" style="7" customWidth="1"/>
    <col min="16" max="16" width="11.5703125" style="7" bestFit="1" customWidth="1"/>
    <col min="17" max="17" width="13.28515625" style="7" customWidth="1"/>
    <col min="18" max="18" width="13.85546875" style="7" customWidth="1"/>
    <col min="19" max="19" width="14" style="7" customWidth="1"/>
    <col min="20" max="21" width="11.42578125" style="7"/>
    <col min="22" max="22" width="14.42578125" style="7" customWidth="1"/>
    <col min="23" max="23" width="11.5703125" style="7" bestFit="1" customWidth="1"/>
    <col min="24" max="24" width="14.85546875" style="7" customWidth="1"/>
    <col min="25" max="26" width="17" style="7" customWidth="1"/>
    <col min="27" max="27" width="11.5703125" style="7" bestFit="1" customWidth="1"/>
    <col min="28" max="28" width="11.42578125" style="7"/>
    <col min="29" max="29" width="14.7109375" style="7" customWidth="1"/>
    <col min="30" max="30" width="11.5703125" style="7" bestFit="1" customWidth="1"/>
    <col min="31" max="31" width="14.85546875" style="7" customWidth="1"/>
    <col min="32" max="32" width="16.5703125" style="7" customWidth="1"/>
    <col min="33" max="33" width="16.42578125" style="7" customWidth="1"/>
    <col min="34" max="34" width="11.42578125" style="7"/>
    <col min="35" max="35" width="11.5703125" style="7" bestFit="1" customWidth="1"/>
    <col min="36" max="36" width="16.42578125" style="7" customWidth="1"/>
    <col min="37" max="37" width="11.5703125" style="7" bestFit="1" customWidth="1"/>
    <col min="38" max="38" width="13.140625" style="7" customWidth="1"/>
    <col min="39" max="39" width="16.28515625" style="7" customWidth="1"/>
    <col min="40" max="40" width="16" style="7" customWidth="1"/>
    <col min="41" max="42" width="11.42578125" style="7"/>
    <col min="43" max="47" width="11.5703125" style="7" bestFit="1" customWidth="1"/>
    <col min="48" max="49" width="11.42578125" style="7"/>
    <col min="50" max="50" width="15.5703125" style="7" customWidth="1"/>
    <col min="51" max="51" width="11.5703125" style="7" bestFit="1" customWidth="1"/>
    <col min="52" max="52" width="13.85546875" style="7" customWidth="1"/>
    <col min="53" max="53" width="16" style="7" customWidth="1"/>
    <col min="54" max="54" width="14.85546875" style="7" customWidth="1"/>
    <col min="55" max="55" width="11.5703125" style="7" bestFit="1" customWidth="1"/>
    <col min="56" max="56" width="11.42578125" style="7"/>
    <col min="57" max="57" width="13.7109375" style="7" customWidth="1"/>
    <col min="58" max="58" width="11.5703125" style="7" bestFit="1" customWidth="1"/>
    <col min="59" max="59" width="13" style="7" customWidth="1"/>
    <col min="60" max="60" width="13.140625" style="7" customWidth="1"/>
    <col min="61" max="61" width="14.42578125" style="7" customWidth="1"/>
    <col min="62" max="63" width="11.42578125" style="7"/>
    <col min="64" max="64" width="15.7109375" style="7" customWidth="1"/>
    <col min="65" max="65" width="11.5703125" style="7" bestFit="1" customWidth="1"/>
    <col min="66" max="66" width="11.85546875" style="7" bestFit="1" customWidth="1"/>
    <col min="67" max="67" width="16" style="7" customWidth="1"/>
    <col min="68" max="68" width="21.42578125" style="7" customWidth="1"/>
    <col min="69" max="70" width="11.42578125" style="7"/>
    <col min="71" max="71" width="12.28515625" style="7" bestFit="1" customWidth="1"/>
    <col min="72" max="72" width="11.5703125" style="7" bestFit="1" customWidth="1"/>
    <col min="73" max="73" width="14" style="7" customWidth="1"/>
    <col min="74" max="74" width="17.7109375" style="7" customWidth="1"/>
    <col min="75" max="75" width="12.7109375" style="7" bestFit="1" customWidth="1"/>
    <col min="76" max="76" width="11.42578125" style="7"/>
    <col min="77" max="77" width="11.5703125" style="7" bestFit="1" customWidth="1"/>
    <col min="78" max="78" width="16.85546875" style="7" customWidth="1"/>
    <col min="79" max="79" width="11.5703125" style="7" bestFit="1" customWidth="1"/>
    <col min="80" max="80" width="19.42578125" style="7" customWidth="1"/>
    <col min="81" max="81" width="15.140625" style="7" customWidth="1"/>
    <col min="82" max="82" width="18.7109375" style="7" customWidth="1"/>
    <col min="83" max="84" width="11.42578125" style="7"/>
    <col min="85" max="85" width="11.7109375" style="7" bestFit="1" customWidth="1"/>
    <col min="86" max="87" width="11.5703125" style="7" bestFit="1" customWidth="1"/>
    <col min="88" max="89" width="11.7109375" style="7" bestFit="1" customWidth="1"/>
    <col min="90" max="91" width="11.42578125" style="7"/>
    <col min="92" max="92" width="13" style="7" customWidth="1"/>
    <col min="93" max="93" width="11.5703125" style="7" bestFit="1" customWidth="1"/>
    <col min="94" max="94" width="14" style="7" customWidth="1"/>
    <col min="95" max="95" width="15.85546875" style="7" customWidth="1"/>
    <col min="96" max="96" width="15.7109375" style="7" customWidth="1"/>
    <col min="97" max="98" width="11.42578125" style="7"/>
    <col min="99" max="99" width="13.7109375" style="7" bestFit="1" customWidth="1"/>
    <col min="100" max="100" width="11.5703125" style="7" bestFit="1" customWidth="1"/>
    <col min="101" max="101" width="12.28515625" style="7" bestFit="1" customWidth="1"/>
    <col min="102" max="103" width="13.7109375" style="7" bestFit="1" customWidth="1"/>
    <col min="104" max="16384" width="11.42578125" style="7"/>
  </cols>
  <sheetData>
    <row r="1" spans="1:104" x14ac:dyDescent="0.2">
      <c r="F1" s="8"/>
    </row>
    <row r="2" spans="1:104" x14ac:dyDescent="0.2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04" x14ac:dyDescent="0.2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04" x14ac:dyDescent="0.2">
      <c r="A4" s="101" t="s">
        <v>15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04" ht="15" customHeight="1" x14ac:dyDescent="0.2">
      <c r="A5" s="100" t="s">
        <v>14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04" x14ac:dyDescent="0.2">
      <c r="A6" s="100" t="s">
        <v>18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04" x14ac:dyDescent="0.2">
      <c r="A7" s="100" t="s">
        <v>16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04" ht="12.75" thickBot="1" x14ac:dyDescent="0.25">
      <c r="A8" s="9" t="s">
        <v>19</v>
      </c>
      <c r="B8" s="9"/>
      <c r="C8" s="9"/>
    </row>
    <row r="9" spans="1:104" ht="12.75" thickBot="1" x14ac:dyDescent="0.25">
      <c r="G9" s="97" t="s">
        <v>53</v>
      </c>
      <c r="H9" s="99"/>
      <c r="I9" s="99"/>
      <c r="J9" s="99"/>
      <c r="K9" s="99"/>
      <c r="L9" s="99"/>
      <c r="M9" s="99"/>
      <c r="N9" s="97" t="s">
        <v>54</v>
      </c>
      <c r="O9" s="99"/>
      <c r="P9" s="99"/>
      <c r="Q9" s="99"/>
      <c r="R9" s="99"/>
      <c r="S9" s="99"/>
      <c r="T9" s="99"/>
      <c r="U9" s="97" t="s">
        <v>55</v>
      </c>
      <c r="V9" s="99"/>
      <c r="W9" s="99"/>
      <c r="X9" s="99"/>
      <c r="Y9" s="99"/>
      <c r="Z9" s="99"/>
      <c r="AA9" s="99"/>
      <c r="AB9" s="97" t="s">
        <v>56</v>
      </c>
      <c r="AC9" s="99"/>
      <c r="AD9" s="99"/>
      <c r="AE9" s="99"/>
      <c r="AF9" s="99"/>
      <c r="AG9" s="99"/>
      <c r="AH9" s="99"/>
      <c r="AI9" s="97" t="s">
        <v>57</v>
      </c>
      <c r="AJ9" s="99"/>
      <c r="AK9" s="99"/>
      <c r="AL9" s="99"/>
      <c r="AM9" s="99"/>
      <c r="AN9" s="99"/>
      <c r="AO9" s="99"/>
      <c r="AP9" s="97" t="s">
        <v>58</v>
      </c>
      <c r="AQ9" s="99"/>
      <c r="AR9" s="99"/>
      <c r="AS9" s="99"/>
      <c r="AT9" s="99"/>
      <c r="AU9" s="99"/>
      <c r="AV9" s="99"/>
      <c r="AW9" s="97" t="s">
        <v>59</v>
      </c>
      <c r="AX9" s="99"/>
      <c r="AY9" s="99"/>
      <c r="AZ9" s="99"/>
      <c r="BA9" s="99"/>
      <c r="BB9" s="99"/>
      <c r="BC9" s="99"/>
      <c r="BD9" s="97" t="s">
        <v>60</v>
      </c>
      <c r="BE9" s="99"/>
      <c r="BF9" s="99"/>
      <c r="BG9" s="99"/>
      <c r="BH9" s="99"/>
      <c r="BI9" s="99"/>
      <c r="BJ9" s="99"/>
      <c r="BK9" s="97" t="s">
        <v>61</v>
      </c>
      <c r="BL9" s="99"/>
      <c r="BM9" s="99"/>
      <c r="BN9" s="99"/>
      <c r="BO9" s="99"/>
      <c r="BP9" s="99"/>
      <c r="BQ9" s="99"/>
      <c r="BR9" s="97" t="s">
        <v>62</v>
      </c>
      <c r="BS9" s="99"/>
      <c r="BT9" s="99"/>
      <c r="BU9" s="99"/>
      <c r="BV9" s="99"/>
      <c r="BW9" s="99"/>
      <c r="BX9" s="99"/>
      <c r="BY9" s="97" t="s">
        <v>63</v>
      </c>
      <c r="BZ9" s="99"/>
      <c r="CA9" s="99"/>
      <c r="CB9" s="99"/>
      <c r="CC9" s="99"/>
      <c r="CD9" s="99"/>
      <c r="CE9" s="99"/>
      <c r="CF9" s="97" t="s">
        <v>64</v>
      </c>
      <c r="CG9" s="99"/>
      <c r="CH9" s="99"/>
      <c r="CI9" s="99"/>
      <c r="CJ9" s="99"/>
      <c r="CK9" s="99"/>
      <c r="CL9" s="99"/>
      <c r="CM9" s="97" t="s">
        <v>65</v>
      </c>
      <c r="CN9" s="99"/>
      <c r="CO9" s="99"/>
      <c r="CP9" s="99"/>
      <c r="CQ9" s="99"/>
      <c r="CR9" s="99"/>
      <c r="CS9" s="99"/>
      <c r="CT9" s="97" t="s">
        <v>101</v>
      </c>
      <c r="CU9" s="99"/>
      <c r="CV9" s="99"/>
      <c r="CW9" s="99"/>
      <c r="CX9" s="99"/>
      <c r="CY9" s="99"/>
      <c r="CZ9" s="99"/>
    </row>
    <row r="10" spans="1:104" ht="48" customHeight="1" thickBot="1" x14ac:dyDescent="0.25">
      <c r="A10" s="1" t="s">
        <v>2</v>
      </c>
      <c r="B10" s="2" t="s">
        <v>3</v>
      </c>
      <c r="C10" s="2" t="s">
        <v>4</v>
      </c>
      <c r="D10" s="2" t="s">
        <v>5</v>
      </c>
      <c r="E10" s="2" t="s">
        <v>6</v>
      </c>
      <c r="F10" s="6" t="s">
        <v>7</v>
      </c>
      <c r="G10" s="3" t="s">
        <v>8</v>
      </c>
      <c r="H10" s="4" t="s">
        <v>9</v>
      </c>
      <c r="I10" s="3" t="s">
        <v>102</v>
      </c>
      <c r="J10" s="5" t="s">
        <v>12</v>
      </c>
      <c r="K10" s="2" t="s">
        <v>10</v>
      </c>
      <c r="L10" s="2" t="s">
        <v>13</v>
      </c>
      <c r="M10" s="2" t="s">
        <v>11</v>
      </c>
      <c r="N10" s="3" t="s">
        <v>8</v>
      </c>
      <c r="O10" s="4" t="s">
        <v>9</v>
      </c>
      <c r="P10" s="3" t="s">
        <v>102</v>
      </c>
      <c r="Q10" s="5" t="s">
        <v>12</v>
      </c>
      <c r="R10" s="2" t="s">
        <v>10</v>
      </c>
      <c r="S10" s="2" t="s">
        <v>13</v>
      </c>
      <c r="T10" s="2" t="s">
        <v>11</v>
      </c>
      <c r="U10" s="3" t="s">
        <v>8</v>
      </c>
      <c r="V10" s="4" t="s">
        <v>9</v>
      </c>
      <c r="W10" s="3" t="s">
        <v>102</v>
      </c>
      <c r="X10" s="5" t="s">
        <v>12</v>
      </c>
      <c r="Y10" s="2" t="s">
        <v>10</v>
      </c>
      <c r="Z10" s="2" t="s">
        <v>13</v>
      </c>
      <c r="AA10" s="2" t="s">
        <v>11</v>
      </c>
      <c r="AB10" s="3" t="s">
        <v>8</v>
      </c>
      <c r="AC10" s="4" t="s">
        <v>9</v>
      </c>
      <c r="AD10" s="3" t="s">
        <v>102</v>
      </c>
      <c r="AE10" s="5" t="s">
        <v>12</v>
      </c>
      <c r="AF10" s="2" t="s">
        <v>10</v>
      </c>
      <c r="AG10" s="2" t="s">
        <v>13</v>
      </c>
      <c r="AH10" s="2" t="s">
        <v>11</v>
      </c>
      <c r="AI10" s="3" t="s">
        <v>8</v>
      </c>
      <c r="AJ10" s="4" t="s">
        <v>9</v>
      </c>
      <c r="AK10" s="3" t="s">
        <v>102</v>
      </c>
      <c r="AL10" s="5" t="s">
        <v>12</v>
      </c>
      <c r="AM10" s="2" t="s">
        <v>10</v>
      </c>
      <c r="AN10" s="2" t="s">
        <v>13</v>
      </c>
      <c r="AO10" s="2" t="s">
        <v>11</v>
      </c>
      <c r="AP10" s="3" t="s">
        <v>8</v>
      </c>
      <c r="AQ10" s="4" t="s">
        <v>9</v>
      </c>
      <c r="AR10" s="3" t="s">
        <v>102</v>
      </c>
      <c r="AS10" s="5" t="s">
        <v>12</v>
      </c>
      <c r="AT10" s="2" t="s">
        <v>10</v>
      </c>
      <c r="AU10" s="2" t="s">
        <v>13</v>
      </c>
      <c r="AV10" s="2" t="s">
        <v>11</v>
      </c>
      <c r="AW10" s="3" t="s">
        <v>8</v>
      </c>
      <c r="AX10" s="4" t="s">
        <v>9</v>
      </c>
      <c r="AY10" s="3" t="s">
        <v>102</v>
      </c>
      <c r="AZ10" s="5" t="s">
        <v>12</v>
      </c>
      <c r="BA10" s="2" t="s">
        <v>10</v>
      </c>
      <c r="BB10" s="2" t="s">
        <v>13</v>
      </c>
      <c r="BC10" s="2" t="s">
        <v>11</v>
      </c>
      <c r="BD10" s="3" t="s">
        <v>8</v>
      </c>
      <c r="BE10" s="4" t="s">
        <v>9</v>
      </c>
      <c r="BF10" s="3" t="s">
        <v>102</v>
      </c>
      <c r="BG10" s="5" t="s">
        <v>12</v>
      </c>
      <c r="BH10" s="2" t="s">
        <v>10</v>
      </c>
      <c r="BI10" s="2" t="s">
        <v>13</v>
      </c>
      <c r="BJ10" s="2" t="s">
        <v>11</v>
      </c>
      <c r="BK10" s="3" t="s">
        <v>8</v>
      </c>
      <c r="BL10" s="4" t="s">
        <v>9</v>
      </c>
      <c r="BM10" s="3" t="s">
        <v>102</v>
      </c>
      <c r="BN10" s="5" t="s">
        <v>12</v>
      </c>
      <c r="BO10" s="2" t="s">
        <v>10</v>
      </c>
      <c r="BP10" s="2" t="s">
        <v>13</v>
      </c>
      <c r="BQ10" s="2" t="s">
        <v>11</v>
      </c>
      <c r="BR10" s="3" t="s">
        <v>8</v>
      </c>
      <c r="BS10" s="4" t="s">
        <v>9</v>
      </c>
      <c r="BT10" s="3" t="s">
        <v>102</v>
      </c>
      <c r="BU10" s="5" t="s">
        <v>12</v>
      </c>
      <c r="BV10" s="2" t="s">
        <v>10</v>
      </c>
      <c r="BW10" s="2" t="s">
        <v>13</v>
      </c>
      <c r="BX10" s="2" t="s">
        <v>11</v>
      </c>
      <c r="BY10" s="3" t="s">
        <v>8</v>
      </c>
      <c r="BZ10" s="4" t="s">
        <v>9</v>
      </c>
      <c r="CA10" s="3" t="s">
        <v>102</v>
      </c>
      <c r="CB10" s="5" t="s">
        <v>12</v>
      </c>
      <c r="CC10" s="2" t="s">
        <v>10</v>
      </c>
      <c r="CD10" s="2" t="s">
        <v>13</v>
      </c>
      <c r="CE10" s="2" t="s">
        <v>11</v>
      </c>
      <c r="CF10" s="3" t="s">
        <v>8</v>
      </c>
      <c r="CG10" s="4" t="s">
        <v>9</v>
      </c>
      <c r="CH10" s="3" t="s">
        <v>102</v>
      </c>
      <c r="CI10" s="5" t="s">
        <v>12</v>
      </c>
      <c r="CJ10" s="2" t="s">
        <v>10</v>
      </c>
      <c r="CK10" s="2" t="s">
        <v>13</v>
      </c>
      <c r="CL10" s="2" t="s">
        <v>11</v>
      </c>
      <c r="CM10" s="3" t="s">
        <v>8</v>
      </c>
      <c r="CN10" s="4" t="s">
        <v>9</v>
      </c>
      <c r="CO10" s="3" t="s">
        <v>102</v>
      </c>
      <c r="CP10" s="5" t="s">
        <v>12</v>
      </c>
      <c r="CQ10" s="2" t="s">
        <v>10</v>
      </c>
      <c r="CR10" s="2" t="s">
        <v>13</v>
      </c>
      <c r="CS10" s="2" t="s">
        <v>11</v>
      </c>
      <c r="CT10" s="3" t="s">
        <v>8</v>
      </c>
      <c r="CU10" s="4" t="s">
        <v>9</v>
      </c>
      <c r="CV10" s="3" t="s">
        <v>102</v>
      </c>
      <c r="CW10" s="5" t="s">
        <v>12</v>
      </c>
      <c r="CX10" s="2" t="s">
        <v>10</v>
      </c>
      <c r="CY10" s="2" t="s">
        <v>13</v>
      </c>
      <c r="CZ10" s="2" t="s">
        <v>11</v>
      </c>
    </row>
    <row r="11" spans="1:104" s="32" customFormat="1" ht="36" x14ac:dyDescent="0.2">
      <c r="A11" s="10">
        <v>1</v>
      </c>
      <c r="B11" s="11" t="s">
        <v>20</v>
      </c>
      <c r="C11" s="11" t="s">
        <v>21</v>
      </c>
      <c r="D11" s="12" t="s">
        <v>17</v>
      </c>
      <c r="E11" s="13"/>
      <c r="F11" s="14">
        <v>6</v>
      </c>
      <c r="G11" s="15"/>
      <c r="H11" s="16"/>
      <c r="I11" s="17"/>
      <c r="J11" s="18"/>
      <c r="K11" s="19"/>
      <c r="L11" s="20"/>
      <c r="M11" s="21"/>
      <c r="N11" s="15"/>
      <c r="O11" s="22"/>
      <c r="P11" s="17"/>
      <c r="Q11" s="18"/>
      <c r="R11" s="19"/>
      <c r="S11" s="23"/>
      <c r="T11" s="24"/>
      <c r="U11" s="15" t="s">
        <v>68</v>
      </c>
      <c r="V11" s="22">
        <v>14050</v>
      </c>
      <c r="W11" s="17">
        <v>0.19</v>
      </c>
      <c r="X11" s="18">
        <v>2669.5</v>
      </c>
      <c r="Y11" s="19">
        <v>16720</v>
      </c>
      <c r="Z11" s="23">
        <v>100320</v>
      </c>
      <c r="AA11" s="24">
        <v>8</v>
      </c>
      <c r="AB11" s="15"/>
      <c r="AC11" s="16"/>
      <c r="AD11" s="17"/>
      <c r="AE11" s="18"/>
      <c r="AF11" s="19"/>
      <c r="AG11" s="20"/>
      <c r="AH11" s="21"/>
      <c r="AI11" s="15"/>
      <c r="AJ11" s="22"/>
      <c r="AK11" s="17"/>
      <c r="AL11" s="18"/>
      <c r="AM11" s="19"/>
      <c r="AN11" s="23"/>
      <c r="AO11" s="24"/>
      <c r="AP11" s="25"/>
      <c r="AQ11" s="26"/>
      <c r="AR11" s="27"/>
      <c r="AS11" s="28"/>
      <c r="AT11" s="29"/>
      <c r="AU11" s="30"/>
      <c r="AV11" s="31"/>
      <c r="AW11" s="15"/>
      <c r="AX11" s="16"/>
      <c r="AY11" s="17"/>
      <c r="AZ11" s="18"/>
      <c r="BA11" s="19"/>
      <c r="BB11" s="20"/>
      <c r="BC11" s="21"/>
      <c r="BD11" s="15"/>
      <c r="BE11" s="16"/>
      <c r="BF11" s="17"/>
      <c r="BG11" s="18"/>
      <c r="BH11" s="19"/>
      <c r="BI11" s="20"/>
      <c r="BJ11" s="21"/>
      <c r="BK11" s="15" t="s">
        <v>81</v>
      </c>
      <c r="BL11" s="22">
        <v>8500</v>
      </c>
      <c r="BM11" s="17">
        <v>0.19</v>
      </c>
      <c r="BN11" s="18">
        <v>1615</v>
      </c>
      <c r="BO11" s="19">
        <v>10115</v>
      </c>
      <c r="BP11" s="23">
        <v>60690</v>
      </c>
      <c r="BQ11" s="24" t="s">
        <v>82</v>
      </c>
      <c r="BR11" s="15"/>
      <c r="BS11" s="16"/>
      <c r="BT11" s="17"/>
      <c r="BU11" s="18"/>
      <c r="BV11" s="19"/>
      <c r="BW11" s="20"/>
      <c r="BX11" s="21"/>
      <c r="BY11" s="15"/>
      <c r="BZ11" s="22"/>
      <c r="CA11" s="17"/>
      <c r="CB11" s="18"/>
      <c r="CC11" s="19"/>
      <c r="CD11" s="23"/>
      <c r="CE11" s="24"/>
      <c r="CF11" s="15"/>
      <c r="CG11" s="16"/>
      <c r="CH11" s="17"/>
      <c r="CI11" s="18"/>
      <c r="CJ11" s="19"/>
      <c r="CK11" s="20"/>
      <c r="CL11" s="21"/>
      <c r="CM11" s="15"/>
      <c r="CN11" s="16"/>
      <c r="CO11" s="17"/>
      <c r="CP11" s="18"/>
      <c r="CQ11" s="19"/>
      <c r="CR11" s="20"/>
      <c r="CS11" s="21"/>
      <c r="CT11" s="15"/>
      <c r="CU11" s="16"/>
      <c r="CV11" s="17"/>
      <c r="CW11" s="18"/>
      <c r="CX11" s="19"/>
      <c r="CY11" s="20"/>
      <c r="CZ11" s="21"/>
    </row>
    <row r="12" spans="1:104" s="32" customFormat="1" ht="204" x14ac:dyDescent="0.2">
      <c r="A12" s="33">
        <v>2</v>
      </c>
      <c r="B12" s="11" t="s">
        <v>22</v>
      </c>
      <c r="C12" s="11" t="s">
        <v>23</v>
      </c>
      <c r="D12" s="12" t="s">
        <v>17</v>
      </c>
      <c r="E12" s="13"/>
      <c r="F12" s="14">
        <v>1</v>
      </c>
      <c r="G12" s="34"/>
      <c r="H12" s="35"/>
      <c r="I12" s="36"/>
      <c r="J12" s="37"/>
      <c r="K12" s="29"/>
      <c r="L12" s="38"/>
      <c r="M12" s="39"/>
      <c r="N12" s="34"/>
      <c r="O12" s="35"/>
      <c r="P12" s="36"/>
      <c r="Q12" s="37"/>
      <c r="R12" s="29"/>
      <c r="S12" s="38"/>
      <c r="T12" s="39"/>
      <c r="U12" s="34"/>
      <c r="V12" s="35"/>
      <c r="W12" s="36"/>
      <c r="X12" s="37"/>
      <c r="Y12" s="29"/>
      <c r="Z12" s="38"/>
      <c r="AA12" s="39"/>
      <c r="AB12" s="34"/>
      <c r="AC12" s="35"/>
      <c r="AD12" s="36"/>
      <c r="AE12" s="37"/>
      <c r="AF12" s="29"/>
      <c r="AG12" s="38"/>
      <c r="AH12" s="39"/>
      <c r="AI12" s="34" t="s">
        <v>72</v>
      </c>
      <c r="AJ12" s="35">
        <v>58823</v>
      </c>
      <c r="AK12" s="36">
        <v>0.19</v>
      </c>
      <c r="AL12" s="37">
        <v>11176.37</v>
      </c>
      <c r="AM12" s="29">
        <v>69999</v>
      </c>
      <c r="AN12" s="38">
        <v>69999</v>
      </c>
      <c r="AO12" s="39" t="s">
        <v>71</v>
      </c>
      <c r="AP12" s="25"/>
      <c r="AQ12" s="41"/>
      <c r="AR12" s="27"/>
      <c r="AS12" s="42"/>
      <c r="AT12" s="43"/>
      <c r="AU12" s="44"/>
      <c r="AV12" s="31"/>
      <c r="AW12" s="34" t="s">
        <v>76</v>
      </c>
      <c r="AX12" s="35">
        <v>45600</v>
      </c>
      <c r="AY12" s="36">
        <v>0.19</v>
      </c>
      <c r="AZ12" s="37">
        <v>8664</v>
      </c>
      <c r="BA12" s="29">
        <v>54264</v>
      </c>
      <c r="BB12" s="38">
        <v>54264</v>
      </c>
      <c r="BC12" s="39">
        <v>10</v>
      </c>
      <c r="BD12" s="34"/>
      <c r="BE12" s="40"/>
      <c r="BF12" s="36"/>
      <c r="BG12" s="37"/>
      <c r="BH12" s="29"/>
      <c r="BI12" s="45"/>
      <c r="BJ12" s="46"/>
      <c r="BK12" s="34" t="s">
        <v>83</v>
      </c>
      <c r="BL12" s="35">
        <v>45600</v>
      </c>
      <c r="BM12" s="36">
        <v>0.19</v>
      </c>
      <c r="BN12" s="37">
        <v>8664</v>
      </c>
      <c r="BO12" s="29">
        <v>54264</v>
      </c>
      <c r="BP12" s="38">
        <v>54264</v>
      </c>
      <c r="BQ12" s="39" t="s">
        <v>82</v>
      </c>
      <c r="BR12" s="34"/>
      <c r="BS12" s="35"/>
      <c r="BT12" s="36"/>
      <c r="BU12" s="37"/>
      <c r="BV12" s="29"/>
      <c r="BW12" s="38"/>
      <c r="BX12" s="39"/>
      <c r="BY12" s="34"/>
      <c r="BZ12" s="35"/>
      <c r="CA12" s="36"/>
      <c r="CB12" s="37"/>
      <c r="CC12" s="29"/>
      <c r="CD12" s="38"/>
      <c r="CE12" s="39"/>
      <c r="CF12" s="34"/>
      <c r="CG12" s="40"/>
      <c r="CH12" s="36"/>
      <c r="CI12" s="37"/>
      <c r="CJ12" s="29"/>
      <c r="CK12" s="45"/>
      <c r="CL12" s="46"/>
      <c r="CM12" s="34"/>
      <c r="CN12" s="40"/>
      <c r="CO12" s="36"/>
      <c r="CP12" s="37"/>
      <c r="CQ12" s="29"/>
      <c r="CR12" s="45"/>
      <c r="CS12" s="46"/>
      <c r="CT12" s="34"/>
      <c r="CU12" s="40"/>
      <c r="CV12" s="36"/>
      <c r="CW12" s="37"/>
      <c r="CX12" s="29"/>
      <c r="CY12" s="45"/>
      <c r="CZ12" s="46"/>
    </row>
    <row r="13" spans="1:104" s="32" customFormat="1" ht="36" x14ac:dyDescent="0.2">
      <c r="A13" s="10">
        <v>3</v>
      </c>
      <c r="B13" s="11" t="s">
        <v>24</v>
      </c>
      <c r="C13" s="11" t="s">
        <v>25</v>
      </c>
      <c r="D13" s="12" t="s">
        <v>17</v>
      </c>
      <c r="E13" s="13" t="s">
        <v>26</v>
      </c>
      <c r="F13" s="14">
        <v>10</v>
      </c>
      <c r="G13" s="34"/>
      <c r="H13" s="40"/>
      <c r="I13" s="36"/>
      <c r="J13" s="37"/>
      <c r="K13" s="29"/>
      <c r="L13" s="45"/>
      <c r="M13" s="46"/>
      <c r="N13" s="34"/>
      <c r="O13" s="35"/>
      <c r="P13" s="36"/>
      <c r="Q13" s="37"/>
      <c r="R13" s="29"/>
      <c r="S13" s="38"/>
      <c r="T13" s="39"/>
      <c r="U13" s="34"/>
      <c r="V13" s="40"/>
      <c r="W13" s="36"/>
      <c r="X13" s="37"/>
      <c r="Y13" s="29"/>
      <c r="Z13" s="45"/>
      <c r="AA13" s="46"/>
      <c r="AB13" s="34"/>
      <c r="AC13" s="35"/>
      <c r="AD13" s="36"/>
      <c r="AE13" s="37"/>
      <c r="AF13" s="29"/>
      <c r="AG13" s="38"/>
      <c r="AH13" s="39"/>
      <c r="AI13" s="34"/>
      <c r="AJ13" s="35"/>
      <c r="AK13" s="36"/>
      <c r="AL13" s="37"/>
      <c r="AM13" s="29"/>
      <c r="AN13" s="38"/>
      <c r="AO13" s="39"/>
      <c r="AP13" s="25"/>
      <c r="AQ13" s="26"/>
      <c r="AR13" s="27"/>
      <c r="AS13" s="28"/>
      <c r="AT13" s="29"/>
      <c r="AU13" s="30"/>
      <c r="AV13" s="31"/>
      <c r="AW13" s="34"/>
      <c r="AX13" s="40"/>
      <c r="AY13" s="36"/>
      <c r="AZ13" s="37"/>
      <c r="BA13" s="29"/>
      <c r="BB13" s="45"/>
      <c r="BC13" s="46"/>
      <c r="BD13" s="34"/>
      <c r="BE13" s="40"/>
      <c r="BF13" s="36"/>
      <c r="BG13" s="37"/>
      <c r="BH13" s="29"/>
      <c r="BI13" s="45"/>
      <c r="BJ13" s="46"/>
      <c r="BK13" s="34" t="s">
        <v>84</v>
      </c>
      <c r="BL13" s="35">
        <v>3000</v>
      </c>
      <c r="BM13" s="36">
        <v>0.19</v>
      </c>
      <c r="BN13" s="37">
        <v>570</v>
      </c>
      <c r="BO13" s="29">
        <v>3570</v>
      </c>
      <c r="BP13" s="38">
        <v>35700</v>
      </c>
      <c r="BQ13" s="39" t="s">
        <v>82</v>
      </c>
      <c r="BR13" s="34"/>
      <c r="BS13" s="40"/>
      <c r="BT13" s="36"/>
      <c r="BU13" s="37"/>
      <c r="BV13" s="29"/>
      <c r="BW13" s="45"/>
      <c r="BX13" s="46"/>
      <c r="BY13" s="34" t="s">
        <v>103</v>
      </c>
      <c r="BZ13" s="35">
        <v>3000</v>
      </c>
      <c r="CA13" s="36">
        <v>0.19</v>
      </c>
      <c r="CB13" s="37">
        <v>570</v>
      </c>
      <c r="CC13" s="29">
        <v>3570</v>
      </c>
      <c r="CD13" s="38">
        <v>35700</v>
      </c>
      <c r="CE13" s="39" t="s">
        <v>97</v>
      </c>
      <c r="CF13" s="34"/>
      <c r="CG13" s="40"/>
      <c r="CH13" s="36"/>
      <c r="CI13" s="37"/>
      <c r="CJ13" s="29"/>
      <c r="CK13" s="45"/>
      <c r="CL13" s="46"/>
      <c r="CM13" s="34"/>
      <c r="CN13" s="40"/>
      <c r="CO13" s="36"/>
      <c r="CP13" s="37"/>
      <c r="CQ13" s="29"/>
      <c r="CR13" s="45"/>
      <c r="CS13" s="46"/>
      <c r="CT13" s="34"/>
      <c r="CU13" s="40"/>
      <c r="CV13" s="36"/>
      <c r="CW13" s="37"/>
      <c r="CX13" s="29"/>
      <c r="CY13" s="45"/>
      <c r="CZ13" s="46"/>
    </row>
    <row r="14" spans="1:104" s="32" customFormat="1" ht="48" x14ac:dyDescent="0.2">
      <c r="A14" s="33">
        <v>4</v>
      </c>
      <c r="B14" s="11" t="s">
        <v>27</v>
      </c>
      <c r="C14" s="11" t="s">
        <v>28</v>
      </c>
      <c r="D14" s="12" t="s">
        <v>17</v>
      </c>
      <c r="E14" s="13"/>
      <c r="F14" s="14">
        <v>1</v>
      </c>
      <c r="G14" s="47"/>
      <c r="H14" s="48"/>
      <c r="I14" s="49"/>
      <c r="J14" s="50"/>
      <c r="K14" s="51"/>
      <c r="L14" s="52"/>
      <c r="M14" s="53"/>
      <c r="N14" s="47"/>
      <c r="O14" s="56"/>
      <c r="P14" s="49"/>
      <c r="Q14" s="50"/>
      <c r="R14" s="51"/>
      <c r="S14" s="54"/>
      <c r="T14" s="55"/>
      <c r="U14" s="47"/>
      <c r="V14" s="56"/>
      <c r="W14" s="49"/>
      <c r="X14" s="50"/>
      <c r="Y14" s="51"/>
      <c r="Z14" s="54"/>
      <c r="AA14" s="55"/>
      <c r="AB14" s="47"/>
      <c r="AC14" s="48"/>
      <c r="AD14" s="49"/>
      <c r="AE14" s="50"/>
      <c r="AF14" s="51"/>
      <c r="AG14" s="52"/>
      <c r="AH14" s="53"/>
      <c r="AI14" s="47" t="s">
        <v>73</v>
      </c>
      <c r="AJ14" s="56">
        <v>32600</v>
      </c>
      <c r="AK14" s="49">
        <v>0.19</v>
      </c>
      <c r="AL14" s="50">
        <v>6194</v>
      </c>
      <c r="AM14" s="51">
        <v>38794</v>
      </c>
      <c r="AN14" s="54">
        <v>38794</v>
      </c>
      <c r="AO14" s="55" t="s">
        <v>71</v>
      </c>
      <c r="AP14" s="25"/>
      <c r="AQ14" s="26"/>
      <c r="AR14" s="57"/>
      <c r="AS14" s="58"/>
      <c r="AT14" s="51"/>
      <c r="AU14" s="59"/>
      <c r="AV14" s="31"/>
      <c r="AW14" s="47"/>
      <c r="AX14" s="56"/>
      <c r="AY14" s="49"/>
      <c r="AZ14" s="50"/>
      <c r="BA14" s="51"/>
      <c r="BB14" s="54"/>
      <c r="BC14" s="55"/>
      <c r="BD14" s="47"/>
      <c r="BE14" s="48"/>
      <c r="BF14" s="49"/>
      <c r="BG14" s="50"/>
      <c r="BH14" s="51"/>
      <c r="BI14" s="52"/>
      <c r="BJ14" s="53"/>
      <c r="BK14" s="47" t="s">
        <v>85</v>
      </c>
      <c r="BL14" s="56">
        <v>20000</v>
      </c>
      <c r="BM14" s="49">
        <v>0.19</v>
      </c>
      <c r="BN14" s="50">
        <v>3800</v>
      </c>
      <c r="BO14" s="51">
        <v>23800</v>
      </c>
      <c r="BP14" s="54">
        <v>23800</v>
      </c>
      <c r="BQ14" s="55" t="s">
        <v>82</v>
      </c>
      <c r="BR14" s="47"/>
      <c r="BS14" s="48"/>
      <c r="BT14" s="49"/>
      <c r="BU14" s="50"/>
      <c r="BV14" s="51"/>
      <c r="BW14" s="52"/>
      <c r="BX14" s="53"/>
      <c r="BY14" s="47"/>
      <c r="BZ14" s="56"/>
      <c r="CA14" s="49"/>
      <c r="CB14" s="50"/>
      <c r="CC14" s="51"/>
      <c r="CD14" s="54"/>
      <c r="CE14" s="55"/>
      <c r="CF14" s="47"/>
      <c r="CG14" s="48"/>
      <c r="CH14" s="49"/>
      <c r="CI14" s="50"/>
      <c r="CJ14" s="51"/>
      <c r="CK14" s="52"/>
      <c r="CL14" s="53"/>
      <c r="CM14" s="47"/>
      <c r="CN14" s="48"/>
      <c r="CO14" s="49"/>
      <c r="CP14" s="50"/>
      <c r="CQ14" s="51"/>
      <c r="CR14" s="52"/>
      <c r="CS14" s="53"/>
      <c r="CT14" s="47"/>
      <c r="CU14" s="48"/>
      <c r="CV14" s="49"/>
      <c r="CW14" s="50"/>
      <c r="CX14" s="51"/>
      <c r="CY14" s="52"/>
      <c r="CZ14" s="53"/>
    </row>
    <row r="15" spans="1:104" s="32" customFormat="1" ht="228" x14ac:dyDescent="0.2">
      <c r="A15" s="10">
        <v>5</v>
      </c>
      <c r="B15" s="11" t="s">
        <v>29</v>
      </c>
      <c r="C15" s="11" t="s">
        <v>30</v>
      </c>
      <c r="D15" s="12" t="s">
        <v>31</v>
      </c>
      <c r="E15" s="13"/>
      <c r="F15" s="14">
        <v>1</v>
      </c>
      <c r="G15" s="34" t="s">
        <v>66</v>
      </c>
      <c r="H15" s="35">
        <v>27000</v>
      </c>
      <c r="I15" s="49">
        <v>0.19</v>
      </c>
      <c r="J15" s="50">
        <v>5130</v>
      </c>
      <c r="K15" s="51">
        <v>32130</v>
      </c>
      <c r="L15" s="54">
        <v>32130</v>
      </c>
      <c r="M15" s="39">
        <v>5</v>
      </c>
      <c r="N15" s="34"/>
      <c r="O15" s="35"/>
      <c r="P15" s="49"/>
      <c r="Q15" s="50"/>
      <c r="R15" s="51"/>
      <c r="S15" s="54"/>
      <c r="T15" s="39"/>
      <c r="U15" s="34"/>
      <c r="V15" s="40"/>
      <c r="W15" s="49"/>
      <c r="X15" s="50"/>
      <c r="Y15" s="51"/>
      <c r="Z15" s="52"/>
      <c r="AA15" s="46"/>
      <c r="AB15" s="34"/>
      <c r="AC15" s="35"/>
      <c r="AD15" s="49"/>
      <c r="AE15" s="50"/>
      <c r="AF15" s="51"/>
      <c r="AG15" s="54"/>
      <c r="AH15" s="39"/>
      <c r="AI15" s="34"/>
      <c r="AJ15" s="35"/>
      <c r="AK15" s="49"/>
      <c r="AL15" s="50"/>
      <c r="AM15" s="51"/>
      <c r="AN15" s="54"/>
      <c r="AO15" s="39"/>
      <c r="AP15" s="25" t="s">
        <v>75</v>
      </c>
      <c r="AQ15" s="41">
        <v>31000</v>
      </c>
      <c r="AR15" s="27">
        <v>0.19</v>
      </c>
      <c r="AS15" s="60">
        <v>5890</v>
      </c>
      <c r="AT15" s="61">
        <v>36890</v>
      </c>
      <c r="AU15" s="62">
        <v>36890</v>
      </c>
      <c r="AV15" s="31" t="s">
        <v>74</v>
      </c>
      <c r="AW15" s="34" t="s">
        <v>77</v>
      </c>
      <c r="AX15" s="35">
        <v>28500</v>
      </c>
      <c r="AY15" s="49">
        <v>0.19</v>
      </c>
      <c r="AZ15" s="50">
        <v>5415</v>
      </c>
      <c r="BA15" s="51">
        <v>33915</v>
      </c>
      <c r="BB15" s="54">
        <v>33915</v>
      </c>
      <c r="BC15" s="39">
        <v>10</v>
      </c>
      <c r="BD15" s="34"/>
      <c r="BE15" s="40"/>
      <c r="BF15" s="49"/>
      <c r="BG15" s="50"/>
      <c r="BH15" s="51"/>
      <c r="BI15" s="52"/>
      <c r="BJ15" s="46"/>
      <c r="BK15" s="34" t="s">
        <v>86</v>
      </c>
      <c r="BL15" s="35">
        <v>33200</v>
      </c>
      <c r="BM15" s="49">
        <v>0.19</v>
      </c>
      <c r="BN15" s="50">
        <v>6308</v>
      </c>
      <c r="BO15" s="51">
        <v>39508</v>
      </c>
      <c r="BP15" s="54">
        <v>39508</v>
      </c>
      <c r="BQ15" s="39" t="s">
        <v>82</v>
      </c>
      <c r="BR15" s="34"/>
      <c r="BS15" s="40"/>
      <c r="BT15" s="49"/>
      <c r="BU15" s="50"/>
      <c r="BV15" s="51"/>
      <c r="BW15" s="52"/>
      <c r="BX15" s="46"/>
      <c r="BY15" s="34" t="s">
        <v>104</v>
      </c>
      <c r="BZ15" s="35">
        <v>33200</v>
      </c>
      <c r="CA15" s="49">
        <v>0.19</v>
      </c>
      <c r="CB15" s="50">
        <v>6308</v>
      </c>
      <c r="CC15" s="51">
        <v>39508</v>
      </c>
      <c r="CD15" s="54">
        <v>39508</v>
      </c>
      <c r="CE15" s="39" t="s">
        <v>98</v>
      </c>
      <c r="CF15" s="34" t="s">
        <v>100</v>
      </c>
      <c r="CG15" s="35">
        <v>23700</v>
      </c>
      <c r="CH15" s="49">
        <v>0.19</v>
      </c>
      <c r="CI15" s="50">
        <v>4503</v>
      </c>
      <c r="CJ15" s="51">
        <v>28203</v>
      </c>
      <c r="CK15" s="54">
        <v>28203</v>
      </c>
      <c r="CL15" s="39" t="s">
        <v>74</v>
      </c>
      <c r="CM15" s="34"/>
      <c r="CN15" s="35"/>
      <c r="CO15" s="49"/>
      <c r="CP15" s="50"/>
      <c r="CQ15" s="51"/>
      <c r="CR15" s="54"/>
      <c r="CS15" s="39"/>
      <c r="CT15" s="34"/>
      <c r="CU15" s="40"/>
      <c r="CV15" s="49"/>
      <c r="CW15" s="50"/>
      <c r="CX15" s="51"/>
      <c r="CY15" s="52"/>
      <c r="CZ15" s="46"/>
    </row>
    <row r="16" spans="1:104" s="32" customFormat="1" ht="36" x14ac:dyDescent="0.2">
      <c r="A16" s="33">
        <v>6</v>
      </c>
      <c r="B16" s="11" t="s">
        <v>32</v>
      </c>
      <c r="C16" s="11" t="s">
        <v>33</v>
      </c>
      <c r="D16" s="12" t="s">
        <v>17</v>
      </c>
      <c r="E16" s="13" t="s">
        <v>34</v>
      </c>
      <c r="F16" s="14">
        <v>1</v>
      </c>
      <c r="G16" s="34"/>
      <c r="H16" s="40"/>
      <c r="I16" s="49"/>
      <c r="J16" s="50"/>
      <c r="K16" s="51"/>
      <c r="L16" s="52"/>
      <c r="M16" s="46"/>
      <c r="N16" s="34"/>
      <c r="O16" s="35"/>
      <c r="P16" s="49"/>
      <c r="Q16" s="50"/>
      <c r="R16" s="51"/>
      <c r="S16" s="54"/>
      <c r="T16" s="39"/>
      <c r="U16" s="34"/>
      <c r="V16" s="40"/>
      <c r="W16" s="49"/>
      <c r="X16" s="50"/>
      <c r="Y16" s="51"/>
      <c r="Z16" s="52"/>
      <c r="AA16" s="46"/>
      <c r="AB16" s="34" t="s">
        <v>69</v>
      </c>
      <c r="AC16" s="35">
        <v>32000</v>
      </c>
      <c r="AD16" s="49">
        <v>0.19</v>
      </c>
      <c r="AE16" s="50">
        <v>6080</v>
      </c>
      <c r="AF16" s="51">
        <v>38080</v>
      </c>
      <c r="AG16" s="54">
        <v>38080</v>
      </c>
      <c r="AH16" s="39" t="s">
        <v>67</v>
      </c>
      <c r="AI16" s="34"/>
      <c r="AJ16" s="35"/>
      <c r="AK16" s="49"/>
      <c r="AL16" s="50"/>
      <c r="AM16" s="51"/>
      <c r="AN16" s="54"/>
      <c r="AO16" s="39"/>
      <c r="AP16" s="25"/>
      <c r="AQ16" s="26"/>
      <c r="AR16" s="57"/>
      <c r="AS16" s="58"/>
      <c r="AT16" s="51"/>
      <c r="AU16" s="59"/>
      <c r="AV16" s="31"/>
      <c r="AW16" s="34"/>
      <c r="AX16" s="40"/>
      <c r="AY16" s="49"/>
      <c r="AZ16" s="50"/>
      <c r="BA16" s="51"/>
      <c r="BB16" s="52"/>
      <c r="BC16" s="46"/>
      <c r="BD16" s="34"/>
      <c r="BE16" s="40"/>
      <c r="BF16" s="49"/>
      <c r="BG16" s="50"/>
      <c r="BH16" s="51"/>
      <c r="BI16" s="52"/>
      <c r="BJ16" s="46"/>
      <c r="BK16" s="34" t="s">
        <v>87</v>
      </c>
      <c r="BL16" s="35">
        <v>31000</v>
      </c>
      <c r="BM16" s="49">
        <v>0.19</v>
      </c>
      <c r="BN16" s="50">
        <v>5890</v>
      </c>
      <c r="BO16" s="51">
        <v>36890</v>
      </c>
      <c r="BP16" s="54">
        <v>36890</v>
      </c>
      <c r="BQ16" s="39" t="s">
        <v>82</v>
      </c>
      <c r="BR16" s="34"/>
      <c r="BS16" s="40"/>
      <c r="BT16" s="49"/>
      <c r="BU16" s="50"/>
      <c r="BV16" s="51"/>
      <c r="BW16" s="52"/>
      <c r="BX16" s="46"/>
      <c r="BY16" s="34" t="s">
        <v>105</v>
      </c>
      <c r="BZ16" s="35">
        <v>27900</v>
      </c>
      <c r="CA16" s="49">
        <v>0.19</v>
      </c>
      <c r="CB16" s="50">
        <v>5301</v>
      </c>
      <c r="CC16" s="51">
        <v>33201</v>
      </c>
      <c r="CD16" s="54">
        <v>33201</v>
      </c>
      <c r="CE16" s="39" t="s">
        <v>96</v>
      </c>
      <c r="CF16" s="34"/>
      <c r="CG16" s="40"/>
      <c r="CH16" s="49"/>
      <c r="CI16" s="50"/>
      <c r="CJ16" s="51"/>
      <c r="CK16" s="52"/>
      <c r="CL16" s="46"/>
      <c r="CM16" s="34"/>
      <c r="CN16" s="40"/>
      <c r="CO16" s="49"/>
      <c r="CP16" s="50"/>
      <c r="CQ16" s="51"/>
      <c r="CR16" s="52"/>
      <c r="CS16" s="46"/>
      <c r="CT16" s="34"/>
      <c r="CU16" s="40"/>
      <c r="CV16" s="49"/>
      <c r="CW16" s="50"/>
      <c r="CX16" s="51"/>
      <c r="CY16" s="52"/>
      <c r="CZ16" s="46"/>
    </row>
    <row r="17" spans="1:104" s="32" customFormat="1" ht="24" x14ac:dyDescent="0.2">
      <c r="A17" s="10">
        <v>7</v>
      </c>
      <c r="B17" s="11" t="s">
        <v>35</v>
      </c>
      <c r="C17" s="11" t="s">
        <v>36</v>
      </c>
      <c r="D17" s="12" t="s">
        <v>17</v>
      </c>
      <c r="E17" s="13"/>
      <c r="F17" s="14">
        <v>1</v>
      </c>
      <c r="G17" s="34"/>
      <c r="H17" s="40"/>
      <c r="I17" s="49"/>
      <c r="J17" s="50"/>
      <c r="K17" s="51"/>
      <c r="L17" s="52"/>
      <c r="M17" s="46"/>
      <c r="N17" s="34"/>
      <c r="O17" s="35"/>
      <c r="P17" s="49"/>
      <c r="Q17" s="50"/>
      <c r="R17" s="51"/>
      <c r="S17" s="54"/>
      <c r="T17" s="39"/>
      <c r="U17" s="34"/>
      <c r="V17" s="40"/>
      <c r="W17" s="49"/>
      <c r="X17" s="50"/>
      <c r="Y17" s="51"/>
      <c r="Z17" s="52"/>
      <c r="AA17" s="46"/>
      <c r="AB17" s="34"/>
      <c r="AC17" s="40"/>
      <c r="AD17" s="49"/>
      <c r="AE17" s="50"/>
      <c r="AF17" s="51"/>
      <c r="AG17" s="52"/>
      <c r="AH17" s="46"/>
      <c r="AI17" s="92"/>
      <c r="AJ17" s="35">
        <v>45000</v>
      </c>
      <c r="AK17" s="49">
        <v>0.19</v>
      </c>
      <c r="AL17" s="50">
        <v>8550</v>
      </c>
      <c r="AM17" s="51">
        <v>53550</v>
      </c>
      <c r="AN17" s="54">
        <v>53550</v>
      </c>
      <c r="AO17" s="39" t="s">
        <v>71</v>
      </c>
      <c r="AP17" s="25"/>
      <c r="AQ17" s="26"/>
      <c r="AR17" s="57"/>
      <c r="AS17" s="58"/>
      <c r="AT17" s="51"/>
      <c r="AU17" s="59"/>
      <c r="AV17" s="31"/>
      <c r="AW17" s="34"/>
      <c r="AX17" s="40"/>
      <c r="AY17" s="49"/>
      <c r="AZ17" s="50"/>
      <c r="BA17" s="51"/>
      <c r="BB17" s="52"/>
      <c r="BC17" s="46"/>
      <c r="BD17" s="34"/>
      <c r="BE17" s="40"/>
      <c r="BF17" s="49"/>
      <c r="BG17" s="50"/>
      <c r="BH17" s="51"/>
      <c r="BI17" s="52"/>
      <c r="BJ17" s="46"/>
      <c r="BK17" s="34" t="s">
        <v>88</v>
      </c>
      <c r="BL17" s="35">
        <v>66000</v>
      </c>
      <c r="BM17" s="49">
        <v>0.19</v>
      </c>
      <c r="BN17" s="50">
        <v>12540</v>
      </c>
      <c r="BO17" s="51">
        <v>78540</v>
      </c>
      <c r="BP17" s="54">
        <v>78540</v>
      </c>
      <c r="BQ17" s="39" t="s">
        <v>82</v>
      </c>
      <c r="BR17" s="34"/>
      <c r="BS17" s="40"/>
      <c r="BT17" s="49"/>
      <c r="BU17" s="50"/>
      <c r="BV17" s="51"/>
      <c r="BW17" s="52"/>
      <c r="BX17" s="46"/>
      <c r="BY17" s="34"/>
      <c r="BZ17" s="35"/>
      <c r="CA17" s="49"/>
      <c r="CB17" s="50"/>
      <c r="CC17" s="51"/>
      <c r="CD17" s="54"/>
      <c r="CE17" s="39"/>
      <c r="CF17" s="34"/>
      <c r="CG17" s="40"/>
      <c r="CH17" s="49"/>
      <c r="CI17" s="50"/>
      <c r="CJ17" s="51"/>
      <c r="CK17" s="52"/>
      <c r="CL17" s="46"/>
      <c r="CM17" s="34"/>
      <c r="CN17" s="40"/>
      <c r="CO17" s="49"/>
      <c r="CP17" s="50"/>
      <c r="CQ17" s="51"/>
      <c r="CR17" s="52"/>
      <c r="CS17" s="46"/>
      <c r="CT17" s="34"/>
      <c r="CU17" s="40"/>
      <c r="CV17" s="49"/>
      <c r="CW17" s="50"/>
      <c r="CX17" s="51"/>
      <c r="CY17" s="52"/>
      <c r="CZ17" s="46"/>
    </row>
    <row r="18" spans="1:104" s="32" customFormat="1" ht="36" x14ac:dyDescent="0.2">
      <c r="A18" s="33">
        <v>8</v>
      </c>
      <c r="B18" s="11" t="s">
        <v>37</v>
      </c>
      <c r="C18" s="11" t="s">
        <v>38</v>
      </c>
      <c r="D18" s="12" t="s">
        <v>17</v>
      </c>
      <c r="E18" s="13"/>
      <c r="F18" s="14">
        <v>10</v>
      </c>
      <c r="G18" s="34"/>
      <c r="H18" s="40"/>
      <c r="I18" s="49"/>
      <c r="J18" s="50"/>
      <c r="K18" s="51"/>
      <c r="L18" s="52"/>
      <c r="M18" s="46"/>
      <c r="N18" s="34"/>
      <c r="O18" s="35"/>
      <c r="P18" s="49"/>
      <c r="Q18" s="50"/>
      <c r="R18" s="51"/>
      <c r="S18" s="54"/>
      <c r="T18" s="39"/>
      <c r="U18" s="34"/>
      <c r="V18" s="35"/>
      <c r="W18" s="49"/>
      <c r="X18" s="50"/>
      <c r="Y18" s="51"/>
      <c r="Z18" s="54"/>
      <c r="AA18" s="39"/>
      <c r="AB18" s="34"/>
      <c r="AC18" s="35"/>
      <c r="AD18" s="49"/>
      <c r="AE18" s="50"/>
      <c r="AF18" s="51"/>
      <c r="AG18" s="54"/>
      <c r="AH18" s="39"/>
      <c r="AI18" s="34"/>
      <c r="AJ18" s="35"/>
      <c r="AK18" s="49"/>
      <c r="AL18" s="50"/>
      <c r="AM18" s="51"/>
      <c r="AN18" s="54"/>
      <c r="AO18" s="39"/>
      <c r="AP18" s="25"/>
      <c r="AQ18" s="26"/>
      <c r="AR18" s="57"/>
      <c r="AS18" s="58"/>
      <c r="AT18" s="51"/>
      <c r="AU18" s="59"/>
      <c r="AV18" s="31"/>
      <c r="AW18" s="34"/>
      <c r="AX18" s="40"/>
      <c r="AY18" s="49"/>
      <c r="AZ18" s="50"/>
      <c r="BA18" s="51"/>
      <c r="BB18" s="52"/>
      <c r="BC18" s="46"/>
      <c r="BD18" s="34"/>
      <c r="BE18" s="40"/>
      <c r="BF18" s="49"/>
      <c r="BG18" s="50"/>
      <c r="BH18" s="51"/>
      <c r="BI18" s="52"/>
      <c r="BJ18" s="46"/>
      <c r="BK18" s="34" t="s">
        <v>89</v>
      </c>
      <c r="BL18" s="35">
        <v>3300</v>
      </c>
      <c r="BM18" s="49">
        <v>0.19</v>
      </c>
      <c r="BN18" s="50">
        <v>627</v>
      </c>
      <c r="BO18" s="51">
        <v>3927</v>
      </c>
      <c r="BP18" s="54">
        <v>39270</v>
      </c>
      <c r="BQ18" s="39" t="s">
        <v>82</v>
      </c>
      <c r="BR18" s="34"/>
      <c r="BS18" s="40"/>
      <c r="BT18" s="49"/>
      <c r="BU18" s="50"/>
      <c r="BV18" s="51"/>
      <c r="BW18" s="52"/>
      <c r="BX18" s="46"/>
      <c r="BY18" s="34" t="s">
        <v>106</v>
      </c>
      <c r="BZ18" s="35">
        <v>2900</v>
      </c>
      <c r="CA18" s="49">
        <v>0.19</v>
      </c>
      <c r="CB18" s="50">
        <v>551</v>
      </c>
      <c r="CC18" s="51">
        <v>3451</v>
      </c>
      <c r="CD18" s="54">
        <v>34510</v>
      </c>
      <c r="CE18" s="39" t="s">
        <v>99</v>
      </c>
      <c r="CF18" s="34"/>
      <c r="CG18" s="40"/>
      <c r="CH18" s="49"/>
      <c r="CI18" s="50"/>
      <c r="CJ18" s="51"/>
      <c r="CK18" s="52"/>
      <c r="CL18" s="46"/>
      <c r="CM18" s="34"/>
      <c r="CN18" s="40"/>
      <c r="CO18" s="49"/>
      <c r="CP18" s="50"/>
      <c r="CQ18" s="51"/>
      <c r="CR18" s="52"/>
      <c r="CS18" s="46"/>
      <c r="CT18" s="34"/>
      <c r="CU18" s="40"/>
      <c r="CV18" s="49"/>
      <c r="CW18" s="50"/>
      <c r="CX18" s="51"/>
      <c r="CY18" s="52"/>
      <c r="CZ18" s="46"/>
    </row>
    <row r="19" spans="1:104" s="32" customFormat="1" ht="36" x14ac:dyDescent="0.2">
      <c r="A19" s="10">
        <v>9</v>
      </c>
      <c r="B19" s="11" t="s">
        <v>39</v>
      </c>
      <c r="C19" s="11" t="s">
        <v>40</v>
      </c>
      <c r="D19" s="12" t="s">
        <v>17</v>
      </c>
      <c r="E19" s="13" t="s">
        <v>26</v>
      </c>
      <c r="F19" s="14">
        <v>6</v>
      </c>
      <c r="G19" s="34"/>
      <c r="H19" s="40"/>
      <c r="I19" s="49"/>
      <c r="J19" s="50"/>
      <c r="K19" s="51"/>
      <c r="L19" s="52"/>
      <c r="M19" s="46"/>
      <c r="N19" s="34"/>
      <c r="O19" s="35"/>
      <c r="P19" s="49"/>
      <c r="Q19" s="50"/>
      <c r="R19" s="51"/>
      <c r="S19" s="54"/>
      <c r="T19" s="39"/>
      <c r="U19" s="34"/>
      <c r="V19" s="35"/>
      <c r="W19" s="49"/>
      <c r="X19" s="50"/>
      <c r="Y19" s="51"/>
      <c r="Z19" s="54"/>
      <c r="AA19" s="39"/>
      <c r="AB19" s="34"/>
      <c r="AC19" s="40"/>
      <c r="AD19" s="49"/>
      <c r="AE19" s="50"/>
      <c r="AF19" s="51"/>
      <c r="AG19" s="52"/>
      <c r="AH19" s="46"/>
      <c r="AI19" s="34"/>
      <c r="AJ19" s="35"/>
      <c r="AK19" s="49"/>
      <c r="AL19" s="50"/>
      <c r="AM19" s="51"/>
      <c r="AN19" s="54"/>
      <c r="AO19" s="39"/>
      <c r="AP19" s="25"/>
      <c r="AQ19" s="26"/>
      <c r="AR19" s="57"/>
      <c r="AS19" s="58"/>
      <c r="AT19" s="51"/>
      <c r="AU19" s="59"/>
      <c r="AV19" s="31"/>
      <c r="AW19" s="34"/>
      <c r="AX19" s="40"/>
      <c r="AY19" s="49"/>
      <c r="AZ19" s="50"/>
      <c r="BA19" s="51"/>
      <c r="BB19" s="52"/>
      <c r="BC19" s="46"/>
      <c r="BD19" s="34"/>
      <c r="BE19" s="40"/>
      <c r="BF19" s="49"/>
      <c r="BG19" s="50"/>
      <c r="BH19" s="51"/>
      <c r="BI19" s="52"/>
      <c r="BJ19" s="46"/>
      <c r="BK19" s="34" t="s">
        <v>90</v>
      </c>
      <c r="BL19" s="35">
        <v>12800</v>
      </c>
      <c r="BM19" s="49">
        <v>0.19</v>
      </c>
      <c r="BN19" s="50">
        <v>2432</v>
      </c>
      <c r="BO19" s="51">
        <v>15232</v>
      </c>
      <c r="BP19" s="54">
        <v>91392</v>
      </c>
      <c r="BQ19" s="39" t="s">
        <v>82</v>
      </c>
      <c r="BR19" s="34"/>
      <c r="BS19" s="40"/>
      <c r="BT19" s="49"/>
      <c r="BU19" s="50"/>
      <c r="BV19" s="51"/>
      <c r="BW19" s="52"/>
      <c r="BX19" s="46"/>
      <c r="BY19" s="34" t="s">
        <v>107</v>
      </c>
      <c r="BZ19" s="35">
        <v>12800</v>
      </c>
      <c r="CA19" s="49">
        <v>0.19</v>
      </c>
      <c r="CB19" s="50">
        <v>2432</v>
      </c>
      <c r="CC19" s="51">
        <v>15232</v>
      </c>
      <c r="CD19" s="54">
        <v>91392</v>
      </c>
      <c r="CE19" s="39" t="s">
        <v>96</v>
      </c>
      <c r="CF19" s="34"/>
      <c r="CG19" s="40"/>
      <c r="CH19" s="49"/>
      <c r="CI19" s="50"/>
      <c r="CJ19" s="51"/>
      <c r="CK19" s="52"/>
      <c r="CL19" s="46"/>
      <c r="CM19" s="34"/>
      <c r="CN19" s="40"/>
      <c r="CO19" s="49"/>
      <c r="CP19" s="50"/>
      <c r="CQ19" s="51"/>
      <c r="CR19" s="52"/>
      <c r="CS19" s="46"/>
      <c r="CT19" s="34"/>
      <c r="CU19" s="40"/>
      <c r="CV19" s="49"/>
      <c r="CW19" s="50"/>
      <c r="CX19" s="51"/>
      <c r="CY19" s="52"/>
      <c r="CZ19" s="46"/>
    </row>
    <row r="20" spans="1:104" s="32" customFormat="1" ht="24" x14ac:dyDescent="0.2">
      <c r="A20" s="33">
        <v>10</v>
      </c>
      <c r="B20" s="11" t="s">
        <v>41</v>
      </c>
      <c r="C20" s="11" t="s">
        <v>42</v>
      </c>
      <c r="D20" s="12" t="s">
        <v>17</v>
      </c>
      <c r="E20" s="13"/>
      <c r="F20" s="14">
        <v>20</v>
      </c>
      <c r="G20" s="47"/>
      <c r="H20" s="48"/>
      <c r="I20" s="49"/>
      <c r="J20" s="50"/>
      <c r="K20" s="51"/>
      <c r="L20" s="52"/>
      <c r="M20" s="53"/>
      <c r="N20" s="47"/>
      <c r="O20" s="56"/>
      <c r="P20" s="49"/>
      <c r="Q20" s="50"/>
      <c r="R20" s="51"/>
      <c r="S20" s="54"/>
      <c r="T20" s="55"/>
      <c r="U20" s="47"/>
      <c r="V20" s="48"/>
      <c r="W20" s="49"/>
      <c r="X20" s="50"/>
      <c r="Y20" s="51"/>
      <c r="Z20" s="52"/>
      <c r="AA20" s="53"/>
      <c r="AB20" s="47"/>
      <c r="AC20" s="48"/>
      <c r="AD20" s="49"/>
      <c r="AE20" s="50"/>
      <c r="AF20" s="51"/>
      <c r="AG20" s="52"/>
      <c r="AH20" s="53"/>
      <c r="AI20" s="47"/>
      <c r="AJ20" s="56"/>
      <c r="AK20" s="49"/>
      <c r="AL20" s="50"/>
      <c r="AM20" s="51"/>
      <c r="AN20" s="54"/>
      <c r="AO20" s="55"/>
      <c r="AP20" s="25"/>
      <c r="AQ20" s="26"/>
      <c r="AR20" s="57"/>
      <c r="AS20" s="58"/>
      <c r="AT20" s="51"/>
      <c r="AU20" s="59"/>
      <c r="AV20" s="31"/>
      <c r="AW20" s="47"/>
      <c r="AX20" s="48"/>
      <c r="AY20" s="49"/>
      <c r="AZ20" s="50"/>
      <c r="BA20" s="51"/>
      <c r="BB20" s="52"/>
      <c r="BC20" s="53"/>
      <c r="BD20" s="47"/>
      <c r="BE20" s="48"/>
      <c r="BF20" s="49"/>
      <c r="BG20" s="50"/>
      <c r="BH20" s="51"/>
      <c r="BI20" s="52"/>
      <c r="BJ20" s="53"/>
      <c r="BK20" s="47" t="s">
        <v>88</v>
      </c>
      <c r="BL20" s="56">
        <v>2000</v>
      </c>
      <c r="BM20" s="49">
        <v>0.19</v>
      </c>
      <c r="BN20" s="50">
        <v>380</v>
      </c>
      <c r="BO20" s="51">
        <v>2380</v>
      </c>
      <c r="BP20" s="54">
        <v>47600</v>
      </c>
      <c r="BQ20" s="55" t="s">
        <v>82</v>
      </c>
      <c r="BR20" s="47"/>
      <c r="BS20" s="48"/>
      <c r="BT20" s="49"/>
      <c r="BU20" s="50"/>
      <c r="BV20" s="51"/>
      <c r="BW20" s="52"/>
      <c r="BX20" s="53"/>
      <c r="BY20" s="47"/>
      <c r="BZ20" s="56"/>
      <c r="CA20" s="49"/>
      <c r="CB20" s="50"/>
      <c r="CC20" s="51"/>
      <c r="CD20" s="54"/>
      <c r="CE20" s="55"/>
      <c r="CF20" s="47"/>
      <c r="CG20" s="48"/>
      <c r="CH20" s="49"/>
      <c r="CI20" s="50"/>
      <c r="CJ20" s="51"/>
      <c r="CK20" s="52"/>
      <c r="CL20" s="53"/>
      <c r="CM20" s="47"/>
      <c r="CN20" s="48"/>
      <c r="CO20" s="49"/>
      <c r="CP20" s="50"/>
      <c r="CQ20" s="51"/>
      <c r="CR20" s="52"/>
      <c r="CS20" s="53"/>
      <c r="CT20" s="47"/>
      <c r="CU20" s="48"/>
      <c r="CV20" s="49"/>
      <c r="CW20" s="50"/>
      <c r="CX20" s="51"/>
      <c r="CY20" s="52"/>
      <c r="CZ20" s="53"/>
    </row>
    <row r="21" spans="1:104" s="32" customFormat="1" ht="120" x14ac:dyDescent="0.2">
      <c r="A21" s="63">
        <v>11</v>
      </c>
      <c r="B21" s="11" t="s">
        <v>43</v>
      </c>
      <c r="C21" s="11" t="s">
        <v>44</v>
      </c>
      <c r="D21" s="12" t="s">
        <v>17</v>
      </c>
      <c r="E21" s="13"/>
      <c r="F21" s="14">
        <v>1</v>
      </c>
      <c r="G21" s="34"/>
      <c r="H21" s="40"/>
      <c r="I21" s="49"/>
      <c r="J21" s="50"/>
      <c r="K21" s="51"/>
      <c r="L21" s="52"/>
      <c r="M21" s="46"/>
      <c r="N21" s="34"/>
      <c r="O21" s="35"/>
      <c r="P21" s="49"/>
      <c r="Q21" s="50"/>
      <c r="R21" s="51"/>
      <c r="S21" s="54"/>
      <c r="T21" s="39"/>
      <c r="U21" s="34"/>
      <c r="V21" s="40"/>
      <c r="W21" s="49"/>
      <c r="X21" s="50"/>
      <c r="Y21" s="51"/>
      <c r="Z21" s="52"/>
      <c r="AA21" s="46"/>
      <c r="AB21" s="34"/>
      <c r="AC21" s="35"/>
      <c r="AD21" s="49"/>
      <c r="AE21" s="50"/>
      <c r="AF21" s="51"/>
      <c r="AG21" s="54"/>
      <c r="AH21" s="39"/>
      <c r="AI21" s="34"/>
      <c r="AJ21" s="35"/>
      <c r="AK21" s="49"/>
      <c r="AL21" s="50"/>
      <c r="AM21" s="51"/>
      <c r="AN21" s="54"/>
      <c r="AO21" s="39"/>
      <c r="AP21" s="25"/>
      <c r="AQ21" s="26"/>
      <c r="AR21" s="57"/>
      <c r="AS21" s="58"/>
      <c r="AT21" s="51"/>
      <c r="AU21" s="59"/>
      <c r="AV21" s="31"/>
      <c r="AW21" s="34" t="s">
        <v>78</v>
      </c>
      <c r="AX21" s="35">
        <v>448800</v>
      </c>
      <c r="AY21" s="49">
        <v>0.19</v>
      </c>
      <c r="AZ21" s="50">
        <v>85272</v>
      </c>
      <c r="BA21" s="51">
        <v>534072</v>
      </c>
      <c r="BB21" s="54">
        <v>534072</v>
      </c>
      <c r="BC21" s="39">
        <v>10</v>
      </c>
      <c r="BD21" s="34" t="s">
        <v>79</v>
      </c>
      <c r="BE21" s="35">
        <v>589812</v>
      </c>
      <c r="BF21" s="49">
        <v>0.19</v>
      </c>
      <c r="BG21" s="50">
        <v>112064.28</v>
      </c>
      <c r="BH21" s="51">
        <v>701876</v>
      </c>
      <c r="BI21" s="54">
        <v>701876</v>
      </c>
      <c r="BJ21" s="64" t="s">
        <v>80</v>
      </c>
      <c r="BK21" s="34" t="s">
        <v>91</v>
      </c>
      <c r="BL21" s="35">
        <v>689500</v>
      </c>
      <c r="BM21" s="49">
        <v>0.19</v>
      </c>
      <c r="BN21" s="50">
        <v>131005</v>
      </c>
      <c r="BO21" s="51">
        <v>820505</v>
      </c>
      <c r="BP21" s="54">
        <v>820505</v>
      </c>
      <c r="BQ21" s="39" t="s">
        <v>82</v>
      </c>
      <c r="BR21" s="34" t="s">
        <v>95</v>
      </c>
      <c r="BS21" s="35">
        <v>673551</v>
      </c>
      <c r="BT21" s="49">
        <v>0.19</v>
      </c>
      <c r="BU21" s="50">
        <v>127974.69</v>
      </c>
      <c r="BV21" s="51">
        <v>801526</v>
      </c>
      <c r="BW21" s="54">
        <v>801526</v>
      </c>
      <c r="BX21" s="39" t="s">
        <v>94</v>
      </c>
      <c r="BY21" s="34"/>
      <c r="BZ21" s="35"/>
      <c r="CA21" s="49"/>
      <c r="CB21" s="50"/>
      <c r="CC21" s="51"/>
      <c r="CD21" s="54"/>
      <c r="CE21" s="39"/>
      <c r="CF21" s="34"/>
      <c r="CG21" s="40"/>
      <c r="CH21" s="49"/>
      <c r="CI21" s="50"/>
      <c r="CJ21" s="51"/>
      <c r="CK21" s="52"/>
      <c r="CL21" s="46"/>
      <c r="CM21" s="34"/>
      <c r="CN21" s="40"/>
      <c r="CO21" s="49"/>
      <c r="CP21" s="50"/>
      <c r="CQ21" s="51"/>
      <c r="CR21" s="52"/>
      <c r="CS21" s="46"/>
      <c r="CT21" s="34"/>
      <c r="CU21" s="40"/>
      <c r="CV21" s="49"/>
      <c r="CW21" s="50"/>
      <c r="CX21" s="51"/>
      <c r="CY21" s="52"/>
      <c r="CZ21" s="46"/>
    </row>
    <row r="22" spans="1:104" s="32" customFormat="1" ht="36" x14ac:dyDescent="0.2">
      <c r="A22" s="33">
        <v>12</v>
      </c>
      <c r="B22" s="11" t="s">
        <v>45</v>
      </c>
      <c r="C22" s="11" t="s">
        <v>46</v>
      </c>
      <c r="D22" s="12" t="s">
        <v>17</v>
      </c>
      <c r="E22" s="13"/>
      <c r="F22" s="14">
        <v>6</v>
      </c>
      <c r="G22" s="34"/>
      <c r="H22" s="40"/>
      <c r="I22" s="49"/>
      <c r="J22" s="50"/>
      <c r="K22" s="51"/>
      <c r="L22" s="52"/>
      <c r="M22" s="46"/>
      <c r="N22" s="34"/>
      <c r="O22" s="35"/>
      <c r="P22" s="49"/>
      <c r="Q22" s="50"/>
      <c r="R22" s="51"/>
      <c r="S22" s="54"/>
      <c r="T22" s="39"/>
      <c r="U22" s="34"/>
      <c r="V22" s="35"/>
      <c r="W22" s="49"/>
      <c r="X22" s="50"/>
      <c r="Y22" s="51"/>
      <c r="Z22" s="54"/>
      <c r="AA22" s="39"/>
      <c r="AB22" s="34" t="s">
        <v>70</v>
      </c>
      <c r="AC22" s="35">
        <v>6500</v>
      </c>
      <c r="AD22" s="49">
        <v>0.19</v>
      </c>
      <c r="AE22" s="50">
        <v>1235</v>
      </c>
      <c r="AF22" s="51">
        <v>7735</v>
      </c>
      <c r="AG22" s="54">
        <v>46410</v>
      </c>
      <c r="AH22" s="39" t="s">
        <v>67</v>
      </c>
      <c r="AI22" s="34"/>
      <c r="AJ22" s="35"/>
      <c r="AK22" s="49"/>
      <c r="AL22" s="50"/>
      <c r="AM22" s="51"/>
      <c r="AN22" s="54"/>
      <c r="AO22" s="39"/>
      <c r="AP22" s="25"/>
      <c r="AQ22" s="26"/>
      <c r="AR22" s="57"/>
      <c r="AS22" s="58"/>
      <c r="AT22" s="51"/>
      <c r="AU22" s="59"/>
      <c r="AV22" s="31"/>
      <c r="AW22" s="34"/>
      <c r="AX22" s="40"/>
      <c r="AY22" s="49"/>
      <c r="AZ22" s="50"/>
      <c r="BA22" s="51"/>
      <c r="BB22" s="52"/>
      <c r="BC22" s="46"/>
      <c r="BD22" s="34"/>
      <c r="BE22" s="40"/>
      <c r="BF22" s="49"/>
      <c r="BG22" s="50"/>
      <c r="BH22" s="51"/>
      <c r="BI22" s="52"/>
      <c r="BJ22" s="46"/>
      <c r="BK22" s="34" t="s">
        <v>92</v>
      </c>
      <c r="BL22" s="35">
        <v>14000</v>
      </c>
      <c r="BM22" s="49">
        <v>0.19</v>
      </c>
      <c r="BN22" s="50">
        <v>2660</v>
      </c>
      <c r="BO22" s="51">
        <v>16660</v>
      </c>
      <c r="BP22" s="54">
        <v>99960</v>
      </c>
      <c r="BQ22" s="39" t="s">
        <v>82</v>
      </c>
      <c r="BR22" s="34"/>
      <c r="BS22" s="40"/>
      <c r="BT22" s="49"/>
      <c r="BU22" s="50"/>
      <c r="BV22" s="51"/>
      <c r="BW22" s="52"/>
      <c r="BX22" s="46"/>
      <c r="BY22" s="34" t="s">
        <v>108</v>
      </c>
      <c r="BZ22" s="35">
        <v>13500</v>
      </c>
      <c r="CA22" s="49">
        <v>0.19</v>
      </c>
      <c r="CB22" s="50">
        <v>2565</v>
      </c>
      <c r="CC22" s="51">
        <v>16065</v>
      </c>
      <c r="CD22" s="54">
        <v>96390</v>
      </c>
      <c r="CE22" s="39" t="s">
        <v>99</v>
      </c>
      <c r="CF22" s="34"/>
      <c r="CG22" s="40"/>
      <c r="CH22" s="49"/>
      <c r="CI22" s="50"/>
      <c r="CJ22" s="51"/>
      <c r="CK22" s="52"/>
      <c r="CL22" s="46"/>
      <c r="CM22" s="34"/>
      <c r="CN22" s="40"/>
      <c r="CO22" s="49"/>
      <c r="CP22" s="50"/>
      <c r="CQ22" s="51"/>
      <c r="CR22" s="52"/>
      <c r="CS22" s="46"/>
      <c r="CT22" s="34"/>
      <c r="CU22" s="40"/>
      <c r="CV22" s="49"/>
      <c r="CW22" s="50"/>
      <c r="CX22" s="51"/>
      <c r="CY22" s="52"/>
      <c r="CZ22" s="46"/>
    </row>
    <row r="23" spans="1:104" s="32" customFormat="1" ht="24.75" thickBot="1" x14ac:dyDescent="0.25">
      <c r="A23" s="65">
        <v>13</v>
      </c>
      <c r="B23" s="66" t="s">
        <v>47</v>
      </c>
      <c r="C23" s="66" t="s">
        <v>48</v>
      </c>
      <c r="D23" s="67" t="s">
        <v>17</v>
      </c>
      <c r="E23" s="68"/>
      <c r="F23" s="69">
        <v>1</v>
      </c>
      <c r="G23" s="70"/>
      <c r="H23" s="71"/>
      <c r="I23" s="72"/>
      <c r="J23" s="73"/>
      <c r="K23" s="74"/>
      <c r="L23" s="75"/>
      <c r="M23" s="76"/>
      <c r="N23" s="77"/>
      <c r="O23" s="78"/>
      <c r="P23" s="72"/>
      <c r="Q23" s="73"/>
      <c r="R23" s="74"/>
      <c r="S23" s="79"/>
      <c r="T23" s="80"/>
      <c r="U23" s="70"/>
      <c r="V23" s="78"/>
      <c r="W23" s="72"/>
      <c r="X23" s="73"/>
      <c r="Y23" s="74"/>
      <c r="Z23" s="79"/>
      <c r="AA23" s="80"/>
      <c r="AB23" s="70"/>
      <c r="AC23" s="71"/>
      <c r="AD23" s="72"/>
      <c r="AE23" s="73"/>
      <c r="AF23" s="74"/>
      <c r="AG23" s="75"/>
      <c r="AH23" s="76"/>
      <c r="AI23" s="70"/>
      <c r="AJ23" s="78"/>
      <c r="AK23" s="72"/>
      <c r="AL23" s="73"/>
      <c r="AM23" s="74"/>
      <c r="AN23" s="79"/>
      <c r="AO23" s="80"/>
      <c r="AP23" s="25"/>
      <c r="AQ23" s="26"/>
      <c r="AR23" s="27"/>
      <c r="AS23" s="28"/>
      <c r="AT23" s="29"/>
      <c r="AU23" s="30"/>
      <c r="AV23" s="31"/>
      <c r="AW23" s="70"/>
      <c r="AX23" s="71"/>
      <c r="AY23" s="72"/>
      <c r="AZ23" s="73"/>
      <c r="BA23" s="74"/>
      <c r="BB23" s="75"/>
      <c r="BC23" s="76"/>
      <c r="BD23" s="70"/>
      <c r="BE23" s="71"/>
      <c r="BF23" s="72"/>
      <c r="BG23" s="73"/>
      <c r="BH23" s="74"/>
      <c r="BI23" s="75"/>
      <c r="BJ23" s="76"/>
      <c r="BK23" s="70" t="s">
        <v>93</v>
      </c>
      <c r="BL23" s="78">
        <v>31200</v>
      </c>
      <c r="BM23" s="72">
        <v>0.19</v>
      </c>
      <c r="BN23" s="73">
        <v>5928</v>
      </c>
      <c r="BO23" s="74">
        <v>37128</v>
      </c>
      <c r="BP23" s="79">
        <v>37128</v>
      </c>
      <c r="BQ23" s="80" t="s">
        <v>82</v>
      </c>
      <c r="BR23" s="70"/>
      <c r="BS23" s="71"/>
      <c r="BT23" s="72"/>
      <c r="BU23" s="73"/>
      <c r="BV23" s="74"/>
      <c r="BW23" s="75"/>
      <c r="BX23" s="76"/>
      <c r="BY23" s="70"/>
      <c r="BZ23" s="78"/>
      <c r="CA23" s="72"/>
      <c r="CB23" s="73"/>
      <c r="CC23" s="74"/>
      <c r="CD23" s="79"/>
      <c r="CE23" s="80"/>
      <c r="CF23" s="70"/>
      <c r="CG23" s="71"/>
      <c r="CH23" s="72"/>
      <c r="CI23" s="73"/>
      <c r="CJ23" s="74"/>
      <c r="CK23" s="75"/>
      <c r="CL23" s="76"/>
      <c r="CM23" s="70"/>
      <c r="CN23" s="71"/>
      <c r="CO23" s="72"/>
      <c r="CP23" s="73"/>
      <c r="CQ23" s="74"/>
      <c r="CR23" s="75"/>
      <c r="CS23" s="76"/>
      <c r="CT23" s="70"/>
      <c r="CU23" s="71"/>
      <c r="CV23" s="72"/>
      <c r="CW23" s="73"/>
      <c r="CX23" s="74"/>
      <c r="CY23" s="75"/>
      <c r="CZ23" s="76"/>
    </row>
    <row r="24" spans="1:104" ht="34.5" customHeight="1" thickBo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04" x14ac:dyDescent="0.2">
      <c r="B25" s="82"/>
      <c r="C25" s="83" t="s">
        <v>49</v>
      </c>
      <c r="D25" s="84" t="s">
        <v>50</v>
      </c>
      <c r="E25" s="85" t="s">
        <v>51</v>
      </c>
    </row>
    <row r="26" spans="1:104" s="86" customFormat="1" x14ac:dyDescent="0.25">
      <c r="C26" s="87" t="e">
        <f>#REF!</f>
        <v>#REF!</v>
      </c>
      <c r="D26" s="88">
        <v>12</v>
      </c>
      <c r="E26" s="94" t="e">
        <f>#REF!</f>
        <v>#REF!</v>
      </c>
    </row>
    <row r="27" spans="1:104" x14ac:dyDescent="0.2">
      <c r="C27" s="89" t="e">
        <f>#REF!</f>
        <v>#REF!</v>
      </c>
      <c r="D27" s="93" t="s">
        <v>109</v>
      </c>
      <c r="E27" s="95" t="e">
        <f>+#REF!+#REF!+#REF!+#REF!+#REF!+#REF!</f>
        <v>#REF!</v>
      </c>
    </row>
    <row r="28" spans="1:104" x14ac:dyDescent="0.2">
      <c r="C28" s="89" t="e">
        <f>#REF!</f>
        <v>#REF!</v>
      </c>
      <c r="D28" s="93" t="s">
        <v>110</v>
      </c>
      <c r="E28" s="95" t="e">
        <f>#REF!+#REF!+#REF!</f>
        <v>#REF!</v>
      </c>
    </row>
    <row r="29" spans="1:104" x14ac:dyDescent="0.2">
      <c r="C29" s="89" t="e">
        <f>#REF!</f>
        <v>#REF!</v>
      </c>
      <c r="D29" s="93">
        <v>7</v>
      </c>
      <c r="E29" s="95" t="e">
        <f>#REF!</f>
        <v>#REF!</v>
      </c>
    </row>
    <row r="30" spans="1:104" x14ac:dyDescent="0.2">
      <c r="C30" s="89" t="e">
        <f>#REF!</f>
        <v>#REF!</v>
      </c>
      <c r="D30" s="93">
        <v>5</v>
      </c>
      <c r="E30" s="95" t="e">
        <f>#REF!</f>
        <v>#REF!</v>
      </c>
    </row>
    <row r="31" spans="1:104" ht="12.75" thickBot="1" x14ac:dyDescent="0.25">
      <c r="C31" s="89" t="e">
        <f>#REF!</f>
        <v>#REF!</v>
      </c>
      <c r="D31" s="93">
        <v>11</v>
      </c>
      <c r="E31" s="95" t="e">
        <f>#REF!</f>
        <v>#REF!</v>
      </c>
    </row>
    <row r="32" spans="1:104" ht="12.75" thickBot="1" x14ac:dyDescent="0.25">
      <c r="C32" s="97" t="s">
        <v>52</v>
      </c>
      <c r="D32" s="98"/>
      <c r="E32" s="96" t="e">
        <f>SUM(E26:E31)</f>
        <v>#REF!</v>
      </c>
    </row>
    <row r="97" spans="1:1" x14ac:dyDescent="0.2">
      <c r="A97" s="90"/>
    </row>
    <row r="98" spans="1:1" x14ac:dyDescent="0.2">
      <c r="A98" s="91">
        <v>0.19</v>
      </c>
    </row>
    <row r="99" spans="1:1" x14ac:dyDescent="0.2">
      <c r="A99" s="91">
        <v>0.1</v>
      </c>
    </row>
    <row r="100" spans="1:1" x14ac:dyDescent="0.2">
      <c r="A100" s="91">
        <v>0.05</v>
      </c>
    </row>
    <row r="101" spans="1:1" x14ac:dyDescent="0.2">
      <c r="A101" s="91">
        <v>0</v>
      </c>
    </row>
  </sheetData>
  <autoFilter ref="A10:CZ23"/>
  <mergeCells count="21">
    <mergeCell ref="BD9:BJ9"/>
    <mergeCell ref="CF9:CL9"/>
    <mergeCell ref="CM9:CS9"/>
    <mergeCell ref="CT9:CZ9"/>
    <mergeCell ref="BK9:BQ9"/>
    <mergeCell ref="BR9:BX9"/>
    <mergeCell ref="BY9:CE9"/>
    <mergeCell ref="C32:D32"/>
    <mergeCell ref="AP9:AV9"/>
    <mergeCell ref="A2:M2"/>
    <mergeCell ref="A3:M3"/>
    <mergeCell ref="A4:M4"/>
    <mergeCell ref="A5:M5"/>
    <mergeCell ref="A6:M6"/>
    <mergeCell ref="A7:M7"/>
    <mergeCell ref="G9:M9"/>
    <mergeCell ref="N9:T9"/>
    <mergeCell ref="U9:AA9"/>
    <mergeCell ref="AB9:AH9"/>
    <mergeCell ref="AI9:AO9"/>
    <mergeCell ref="AW9:BC9"/>
  </mergeCells>
  <dataValidations xWindow="1410" yWindow="769" count="3">
    <dataValidation type="whole" operator="greaterThan" allowBlank="1" showInputMessage="1" showErrorMessage="1" error="Debe escribir sólo números enteros, no se aceptan decimales" prompt="Debe escribir sólo números enteros, no se aceptan decimales" sqref="H11:H23 O11:O23 V11:V23 AC11:AC23 AJ11:AJ23 AX11:AX23 BE11:BE23 BL11:BL23 BS11:BS23 BZ11:BZ23 CG11:CG23 CN11:CN23 CU11:CU23 AQ11:AQ23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23 CV11:CV23 CO11:CO23 CH11:CH23 CA11:CA23 BT11:BT23 BM11:BM23 BF11:BF23 AY11:AY23 AK11:AK23 AD11:AD23 W11:W23 P11:P23">
      <formula1>$A$98:$A$101</formula1>
    </dataValidation>
    <dataValidation type="list" allowBlank="1" showInputMessage="1" showErrorMessage="1" error="Elija el porcentaje del IVA que aplica para este elemento" prompt="Elija el porcentaje del IVA que aplica para este elemento" sqref="AR11:AR23">
      <formula1>$B$105:$B$108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2022-05-31T13:54:53Z</dcterms:modified>
</cp:coreProperties>
</file>