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TEM 12" sheetId="1" r:id="rId1"/>
  </sheets>
  <definedNames>
    <definedName name="_xlnm._FilterDatabase" localSheetId="0" hidden="1">'ITEM 12'!$A$10:$AV$17</definedName>
  </definedNames>
  <calcPr calcId="162913"/>
</workbook>
</file>

<file path=xl/calcChain.xml><?xml version="1.0" encoding="utf-8"?>
<calcChain xmlns="http://schemas.openxmlformats.org/spreadsheetml/2006/main">
  <c r="AE16" i="1" l="1"/>
  <c r="AF16" i="1" s="1"/>
</calcChain>
</file>

<file path=xl/sharedStrings.xml><?xml version="1.0" encoding="utf-8"?>
<sst xmlns="http://schemas.openxmlformats.org/spreadsheetml/2006/main" count="118" uniqueCount="61">
  <si>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</si>
  <si>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</si>
  <si>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</si>
  <si>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</si>
  <si>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</si>
  <si>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</si>
  <si>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</si>
  <si>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</si>
  <si>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</si>
  <si>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</si>
  <si>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</si>
  <si>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</si>
  <si>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VALOR IVA</t>
  </si>
  <si>
    <t>TOTAL IVA INCLUIDO</t>
  </si>
  <si>
    <t xml:space="preserve"> "COMPRA DE REACTIVOS Y MATERIALES DE LABORATORIO PARA DIFERENTES PROYECTOS DE  INVESTIGACIÓN DE LA UNIVERSIDAD TECNOLÓGICA DE PEREIRA"</t>
  </si>
  <si>
    <t xml:space="preserve"> INVITACIÓN PUBLICA BS 29 DE 2022</t>
  </si>
  <si>
    <t>Unidad</t>
  </si>
  <si>
    <t>ITEM 12 -ANEXO 12 -   PROYECTO DE INVESTIGACIONES   9-22-5</t>
  </si>
  <si>
    <t>ITEM 12 - ANEXO 12 -  PROYECTO DE INVESTIGACIONES   9-22-5</t>
  </si>
  <si>
    <t>Gravity: Uart Infrared Co2 Sensor (0-50000ppm)</t>
  </si>
  <si>
    <t>Gravity: UART Infrared CO2 Sensor (0-50000ppm)</t>
  </si>
  <si>
    <t>DFROBOT - SKU:SEN0220</t>
  </si>
  <si>
    <t>Gravity: Analog Co2 Gas Sensor For Arduino (Mg-811 Sensor)</t>
  </si>
  <si>
    <t>Gravity: Analog CO2 Gas Sensor For Arduino (MG-811 Sensor)</t>
  </si>
  <si>
    <t>DFROBOT - SKU:SEN0159</t>
  </si>
  <si>
    <t>Filtro De Acondicionamiento De Gas, Especial Para Aplicacion En Cromatografia De Gases Acoplada A Masas</t>
  </si>
  <si>
    <t>Molecular sieve filter, /SPL-14 No de parte 221-34121-94</t>
  </si>
  <si>
    <t xml:space="preserve">PAF - MARCA: SHIMADZU </t>
  </si>
  <si>
    <t>Gravity: Mems Gas Sensor (Co, Alcohol, No2 &amp; Nh3) - I2c - Mics-4514</t>
  </si>
  <si>
    <t>Gravity: MEMS Gas Sensor (CO, Alcohol, NO2 &amp; NH3) - I2C - MiCS-4514</t>
  </si>
  <si>
    <t>DFROBOT - SKU:SEN0377</t>
  </si>
  <si>
    <t>Reactivo Solucion De Trifluoruro De Boro-Metanol 10% (1,3 M), Para Derivatizacion Gc, Lichropur O NÂ·Mero De Cas 373-57-9 Fco X 250 Ml</t>
  </si>
  <si>
    <t>Boron trifluoride-methanol solution ~10% (~1.3 M), for GC derivatization, LiChropurÂ¿</t>
  </si>
  <si>
    <t>PAF - MARCA: SUPELCO</t>
  </si>
  <si>
    <t>Gravity: O3 Sensor (Calibrated) - I2c &amp; Uart</t>
  </si>
  <si>
    <t>Gravity: O3 Sensor (Calibrated) - I2C &amp; UART</t>
  </si>
  <si>
    <t>DFROBOT - SKU:SEN0472</t>
  </si>
  <si>
    <t>8b-S100-Hbj - Strata-X 33Âµ Polymeric Reversed Phase 500 Mg/3ml 50/Pk. Phenomenex (Pq X 50 Und).</t>
  </si>
  <si>
    <t>8B-S100-HBJ - Strata-X 33Âµ Polymeric Reversed Phase 500 mg/3mL 50/Pk. PHENOMENEX (Pq x 50 Und).</t>
  </si>
  <si>
    <t>PHENOMENEX</t>
  </si>
  <si>
    <t xml:space="preserve">COMPARATIVO ECONOMICO </t>
  </si>
  <si>
    <t>ARICEL S.A.S NIT: 860.352.858-2</t>
  </si>
  <si>
    <t>COMERCIALIZADORA CYMA S.A.S  NIT : 900.523.310-8</t>
  </si>
  <si>
    <t>QUIMICOS FARADAY  S.A.S NIT : 830.017.609 -0</t>
  </si>
  <si>
    <t>INVERSIONES S.A.S NIT:900.775031-9</t>
  </si>
  <si>
    <t>PURIFICCION Y ANALISIS DE FLUIDOS S.A.S. NIT: 860.518.299-1</t>
  </si>
  <si>
    <t>QUIMICA M.G S.A.S NIT: 891.412.195-9</t>
  </si>
  <si>
    <t>Phenomenex</t>
  </si>
  <si>
    <t xml:space="preserve"> SUPELCO 15716/250</t>
  </si>
  <si>
    <t>90 DIAS</t>
  </si>
  <si>
    <t>PHENOMENEX  8b-S100-Hbj</t>
  </si>
  <si>
    <t>150 DÍAS</t>
  </si>
  <si>
    <t>B1252-250ML</t>
  </si>
  <si>
    <t>45 DIAS</t>
  </si>
  <si>
    <t>SHIMADZU / MOLECULAR SIEVE FILTER / 2213412194</t>
  </si>
  <si>
    <t>30 - 45 Días</t>
  </si>
  <si>
    <t>SUPELCO / BORON TRIFLUORIDE METHANOL SOLUTION 10% LICHROPUR / 15716250ML</t>
  </si>
  <si>
    <t>75 - 120 Días</t>
  </si>
  <si>
    <t>SUPELCO / 15716</t>
  </si>
  <si>
    <t xml:space="preserve">60 - 90 DIAS </t>
  </si>
  <si>
    <r>
      <t xml:space="preserve">PORCENTAJE IVA 
</t>
    </r>
    <r>
      <rPr>
        <b/>
        <sz val="9"/>
        <rFont val="Arial"/>
        <family val="2"/>
      </rPr>
      <t>( %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</si>
</sst>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7">
    <xf numFmtId="0" fontId="0" fillId="0" borderId="0" xfId="0"/>
    <xf numFmtId="3" fontId="3" fillId="0" borderId="1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3" fontId="2" fillId="0" borderId="5" xfId="1" applyNumberFormat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3" fontId="3" fillId="0" borderId="21" xfId="1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3" fontId="8" fillId="0" borderId="10" xfId="0" applyNumberFormat="1" applyFont="1" applyBorder="1" applyAlignment="1" applyProtection="1">
      <alignment horizontal="center" vertical="center" wrapText="1"/>
      <protection locked="0"/>
    </xf>
    <xf numFmtId="44" fontId="9" fillId="0" borderId="2" xfId="2" applyFont="1" applyBorder="1" applyAlignment="1" applyProtection="1">
      <protection locked="0"/>
    </xf>
    <xf numFmtId="9" fontId="9" fillId="0" borderId="2" xfId="3" applyFont="1" applyBorder="1" applyAlignment="1" applyProtection="1">
      <alignment vertical="center"/>
      <protection locked="0"/>
    </xf>
    <xf numFmtId="164" fontId="9" fillId="0" borderId="2" xfId="3" applyNumberFormat="1" applyFont="1" applyBorder="1" applyAlignment="1">
      <alignment vertical="center"/>
    </xf>
    <xf numFmtId="44" fontId="9" fillId="0" borderId="2" xfId="2" applyFont="1" applyBorder="1" applyAlignment="1">
      <alignment horizontal="center" vertical="center"/>
    </xf>
    <xf numFmtId="44" fontId="9" fillId="0" borderId="2" xfId="0" applyNumberFormat="1" applyFont="1" applyBorder="1" applyAlignment="1"/>
    <xf numFmtId="0" fontId="9" fillId="0" borderId="9" xfId="0" applyFont="1" applyBorder="1" applyAlignment="1" applyProtection="1">
      <protection locked="0"/>
    </xf>
    <xf numFmtId="44" fontId="9" fillId="0" borderId="2" xfId="2" applyFont="1" applyBorder="1" applyAlignment="1" applyProtection="1">
      <alignment vertical="center"/>
      <protection locked="0"/>
    </xf>
    <xf numFmtId="44" fontId="9" fillId="0" borderId="2" xfId="0" applyNumberFormat="1" applyFont="1" applyBorder="1" applyAlignment="1">
      <alignment vertical="center"/>
    </xf>
    <xf numFmtId="0" fontId="9" fillId="0" borderId="9" xfId="0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vertical="center"/>
    </xf>
    <xf numFmtId="0" fontId="9" fillId="0" borderId="0" xfId="0" applyFont="1"/>
    <xf numFmtId="0" fontId="5" fillId="0" borderId="19" xfId="0" applyFont="1" applyBorder="1" applyAlignment="1">
      <alignment horizontal="center" vertical="center"/>
    </xf>
    <xf numFmtId="3" fontId="8" fillId="0" borderId="12" xfId="0" applyNumberFormat="1" applyFont="1" applyBorder="1" applyAlignment="1" applyProtection="1">
      <alignment horizontal="center" vertical="center" wrapText="1"/>
      <protection locked="0"/>
    </xf>
    <xf numFmtId="44" fontId="9" fillId="0" borderId="8" xfId="2" applyFont="1" applyBorder="1" applyAlignment="1" applyProtection="1">
      <protection locked="0"/>
    </xf>
    <xf numFmtId="9" fontId="9" fillId="0" borderId="8" xfId="3" applyFont="1" applyBorder="1" applyAlignment="1" applyProtection="1">
      <alignment vertical="center"/>
      <protection locked="0"/>
    </xf>
    <xf numFmtId="164" fontId="9" fillId="0" borderId="8" xfId="3" applyNumberFormat="1" applyFont="1" applyBorder="1" applyAlignment="1">
      <alignment vertical="center"/>
    </xf>
    <xf numFmtId="44" fontId="9" fillId="0" borderId="8" xfId="2" applyFont="1" applyBorder="1" applyAlignment="1">
      <alignment horizontal="center" vertical="center"/>
    </xf>
    <xf numFmtId="44" fontId="9" fillId="0" borderId="8" xfId="0" applyNumberFormat="1" applyFont="1" applyBorder="1" applyAlignment="1"/>
    <xf numFmtId="0" fontId="9" fillId="0" borderId="17" xfId="0" applyFont="1" applyBorder="1" applyAlignment="1" applyProtection="1">
      <protection locked="0"/>
    </xf>
    <xf numFmtId="44" fontId="9" fillId="0" borderId="8" xfId="2" applyFont="1" applyBorder="1" applyAlignment="1" applyProtection="1">
      <alignment vertical="center"/>
      <protection locked="0"/>
    </xf>
    <xf numFmtId="44" fontId="9" fillId="0" borderId="8" xfId="0" applyNumberFormat="1" applyFont="1" applyBorder="1" applyAlignment="1">
      <alignment vertical="center"/>
    </xf>
    <xf numFmtId="0" fontId="9" fillId="0" borderId="17" xfId="0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center" wrapText="1"/>
    </xf>
    <xf numFmtId="44" fontId="9" fillId="0" borderId="2" xfId="2" applyFont="1" applyBorder="1" applyAlignment="1" applyProtection="1">
      <alignment horizontal="center" vertical="center"/>
      <protection locked="0"/>
    </xf>
    <xf numFmtId="164" fontId="9" fillId="0" borderId="8" xfId="3" applyNumberFormat="1" applyFont="1" applyBorder="1" applyAlignment="1">
      <alignment horizontal="center" vertical="center"/>
    </xf>
    <xf numFmtId="44" fontId="9" fillId="0" borderId="8" xfId="0" applyNumberFormat="1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3" fontId="8" fillId="0" borderId="13" xfId="0" applyNumberFormat="1" applyFont="1" applyBorder="1" applyAlignment="1" applyProtection="1">
      <alignment horizontal="center" vertical="center" wrapText="1"/>
      <protection locked="0"/>
    </xf>
    <xf numFmtId="44" fontId="9" fillId="0" borderId="14" xfId="2" applyFont="1" applyBorder="1" applyAlignment="1" applyProtection="1">
      <alignment vertical="center"/>
      <protection locked="0"/>
    </xf>
    <xf numFmtId="9" fontId="9" fillId="0" borderId="14" xfId="3" applyFont="1" applyBorder="1" applyAlignment="1" applyProtection="1">
      <alignment vertical="center"/>
      <protection locked="0"/>
    </xf>
    <xf numFmtId="164" fontId="9" fillId="0" borderId="14" xfId="3" applyNumberFormat="1" applyFont="1" applyBorder="1" applyAlignment="1">
      <alignment vertical="center"/>
    </xf>
    <xf numFmtId="44" fontId="9" fillId="0" borderId="14" xfId="2" applyFont="1" applyBorder="1" applyAlignment="1">
      <alignment horizontal="center" vertical="center"/>
    </xf>
    <xf numFmtId="44" fontId="9" fillId="0" borderId="14" xfId="0" applyNumberFormat="1" applyFont="1" applyBorder="1" applyAlignment="1">
      <alignment vertical="center"/>
    </xf>
    <xf numFmtId="0" fontId="9" fillId="0" borderId="18" xfId="0" applyFont="1" applyBorder="1" applyAlignment="1" applyProtection="1">
      <protection locked="0"/>
    </xf>
    <xf numFmtId="0" fontId="9" fillId="0" borderId="18" xfId="0" applyFont="1" applyBorder="1" applyAlignment="1" applyProtection="1">
      <alignment vertical="center"/>
      <protection locked="0"/>
    </xf>
    <xf numFmtId="44" fontId="9" fillId="0" borderId="14" xfId="2" applyFont="1" applyBorder="1" applyAlignment="1" applyProtection="1">
      <protection locked="0"/>
    </xf>
    <xf numFmtId="44" fontId="9" fillId="0" borderId="14" xfId="0" applyNumberFormat="1" applyFont="1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10" fillId="0" borderId="0" xfId="0" applyFont="1"/>
    <xf numFmtId="9" fontId="10" fillId="0" borderId="0" xfId="3" applyFont="1"/>
    <xf numFmtId="0" fontId="7" fillId="0" borderId="2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</cellXfs>
  <cellStyles count="4">
    <cellStyle name="Excel Built-in Normal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90"/>
  <sheetViews>
    <sheetView tabSelected="1" topLeftCell="A6" zoomScale="78" zoomScaleNormal="78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C34" sqref="C34"/>
    </sheetView>
  </sheetViews>
  <sheetFormatPr baseColWidth="10" defaultRowHeight="12" x14ac:dyDescent="0.2"/>
  <cols>
    <col min="1" max="1" width="10.28515625" style="9" customWidth="1"/>
    <col min="2" max="2" width="36.140625" style="9" customWidth="1"/>
    <col min="3" max="3" width="37.28515625" style="9" customWidth="1"/>
    <col min="4" max="4" width="17.140625" style="9" customWidth="1"/>
    <col min="5" max="5" width="13.7109375" style="9" customWidth="1"/>
    <col min="6" max="6" width="8.28515625" style="9" bestFit="1" customWidth="1"/>
    <col min="7" max="7" width="22.42578125" style="9" customWidth="1"/>
    <col min="8" max="8" width="19.140625" style="9" customWidth="1"/>
    <col min="9" max="9" width="12.28515625" style="9" customWidth="1"/>
    <col min="10" max="10" width="18" style="9" customWidth="1"/>
    <col min="11" max="11" width="20.5703125" style="9" bestFit="1" customWidth="1"/>
    <col min="12" max="12" width="18.42578125" style="9" customWidth="1"/>
    <col min="13" max="13" width="14.85546875" style="9" customWidth="1"/>
    <col min="14" max="14" width="11.42578125" style="9"/>
    <col min="15" max="15" width="14.7109375" style="9" customWidth="1"/>
    <col min="16" max="16" width="11.5703125" style="9" bestFit="1" customWidth="1"/>
    <col min="17" max="17" width="17" style="9" customWidth="1"/>
    <col min="18" max="18" width="14.7109375" style="9" customWidth="1"/>
    <col min="19" max="19" width="15.28515625" style="9" customWidth="1"/>
    <col min="20" max="21" width="11.42578125" style="9"/>
    <col min="22" max="22" width="14.7109375" style="9" customWidth="1"/>
    <col min="23" max="23" width="11.5703125" style="9" bestFit="1" customWidth="1"/>
    <col min="24" max="24" width="15.28515625" style="9" customWidth="1"/>
    <col min="25" max="25" width="16" style="9" customWidth="1"/>
    <col min="26" max="26" width="17.7109375" style="9" customWidth="1"/>
    <col min="27" max="28" width="11.42578125" style="9"/>
    <col min="29" max="29" width="18.7109375" style="9" customWidth="1"/>
    <col min="30" max="30" width="15.140625" style="9" customWidth="1"/>
    <col min="31" max="31" width="16.140625" style="9" customWidth="1"/>
    <col min="32" max="32" width="18.28515625" style="9" customWidth="1"/>
    <col min="33" max="33" width="14.42578125" style="9" customWidth="1"/>
    <col min="34" max="35" width="11.42578125" style="9"/>
    <col min="36" max="36" width="14.42578125" style="9" customWidth="1"/>
    <col min="37" max="37" width="11.5703125" style="9" bestFit="1" customWidth="1"/>
    <col min="38" max="38" width="15.28515625" style="9" customWidth="1"/>
    <col min="39" max="39" width="13" style="9" customWidth="1"/>
    <col min="40" max="40" width="12.85546875" style="9" customWidth="1"/>
    <col min="41" max="42" width="11.42578125" style="9"/>
    <col min="43" max="43" width="14.85546875" style="9" customWidth="1"/>
    <col min="44" max="44" width="11.5703125" style="9" bestFit="1" customWidth="1"/>
    <col min="45" max="45" width="15.5703125" style="9" customWidth="1"/>
    <col min="46" max="46" width="14.140625" style="9" customWidth="1"/>
    <col min="47" max="47" width="16.42578125" style="9" customWidth="1"/>
    <col min="48" max="16384" width="11.42578125" style="9"/>
  </cols>
  <sheetData>
    <row r="1" spans="1:48" x14ac:dyDescent="0.2">
      <c r="F1" s="10"/>
    </row>
    <row r="2" spans="1:48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48" x14ac:dyDescent="0.2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48" x14ac:dyDescent="0.2">
      <c r="A4" s="66" t="s">
        <v>15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48" ht="15" customHeight="1" x14ac:dyDescent="0.2">
      <c r="A5" s="65" t="s">
        <v>14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48" x14ac:dyDescent="0.2">
      <c r="A6" s="65" t="s">
        <v>17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48" x14ac:dyDescent="0.2">
      <c r="A7" s="65" t="s">
        <v>40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48" ht="12.75" thickBot="1" x14ac:dyDescent="0.25">
      <c r="A8" s="11" t="s">
        <v>18</v>
      </c>
      <c r="B8" s="11"/>
      <c r="C8" s="11"/>
    </row>
    <row r="9" spans="1:48" ht="12.75" thickBot="1" x14ac:dyDescent="0.25">
      <c r="G9" s="63" t="s">
        <v>41</v>
      </c>
      <c r="H9" s="64"/>
      <c r="I9" s="64"/>
      <c r="J9" s="64"/>
      <c r="K9" s="64"/>
      <c r="L9" s="64"/>
      <c r="M9" s="64"/>
      <c r="N9" s="63" t="s">
        <v>42</v>
      </c>
      <c r="O9" s="64"/>
      <c r="P9" s="64"/>
      <c r="Q9" s="64"/>
      <c r="R9" s="64"/>
      <c r="S9" s="64"/>
      <c r="T9" s="64"/>
      <c r="U9" s="63" t="s">
        <v>43</v>
      </c>
      <c r="V9" s="64"/>
      <c r="W9" s="64"/>
      <c r="X9" s="64"/>
      <c r="Y9" s="64"/>
      <c r="Z9" s="64"/>
      <c r="AA9" s="64"/>
      <c r="AB9" s="63" t="s">
        <v>44</v>
      </c>
      <c r="AC9" s="64"/>
      <c r="AD9" s="64"/>
      <c r="AE9" s="64"/>
      <c r="AF9" s="64"/>
      <c r="AG9" s="64"/>
      <c r="AH9" s="64"/>
      <c r="AI9" s="63" t="s">
        <v>45</v>
      </c>
      <c r="AJ9" s="64"/>
      <c r="AK9" s="64"/>
      <c r="AL9" s="64"/>
      <c r="AM9" s="64"/>
      <c r="AN9" s="64"/>
      <c r="AO9" s="64"/>
      <c r="AP9" s="63" t="s">
        <v>46</v>
      </c>
      <c r="AQ9" s="64"/>
      <c r="AR9" s="64"/>
      <c r="AS9" s="64"/>
      <c r="AT9" s="64"/>
      <c r="AU9" s="64"/>
      <c r="AV9" s="64"/>
    </row>
    <row r="10" spans="1:48" ht="48" customHeight="1" thickBot="1" x14ac:dyDescent="0.25">
      <c r="A10" s="4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8" t="s">
        <v>7</v>
      </c>
      <c r="G10" s="6" t="s">
        <v>8</v>
      </c>
      <c r="H10" s="3" t="s">
        <v>9</v>
      </c>
      <c r="I10" s="6" t="s">
        <v>60</v>
      </c>
      <c r="J10" s="2" t="s">
        <v>12</v>
      </c>
      <c r="K10" s="1" t="s">
        <v>10</v>
      </c>
      <c r="L10" s="1" t="s">
        <v>13</v>
      </c>
      <c r="M10" s="7" t="s">
        <v>11</v>
      </c>
      <c r="N10" s="6" t="s">
        <v>8</v>
      </c>
      <c r="O10" s="3" t="s">
        <v>9</v>
      </c>
      <c r="P10" s="6" t="s">
        <v>60</v>
      </c>
      <c r="Q10" s="2" t="s">
        <v>12</v>
      </c>
      <c r="R10" s="1" t="s">
        <v>10</v>
      </c>
      <c r="S10" s="1" t="s">
        <v>13</v>
      </c>
      <c r="T10" s="7" t="s">
        <v>11</v>
      </c>
      <c r="U10" s="6" t="s">
        <v>8</v>
      </c>
      <c r="V10" s="3" t="s">
        <v>9</v>
      </c>
      <c r="W10" s="6" t="s">
        <v>60</v>
      </c>
      <c r="X10" s="2" t="s">
        <v>12</v>
      </c>
      <c r="Y10" s="1" t="s">
        <v>10</v>
      </c>
      <c r="Z10" s="1" t="s">
        <v>13</v>
      </c>
      <c r="AA10" s="7" t="s">
        <v>11</v>
      </c>
      <c r="AB10" s="6" t="s">
        <v>8</v>
      </c>
      <c r="AC10" s="3" t="s">
        <v>9</v>
      </c>
      <c r="AD10" s="6" t="s">
        <v>60</v>
      </c>
      <c r="AE10" s="2" t="s">
        <v>12</v>
      </c>
      <c r="AF10" s="1" t="s">
        <v>10</v>
      </c>
      <c r="AG10" s="1" t="s">
        <v>13</v>
      </c>
      <c r="AH10" s="7" t="s">
        <v>11</v>
      </c>
      <c r="AI10" s="6" t="s">
        <v>8</v>
      </c>
      <c r="AJ10" s="3" t="s">
        <v>9</v>
      </c>
      <c r="AK10" s="6" t="s">
        <v>60</v>
      </c>
      <c r="AL10" s="2" t="s">
        <v>12</v>
      </c>
      <c r="AM10" s="1" t="s">
        <v>10</v>
      </c>
      <c r="AN10" s="1" t="s">
        <v>13</v>
      </c>
      <c r="AO10" s="7" t="s">
        <v>11</v>
      </c>
      <c r="AP10" s="6" t="s">
        <v>8</v>
      </c>
      <c r="AQ10" s="3" t="s">
        <v>9</v>
      </c>
      <c r="AR10" s="6" t="s">
        <v>60</v>
      </c>
      <c r="AS10" s="2" t="s">
        <v>12</v>
      </c>
      <c r="AT10" s="1" t="s">
        <v>10</v>
      </c>
      <c r="AU10" s="1" t="s">
        <v>13</v>
      </c>
      <c r="AV10" s="7" t="s">
        <v>11</v>
      </c>
    </row>
    <row r="11" spans="1:48" s="27" customFormat="1" ht="24" x14ac:dyDescent="0.2">
      <c r="A11" s="12">
        <v>1</v>
      </c>
      <c r="B11" s="13" t="s">
        <v>19</v>
      </c>
      <c r="C11" s="13" t="s">
        <v>20</v>
      </c>
      <c r="D11" s="14" t="s">
        <v>16</v>
      </c>
      <c r="E11" s="13" t="s">
        <v>21</v>
      </c>
      <c r="F11" s="15">
        <v>1</v>
      </c>
      <c r="G11" s="16"/>
      <c r="H11" s="17"/>
      <c r="I11" s="18"/>
      <c r="J11" s="19"/>
      <c r="K11" s="20"/>
      <c r="L11" s="21"/>
      <c r="M11" s="22"/>
      <c r="N11" s="16"/>
      <c r="O11" s="17"/>
      <c r="P11" s="18"/>
      <c r="Q11" s="19"/>
      <c r="R11" s="20"/>
      <c r="S11" s="21"/>
      <c r="T11" s="22"/>
      <c r="U11" s="16" t="s">
        <v>21</v>
      </c>
      <c r="V11" s="23">
        <v>996300</v>
      </c>
      <c r="W11" s="18">
        <v>0.19</v>
      </c>
      <c r="X11" s="19">
        <v>189297</v>
      </c>
      <c r="Y11" s="20">
        <v>1185597</v>
      </c>
      <c r="Z11" s="24">
        <v>1185597</v>
      </c>
      <c r="AA11" s="25" t="s">
        <v>51</v>
      </c>
      <c r="AB11" s="16" t="s">
        <v>21</v>
      </c>
      <c r="AC11" s="23">
        <v>775200</v>
      </c>
      <c r="AD11" s="18">
        <v>0.19</v>
      </c>
      <c r="AE11" s="19">
        <v>147288</v>
      </c>
      <c r="AF11" s="20">
        <v>922488</v>
      </c>
      <c r="AG11" s="24">
        <v>922488</v>
      </c>
      <c r="AH11" s="25" t="s">
        <v>53</v>
      </c>
      <c r="AI11" s="16"/>
      <c r="AJ11" s="17"/>
      <c r="AK11" s="18"/>
      <c r="AL11" s="19"/>
      <c r="AM11" s="20"/>
      <c r="AN11" s="21"/>
      <c r="AO11" s="22"/>
      <c r="AP11" s="16"/>
      <c r="AQ11" s="17"/>
      <c r="AR11" s="18"/>
      <c r="AS11" s="19"/>
      <c r="AT11" s="20"/>
      <c r="AU11" s="21"/>
      <c r="AV11" s="22"/>
    </row>
    <row r="12" spans="1:48" s="27" customFormat="1" ht="24" x14ac:dyDescent="0.2">
      <c r="A12" s="28">
        <v>2</v>
      </c>
      <c r="B12" s="13" t="s">
        <v>22</v>
      </c>
      <c r="C12" s="13" t="s">
        <v>23</v>
      </c>
      <c r="D12" s="14" t="s">
        <v>16</v>
      </c>
      <c r="E12" s="13" t="s">
        <v>24</v>
      </c>
      <c r="F12" s="15">
        <v>1</v>
      </c>
      <c r="G12" s="16"/>
      <c r="H12" s="17"/>
      <c r="I12" s="18"/>
      <c r="J12" s="19"/>
      <c r="K12" s="20"/>
      <c r="L12" s="21"/>
      <c r="M12" s="22"/>
      <c r="N12" s="16"/>
      <c r="O12" s="17"/>
      <c r="P12" s="18"/>
      <c r="Q12" s="19"/>
      <c r="R12" s="20"/>
      <c r="S12" s="21"/>
      <c r="T12" s="22"/>
      <c r="U12" s="16" t="s">
        <v>24</v>
      </c>
      <c r="V12" s="23">
        <v>729800</v>
      </c>
      <c r="W12" s="18">
        <v>0.19</v>
      </c>
      <c r="X12" s="19">
        <v>138662</v>
      </c>
      <c r="Y12" s="20">
        <v>868462</v>
      </c>
      <c r="Z12" s="24">
        <v>868462</v>
      </c>
      <c r="AA12" s="25" t="s">
        <v>51</v>
      </c>
      <c r="AB12" s="16" t="s">
        <v>24</v>
      </c>
      <c r="AC12" s="23">
        <v>425900</v>
      </c>
      <c r="AD12" s="18">
        <v>0.19</v>
      </c>
      <c r="AE12" s="19">
        <v>80921</v>
      </c>
      <c r="AF12" s="20">
        <v>506821</v>
      </c>
      <c r="AG12" s="24">
        <v>506821</v>
      </c>
      <c r="AH12" s="25" t="s">
        <v>53</v>
      </c>
      <c r="AI12" s="16"/>
      <c r="AJ12" s="17"/>
      <c r="AK12" s="18"/>
      <c r="AL12" s="19"/>
      <c r="AM12" s="20"/>
      <c r="AN12" s="21"/>
      <c r="AO12" s="22"/>
      <c r="AP12" s="16"/>
      <c r="AQ12" s="17"/>
      <c r="AR12" s="18"/>
      <c r="AS12" s="19"/>
      <c r="AT12" s="20"/>
      <c r="AU12" s="21"/>
      <c r="AV12" s="22"/>
    </row>
    <row r="13" spans="1:48" s="27" customFormat="1" ht="48" x14ac:dyDescent="0.2">
      <c r="A13" s="12">
        <v>3</v>
      </c>
      <c r="B13" s="13" t="s">
        <v>25</v>
      </c>
      <c r="C13" s="13" t="s">
        <v>26</v>
      </c>
      <c r="D13" s="14" t="s">
        <v>16</v>
      </c>
      <c r="E13" s="13" t="s">
        <v>27</v>
      </c>
      <c r="F13" s="15">
        <v>1</v>
      </c>
      <c r="G13" s="16"/>
      <c r="H13" s="17"/>
      <c r="I13" s="18"/>
      <c r="J13" s="19"/>
      <c r="K13" s="20"/>
      <c r="L13" s="21"/>
      <c r="M13" s="22"/>
      <c r="N13" s="16"/>
      <c r="O13" s="17"/>
      <c r="P13" s="18"/>
      <c r="Q13" s="19"/>
      <c r="R13" s="20"/>
      <c r="S13" s="21"/>
      <c r="T13" s="22"/>
      <c r="U13" s="16"/>
      <c r="V13" s="23"/>
      <c r="W13" s="18"/>
      <c r="X13" s="19"/>
      <c r="Y13" s="20"/>
      <c r="Z13" s="24"/>
      <c r="AA13" s="25"/>
      <c r="AB13" s="16"/>
      <c r="AC13" s="23"/>
      <c r="AD13" s="18"/>
      <c r="AE13" s="19"/>
      <c r="AF13" s="20"/>
      <c r="AG13" s="24"/>
      <c r="AH13" s="25"/>
      <c r="AI13" s="16" t="s">
        <v>54</v>
      </c>
      <c r="AJ13" s="23">
        <v>249520</v>
      </c>
      <c r="AK13" s="18">
        <v>0.19</v>
      </c>
      <c r="AL13" s="19">
        <v>47408.800000000003</v>
      </c>
      <c r="AM13" s="20">
        <v>296929</v>
      </c>
      <c r="AN13" s="24">
        <v>296929</v>
      </c>
      <c r="AO13" s="25" t="s">
        <v>55</v>
      </c>
      <c r="AP13" s="16"/>
      <c r="AQ13" s="17"/>
      <c r="AR13" s="18"/>
      <c r="AS13" s="19"/>
      <c r="AT13" s="20"/>
      <c r="AU13" s="21"/>
      <c r="AV13" s="22"/>
    </row>
    <row r="14" spans="1:48" s="27" customFormat="1" ht="24" x14ac:dyDescent="0.2">
      <c r="A14" s="28">
        <v>4</v>
      </c>
      <c r="B14" s="13" t="s">
        <v>28</v>
      </c>
      <c r="C14" s="13" t="s">
        <v>29</v>
      </c>
      <c r="D14" s="14" t="s">
        <v>16</v>
      </c>
      <c r="E14" s="13" t="s">
        <v>30</v>
      </c>
      <c r="F14" s="15">
        <v>1</v>
      </c>
      <c r="G14" s="29"/>
      <c r="H14" s="30"/>
      <c r="I14" s="31"/>
      <c r="J14" s="32"/>
      <c r="K14" s="33"/>
      <c r="L14" s="34"/>
      <c r="M14" s="35"/>
      <c r="N14" s="29"/>
      <c r="O14" s="30"/>
      <c r="P14" s="31"/>
      <c r="Q14" s="32"/>
      <c r="R14" s="33"/>
      <c r="S14" s="34"/>
      <c r="T14" s="35"/>
      <c r="U14" s="29" t="s">
        <v>30</v>
      </c>
      <c r="V14" s="36">
        <v>662709</v>
      </c>
      <c r="W14" s="31">
        <v>0.19</v>
      </c>
      <c r="X14" s="32">
        <v>125914.71</v>
      </c>
      <c r="Y14" s="33">
        <v>788624</v>
      </c>
      <c r="Z14" s="37">
        <v>788624</v>
      </c>
      <c r="AA14" s="38" t="s">
        <v>51</v>
      </c>
      <c r="AB14" s="36" t="s">
        <v>30</v>
      </c>
      <c r="AC14" s="31">
        <v>347500</v>
      </c>
      <c r="AD14" s="32">
        <v>0.19</v>
      </c>
      <c r="AE14" s="33">
        <v>66025</v>
      </c>
      <c r="AF14" s="37">
        <v>413525</v>
      </c>
      <c r="AG14" s="38">
        <v>413525</v>
      </c>
      <c r="AH14" s="26" t="s">
        <v>53</v>
      </c>
      <c r="AI14" s="29"/>
      <c r="AJ14" s="36"/>
      <c r="AK14" s="31"/>
      <c r="AL14" s="32"/>
      <c r="AM14" s="33"/>
      <c r="AN14" s="37"/>
      <c r="AO14" s="38"/>
      <c r="AP14" s="29"/>
      <c r="AQ14" s="30"/>
      <c r="AR14" s="31"/>
      <c r="AS14" s="32"/>
      <c r="AT14" s="33"/>
      <c r="AU14" s="34"/>
      <c r="AV14" s="35"/>
    </row>
    <row r="15" spans="1:48" s="27" customFormat="1" ht="96" x14ac:dyDescent="0.2">
      <c r="A15" s="12">
        <v>5</v>
      </c>
      <c r="B15" s="13" t="s">
        <v>31</v>
      </c>
      <c r="C15" s="13" t="s">
        <v>32</v>
      </c>
      <c r="D15" s="14" t="s">
        <v>16</v>
      </c>
      <c r="E15" s="13" t="s">
        <v>33</v>
      </c>
      <c r="F15" s="15">
        <v>1</v>
      </c>
      <c r="G15" s="16"/>
      <c r="H15" s="17"/>
      <c r="I15" s="31"/>
      <c r="J15" s="32"/>
      <c r="K15" s="33"/>
      <c r="L15" s="34"/>
      <c r="M15" s="22"/>
      <c r="N15" s="16" t="s">
        <v>48</v>
      </c>
      <c r="O15" s="23">
        <v>1692000</v>
      </c>
      <c r="P15" s="31">
        <v>0.19</v>
      </c>
      <c r="Q15" s="32">
        <v>321480</v>
      </c>
      <c r="R15" s="33">
        <v>2013480</v>
      </c>
      <c r="S15" s="37">
        <v>2013480</v>
      </c>
      <c r="T15" s="25" t="s">
        <v>49</v>
      </c>
      <c r="U15" s="16" t="s">
        <v>52</v>
      </c>
      <c r="V15" s="23">
        <v>497550</v>
      </c>
      <c r="W15" s="31">
        <v>0.19</v>
      </c>
      <c r="X15" s="32">
        <v>94534.5</v>
      </c>
      <c r="Y15" s="33">
        <v>592085</v>
      </c>
      <c r="Z15" s="37">
        <v>592085</v>
      </c>
      <c r="AA15" s="25" t="s">
        <v>51</v>
      </c>
      <c r="AB15" s="16"/>
      <c r="AC15" s="23"/>
      <c r="AD15" s="31"/>
      <c r="AE15" s="32"/>
      <c r="AF15" s="33"/>
      <c r="AG15" s="37"/>
      <c r="AH15" s="25"/>
      <c r="AI15" s="16" t="s">
        <v>56</v>
      </c>
      <c r="AJ15" s="23">
        <v>316707</v>
      </c>
      <c r="AK15" s="31">
        <v>0.19</v>
      </c>
      <c r="AL15" s="32">
        <v>60174.33</v>
      </c>
      <c r="AM15" s="33">
        <v>376881</v>
      </c>
      <c r="AN15" s="37">
        <v>376881</v>
      </c>
      <c r="AO15" s="25" t="s">
        <v>57</v>
      </c>
      <c r="AP15" s="16" t="s">
        <v>58</v>
      </c>
      <c r="AQ15" s="23">
        <v>323000</v>
      </c>
      <c r="AR15" s="31">
        <v>0.19</v>
      </c>
      <c r="AS15" s="32">
        <v>61370</v>
      </c>
      <c r="AT15" s="33">
        <v>384370</v>
      </c>
      <c r="AU15" s="37">
        <v>384370</v>
      </c>
      <c r="AV15" s="25" t="s">
        <v>59</v>
      </c>
    </row>
    <row r="16" spans="1:48" s="27" customFormat="1" ht="24" x14ac:dyDescent="0.2">
      <c r="A16" s="28">
        <v>6</v>
      </c>
      <c r="B16" s="13" t="s">
        <v>34</v>
      </c>
      <c r="C16" s="13" t="s">
        <v>35</v>
      </c>
      <c r="D16" s="14" t="s">
        <v>16</v>
      </c>
      <c r="E16" s="13" t="s">
        <v>36</v>
      </c>
      <c r="F16" s="15">
        <v>1</v>
      </c>
      <c r="G16" s="16"/>
      <c r="H16" s="17"/>
      <c r="I16" s="31"/>
      <c r="J16" s="32"/>
      <c r="K16" s="33"/>
      <c r="L16" s="34"/>
      <c r="M16" s="22"/>
      <c r="N16" s="16"/>
      <c r="O16" s="23"/>
      <c r="P16" s="31"/>
      <c r="Q16" s="32"/>
      <c r="R16" s="33"/>
      <c r="S16" s="37"/>
      <c r="T16" s="25"/>
      <c r="U16" s="16" t="s">
        <v>36</v>
      </c>
      <c r="V16" s="23">
        <v>1429000</v>
      </c>
      <c r="W16" s="31">
        <v>0</v>
      </c>
      <c r="X16" s="32">
        <v>0</v>
      </c>
      <c r="Y16" s="33">
        <v>1429000</v>
      </c>
      <c r="Z16" s="37">
        <v>1429000</v>
      </c>
      <c r="AA16" s="25" t="s">
        <v>51</v>
      </c>
      <c r="AB16" s="39" t="s">
        <v>36</v>
      </c>
      <c r="AC16" s="40">
        <v>1331800</v>
      </c>
      <c r="AD16" s="31">
        <v>0.19</v>
      </c>
      <c r="AE16" s="41">
        <f t="shared" ref="AE16" si="0">AC16*AD16</f>
        <v>253042</v>
      </c>
      <c r="AF16" s="33">
        <f t="shared" ref="AF16" si="1">ROUND(AC16+AE16,0)</f>
        <v>1584842</v>
      </c>
      <c r="AG16" s="42">
        <v>1584842</v>
      </c>
      <c r="AH16" s="43" t="s">
        <v>53</v>
      </c>
      <c r="AI16" s="16"/>
      <c r="AJ16" s="17"/>
      <c r="AK16" s="31"/>
      <c r="AL16" s="32"/>
      <c r="AM16" s="33"/>
      <c r="AN16" s="34"/>
      <c r="AO16" s="22"/>
      <c r="AP16" s="16"/>
      <c r="AQ16" s="17"/>
      <c r="AR16" s="31"/>
      <c r="AS16" s="32"/>
      <c r="AT16" s="33"/>
      <c r="AU16" s="34"/>
      <c r="AV16" s="22"/>
    </row>
    <row r="17" spans="1:48" s="27" customFormat="1" ht="36.75" thickBot="1" x14ac:dyDescent="0.25">
      <c r="A17" s="44">
        <v>7</v>
      </c>
      <c r="B17" s="45" t="s">
        <v>37</v>
      </c>
      <c r="C17" s="45" t="s">
        <v>38</v>
      </c>
      <c r="D17" s="46" t="s">
        <v>16</v>
      </c>
      <c r="E17" s="45" t="s">
        <v>39</v>
      </c>
      <c r="F17" s="47">
        <v>2</v>
      </c>
      <c r="G17" s="48" t="s">
        <v>47</v>
      </c>
      <c r="H17" s="49">
        <v>1500294</v>
      </c>
      <c r="I17" s="50">
        <v>0.19</v>
      </c>
      <c r="J17" s="51">
        <v>285055.86</v>
      </c>
      <c r="K17" s="52">
        <v>1785350</v>
      </c>
      <c r="L17" s="53">
        <v>3570700</v>
      </c>
      <c r="M17" s="54"/>
      <c r="N17" s="48" t="s">
        <v>50</v>
      </c>
      <c r="O17" s="49">
        <v>2450000</v>
      </c>
      <c r="P17" s="50">
        <v>0.19</v>
      </c>
      <c r="Q17" s="51">
        <v>465500</v>
      </c>
      <c r="R17" s="52">
        <v>2915500</v>
      </c>
      <c r="S17" s="53">
        <v>5831000</v>
      </c>
      <c r="T17" s="55" t="s">
        <v>49</v>
      </c>
      <c r="U17" s="48"/>
      <c r="V17" s="49"/>
      <c r="W17" s="50"/>
      <c r="X17" s="51"/>
      <c r="Y17" s="52"/>
      <c r="Z17" s="53"/>
      <c r="AA17" s="55"/>
      <c r="AB17" s="48"/>
      <c r="AC17" s="49"/>
      <c r="AD17" s="50"/>
      <c r="AE17" s="51"/>
      <c r="AF17" s="52"/>
      <c r="AG17" s="53"/>
      <c r="AH17" s="55"/>
      <c r="AI17" s="48"/>
      <c r="AJ17" s="56"/>
      <c r="AK17" s="50"/>
      <c r="AL17" s="51"/>
      <c r="AM17" s="52"/>
      <c r="AN17" s="57"/>
      <c r="AO17" s="54"/>
      <c r="AP17" s="48"/>
      <c r="AQ17" s="56"/>
      <c r="AR17" s="50"/>
      <c r="AS17" s="51"/>
      <c r="AT17" s="52"/>
      <c r="AU17" s="57"/>
      <c r="AV17" s="54"/>
    </row>
    <row r="18" spans="1:48" s="58" customFormat="1" x14ac:dyDescent="0.25">
      <c r="C18" s="59"/>
      <c r="D18" s="60"/>
    </row>
    <row r="86" spans="1:1" x14ac:dyDescent="0.2">
      <c r="A86" s="61"/>
    </row>
    <row r="87" spans="1:1" x14ac:dyDescent="0.2">
      <c r="A87" s="62">
        <v>0.19</v>
      </c>
    </row>
    <row r="88" spans="1:1" x14ac:dyDescent="0.2">
      <c r="A88" s="62">
        <v>0.1</v>
      </c>
    </row>
    <row r="89" spans="1:1" x14ac:dyDescent="0.2">
      <c r="A89" s="62">
        <v>0.05</v>
      </c>
    </row>
    <row r="90" spans="1:1" x14ac:dyDescent="0.2">
      <c r="A90" s="62">
        <v>0</v>
      </c>
    </row>
  </sheetData>
  <autoFilter ref="A10:AV17"/>
  <mergeCells count="12">
    <mergeCell ref="A7:M7"/>
    <mergeCell ref="A2:M2"/>
    <mergeCell ref="A3:M3"/>
    <mergeCell ref="A4:M4"/>
    <mergeCell ref="A5:M5"/>
    <mergeCell ref="A6:M6"/>
    <mergeCell ref="AP9:AV9"/>
    <mergeCell ref="G9:M9"/>
    <mergeCell ref="N9:T9"/>
    <mergeCell ref="U9:AA9"/>
    <mergeCell ref="AB9:AH9"/>
    <mergeCell ref="AI9:AO9"/>
  </mergeCells>
  <dataValidations count="3">
    <dataValidation type="whole" operator="greaterThan" allowBlank="1" showInputMessage="1" showErrorMessage="1" error="Debe escribir sólo números enteros, no se aceptan decimales" prompt="Debe escribir sólo números enteros, no se aceptan decimales" sqref="H11:H17 O11:O17 V11:V17 AJ11:AJ17 AQ11:AQ17 AB14 AC11:AC13 AC15:AC17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17 P11:P17 W11:W17 AK11:AK17 AR11:AR17 AD17 AC14 AD11:AD13 AD15">
      <formula1>$A$87:$A$90</formula1>
    </dataValidation>
    <dataValidation type="list" allowBlank="1" showInputMessage="1" showErrorMessage="1" error="Elija el porcentaje del IVA que aplica para este elemento" prompt="Elija el porcentaje del IVA que aplica para este elemento" sqref="AD16">
      <formula1>$A$95:$A$98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2022-05-31T13:56:01Z</dcterms:modified>
</cp:coreProperties>
</file>