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Usuarios\camarin\Desktop\YINED\"/>
    </mc:Choice>
  </mc:AlternateContent>
  <xr:revisionPtr revIDLastSave="0" documentId="13_ncr:1_{B836F66B-44FD-4955-A07A-A982E56225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 ÍTEM 1 - REACTIVOS " sheetId="1" r:id="rId1"/>
    <sheet name="ANEXO ÍTEM 2 - REACTIVOS ESPECI" sheetId="2" r:id="rId2"/>
    <sheet name="ANEXO ÍTEM 3 - MATERIALES" sheetId="3" r:id="rId3"/>
    <sheet name="ANEXO ÍTEM 4 - REPUESTOS Y ACCE" sheetId="4" r:id="rId4"/>
    <sheet name="ANEXO 1 - LAB AGUAS" sheetId="7" r:id="rId5"/>
    <sheet name="ANEXO 2 - LAB AGUAS" sheetId="8" r:id="rId6"/>
    <sheet name="ANEXO 3 - LAB AGUAS" sheetId="9" r:id="rId7"/>
    <sheet name="ANEXO 4 - LAB AGUAS" sheetId="10" r:id="rId8"/>
  </sheets>
  <definedNames>
    <definedName name="_xlnm._FilterDatabase" localSheetId="0" hidden="1">'ANEXO ÍTEM 1 - REACTIVOS '!$A$5:$J$239</definedName>
    <definedName name="_xlnm._FilterDatabase" localSheetId="1" hidden="1">'ANEXO ÍTEM 2 - REACTIVOS ESPECI'!$A$4:$J$89</definedName>
    <definedName name="_xlnm._FilterDatabase" localSheetId="2" hidden="1">'ANEXO ÍTEM 3 - MATERIALES'!$A$4:$J$263</definedName>
    <definedName name="_xlnm._FilterDatabase" localSheetId="3" hidden="1">'ANEXO ÍTEM 4 - REPUESTOS Y ACCE'!$A$4:$J$109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0" l="1"/>
  <c r="I7" i="10"/>
  <c r="J7" i="10" s="1"/>
  <c r="I6" i="10"/>
  <c r="J6" i="10" s="1"/>
  <c r="I5" i="10"/>
  <c r="J5" i="10" s="1"/>
  <c r="G44" i="9"/>
  <c r="I43" i="9"/>
  <c r="J43" i="9" s="1"/>
  <c r="I42" i="9"/>
  <c r="J42" i="9" s="1"/>
  <c r="I41" i="9"/>
  <c r="J41" i="9" s="1"/>
  <c r="J40" i="9"/>
  <c r="I40" i="9"/>
  <c r="I39" i="9"/>
  <c r="J39" i="9" s="1"/>
  <c r="I38" i="9"/>
  <c r="J38" i="9" s="1"/>
  <c r="I37" i="9"/>
  <c r="J37" i="9" s="1"/>
  <c r="I36" i="9"/>
  <c r="J36" i="9" s="1"/>
  <c r="I35" i="9"/>
  <c r="J35" i="9" s="1"/>
  <c r="I34" i="9"/>
  <c r="J34" i="9" s="1"/>
  <c r="I33" i="9"/>
  <c r="J33" i="9" s="1"/>
  <c r="I32" i="9"/>
  <c r="J32" i="9" s="1"/>
  <c r="I31" i="9"/>
  <c r="J31" i="9" s="1"/>
  <c r="I30" i="9"/>
  <c r="J30" i="9" s="1"/>
  <c r="I29" i="9"/>
  <c r="J29" i="9" s="1"/>
  <c r="I28" i="9"/>
  <c r="J28" i="9" s="1"/>
  <c r="I27" i="9"/>
  <c r="J27" i="9" s="1"/>
  <c r="I26" i="9"/>
  <c r="J26" i="9" s="1"/>
  <c r="I25" i="9"/>
  <c r="J25" i="9" s="1"/>
  <c r="J24" i="9"/>
  <c r="I24" i="9"/>
  <c r="I23" i="9"/>
  <c r="J23" i="9" s="1"/>
  <c r="I22" i="9"/>
  <c r="J22" i="9" s="1"/>
  <c r="I21" i="9"/>
  <c r="J21" i="9" s="1"/>
  <c r="I20" i="9"/>
  <c r="J20" i="9" s="1"/>
  <c r="I19" i="9"/>
  <c r="J19" i="9" s="1"/>
  <c r="I18" i="9"/>
  <c r="J18" i="9" s="1"/>
  <c r="I17" i="9"/>
  <c r="J17" i="9" s="1"/>
  <c r="I16" i="9"/>
  <c r="J16" i="9" s="1"/>
  <c r="I15" i="9"/>
  <c r="J15" i="9" s="1"/>
  <c r="I14" i="9"/>
  <c r="J14" i="9" s="1"/>
  <c r="I13" i="9"/>
  <c r="J13" i="9" s="1"/>
  <c r="I12" i="9"/>
  <c r="J12" i="9" s="1"/>
  <c r="I11" i="9"/>
  <c r="J11" i="9" s="1"/>
  <c r="I10" i="9"/>
  <c r="J10" i="9" s="1"/>
  <c r="I9" i="9"/>
  <c r="J9" i="9" s="1"/>
  <c r="J8" i="9"/>
  <c r="I8" i="9"/>
  <c r="I7" i="9"/>
  <c r="J7" i="9" s="1"/>
  <c r="I6" i="9"/>
  <c r="J6" i="9" s="1"/>
  <c r="I5" i="9"/>
  <c r="J5" i="9" s="1"/>
  <c r="G10" i="8"/>
  <c r="I9" i="8"/>
  <c r="J9" i="8" s="1"/>
  <c r="I8" i="8"/>
  <c r="J8" i="8" s="1"/>
  <c r="I7" i="8"/>
  <c r="J7" i="8" s="1"/>
  <c r="I6" i="8"/>
  <c r="J6" i="8" s="1"/>
  <c r="I5" i="8"/>
  <c r="J5" i="8" s="1"/>
  <c r="G36" i="7"/>
  <c r="I35" i="7"/>
  <c r="J35" i="7" s="1"/>
  <c r="I34" i="7"/>
  <c r="J34" i="7" s="1"/>
  <c r="I33" i="7"/>
  <c r="J33" i="7" s="1"/>
  <c r="I32" i="7"/>
  <c r="J32" i="7" s="1"/>
  <c r="I31" i="7"/>
  <c r="J31" i="7" s="1"/>
  <c r="I30" i="7"/>
  <c r="J30" i="7" s="1"/>
  <c r="I29" i="7"/>
  <c r="J29" i="7" s="1"/>
  <c r="I28" i="7"/>
  <c r="J28" i="7" s="1"/>
  <c r="I27" i="7"/>
  <c r="J27" i="7" s="1"/>
  <c r="J26" i="7"/>
  <c r="I26" i="7"/>
  <c r="I25" i="7"/>
  <c r="J25" i="7" s="1"/>
  <c r="I24" i="7"/>
  <c r="J24" i="7" s="1"/>
  <c r="I23" i="7"/>
  <c r="J23" i="7" s="1"/>
  <c r="I22" i="7"/>
  <c r="J22" i="7" s="1"/>
  <c r="I21" i="7"/>
  <c r="J21" i="7" s="1"/>
  <c r="I20" i="7"/>
  <c r="J20" i="7" s="1"/>
  <c r="I19" i="7"/>
  <c r="J19" i="7" s="1"/>
  <c r="I18" i="7"/>
  <c r="J18" i="7" s="1"/>
  <c r="I17" i="7"/>
  <c r="J17" i="7" s="1"/>
  <c r="I16" i="7"/>
  <c r="J16" i="7" s="1"/>
  <c r="I15" i="7"/>
  <c r="J15" i="7" s="1"/>
  <c r="I14" i="7"/>
  <c r="J14" i="7" s="1"/>
  <c r="I13" i="7"/>
  <c r="J13" i="7" s="1"/>
  <c r="I12" i="7"/>
  <c r="J12" i="7" s="1"/>
  <c r="I11" i="7"/>
  <c r="J11" i="7" s="1"/>
  <c r="J10" i="7"/>
  <c r="I10" i="7"/>
  <c r="I9" i="7"/>
  <c r="J9" i="7" s="1"/>
  <c r="I8" i="7"/>
  <c r="J8" i="7" s="1"/>
  <c r="I7" i="7"/>
  <c r="J7" i="7" s="1"/>
  <c r="I6" i="7"/>
  <c r="J6" i="7" s="1"/>
  <c r="J8" i="10" l="1"/>
  <c r="J44" i="9"/>
  <c r="J10" i="8"/>
  <c r="J36" i="7"/>
  <c r="G109" i="4" l="1"/>
  <c r="I6" i="4"/>
  <c r="J6" i="4" s="1"/>
  <c r="I7" i="4"/>
  <c r="J7" i="4" s="1"/>
  <c r="I8" i="4"/>
  <c r="J8" i="4" s="1"/>
  <c r="I9" i="4"/>
  <c r="J9" i="4" s="1"/>
  <c r="I10" i="4"/>
  <c r="J10" i="4" s="1"/>
  <c r="I11" i="4"/>
  <c r="J11" i="4" s="1"/>
  <c r="I12" i="4"/>
  <c r="J12" i="4" s="1"/>
  <c r="I13" i="4"/>
  <c r="J13" i="4" s="1"/>
  <c r="I14" i="4"/>
  <c r="J14" i="4" s="1"/>
  <c r="I15" i="4"/>
  <c r="J15" i="4" s="1"/>
  <c r="I16" i="4"/>
  <c r="J16" i="4" s="1"/>
  <c r="I17" i="4"/>
  <c r="J1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26" i="4"/>
  <c r="J26" i="4" s="1"/>
  <c r="I27" i="4"/>
  <c r="J27" i="4" s="1"/>
  <c r="I28" i="4"/>
  <c r="J28" i="4" s="1"/>
  <c r="I29" i="4"/>
  <c r="J29" i="4" s="1"/>
  <c r="I30" i="4"/>
  <c r="J30" i="4" s="1"/>
  <c r="I31" i="4"/>
  <c r="J31" i="4" s="1"/>
  <c r="I32" i="4"/>
  <c r="J32" i="4" s="1"/>
  <c r="I33" i="4"/>
  <c r="J33" i="4" s="1"/>
  <c r="I34" i="4"/>
  <c r="J34" i="4" s="1"/>
  <c r="I35" i="4"/>
  <c r="J35" i="4" s="1"/>
  <c r="I36" i="4"/>
  <c r="J36" i="4" s="1"/>
  <c r="I37" i="4"/>
  <c r="J37" i="4" s="1"/>
  <c r="I38" i="4"/>
  <c r="J38" i="4" s="1"/>
  <c r="I39" i="4"/>
  <c r="J39" i="4" s="1"/>
  <c r="I40" i="4"/>
  <c r="J40" i="4" s="1"/>
  <c r="I41" i="4"/>
  <c r="J41" i="4" s="1"/>
  <c r="I42" i="4"/>
  <c r="J42" i="4" s="1"/>
  <c r="I43" i="4"/>
  <c r="J43" i="4" s="1"/>
  <c r="I44" i="4"/>
  <c r="J44" i="4" s="1"/>
  <c r="I45" i="4"/>
  <c r="J45" i="4" s="1"/>
  <c r="I46" i="4"/>
  <c r="J46" i="4" s="1"/>
  <c r="I47" i="4"/>
  <c r="J47" i="4" s="1"/>
  <c r="I48" i="4"/>
  <c r="J48" i="4" s="1"/>
  <c r="I49" i="4"/>
  <c r="J49" i="4" s="1"/>
  <c r="I50" i="4"/>
  <c r="J50" i="4" s="1"/>
  <c r="I51" i="4"/>
  <c r="J51" i="4" s="1"/>
  <c r="I52" i="4"/>
  <c r="J52" i="4" s="1"/>
  <c r="I53" i="4"/>
  <c r="J53" i="4" s="1"/>
  <c r="I54" i="4"/>
  <c r="J54" i="4" s="1"/>
  <c r="I55" i="4"/>
  <c r="J55" i="4" s="1"/>
  <c r="I56" i="4"/>
  <c r="J56" i="4" s="1"/>
  <c r="I57" i="4"/>
  <c r="J57" i="4" s="1"/>
  <c r="I58" i="4"/>
  <c r="J58" i="4" s="1"/>
  <c r="I59" i="4"/>
  <c r="J59" i="4" s="1"/>
  <c r="I60" i="4"/>
  <c r="J60" i="4" s="1"/>
  <c r="I61" i="4"/>
  <c r="J61" i="4" s="1"/>
  <c r="I62" i="4"/>
  <c r="J62" i="4" s="1"/>
  <c r="I63" i="4"/>
  <c r="J63" i="4" s="1"/>
  <c r="I64" i="4"/>
  <c r="J64" i="4" s="1"/>
  <c r="I65" i="4"/>
  <c r="J65" i="4" s="1"/>
  <c r="I66" i="4"/>
  <c r="J66" i="4" s="1"/>
  <c r="I67" i="4"/>
  <c r="J67" i="4" s="1"/>
  <c r="I68" i="4"/>
  <c r="J68" i="4" s="1"/>
  <c r="I69" i="4"/>
  <c r="J69" i="4" s="1"/>
  <c r="I70" i="4"/>
  <c r="J70" i="4" s="1"/>
  <c r="I71" i="4"/>
  <c r="J71" i="4" s="1"/>
  <c r="I72" i="4"/>
  <c r="J72" i="4" s="1"/>
  <c r="I73" i="4"/>
  <c r="J73" i="4" s="1"/>
  <c r="I74" i="4"/>
  <c r="J74" i="4" s="1"/>
  <c r="I75" i="4"/>
  <c r="J75" i="4" s="1"/>
  <c r="I76" i="4"/>
  <c r="J76" i="4" s="1"/>
  <c r="I77" i="4"/>
  <c r="J77" i="4" s="1"/>
  <c r="I78" i="4"/>
  <c r="J78" i="4" s="1"/>
  <c r="I79" i="4"/>
  <c r="J79" i="4" s="1"/>
  <c r="I80" i="4"/>
  <c r="J80" i="4" s="1"/>
  <c r="I81" i="4"/>
  <c r="J81" i="4" s="1"/>
  <c r="I82" i="4"/>
  <c r="J82" i="4" s="1"/>
  <c r="I83" i="4"/>
  <c r="J83" i="4" s="1"/>
  <c r="I84" i="4"/>
  <c r="J84" i="4" s="1"/>
  <c r="I85" i="4"/>
  <c r="J85" i="4" s="1"/>
  <c r="I86" i="4"/>
  <c r="J86" i="4" s="1"/>
  <c r="I87" i="4"/>
  <c r="J87" i="4" s="1"/>
  <c r="I88" i="4"/>
  <c r="J88" i="4" s="1"/>
  <c r="I89" i="4"/>
  <c r="J89" i="4" s="1"/>
  <c r="I90" i="4"/>
  <c r="J90" i="4" s="1"/>
  <c r="I91" i="4"/>
  <c r="J91" i="4" s="1"/>
  <c r="I92" i="4"/>
  <c r="J92" i="4" s="1"/>
  <c r="I93" i="4"/>
  <c r="J93" i="4" s="1"/>
  <c r="I94" i="4"/>
  <c r="J94" i="4" s="1"/>
  <c r="I95" i="4"/>
  <c r="J95" i="4" s="1"/>
  <c r="I96" i="4"/>
  <c r="J96" i="4" s="1"/>
  <c r="I97" i="4"/>
  <c r="J97" i="4" s="1"/>
  <c r="I98" i="4"/>
  <c r="J98" i="4" s="1"/>
  <c r="I99" i="4"/>
  <c r="J99" i="4" s="1"/>
  <c r="I100" i="4"/>
  <c r="J100" i="4" s="1"/>
  <c r="I101" i="4"/>
  <c r="J101" i="4" s="1"/>
  <c r="I102" i="4"/>
  <c r="J102" i="4" s="1"/>
  <c r="I103" i="4"/>
  <c r="J103" i="4" s="1"/>
  <c r="I104" i="4"/>
  <c r="J104" i="4" s="1"/>
  <c r="I105" i="4"/>
  <c r="J105" i="4" s="1"/>
  <c r="I106" i="4"/>
  <c r="J106" i="4" s="1"/>
  <c r="I107" i="4"/>
  <c r="J107" i="4" s="1"/>
  <c r="I108" i="4"/>
  <c r="J108" i="4" s="1"/>
  <c r="I5" i="4"/>
  <c r="J5" i="4" s="1"/>
  <c r="G263" i="3"/>
  <c r="J109" i="4" l="1"/>
  <c r="I6" i="3" l="1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J30" i="3" s="1"/>
  <c r="I31" i="3"/>
  <c r="J31" i="3" s="1"/>
  <c r="I32" i="3"/>
  <c r="J32" i="3" s="1"/>
  <c r="I33" i="3"/>
  <c r="J33" i="3" s="1"/>
  <c r="I34" i="3"/>
  <c r="J34" i="3" s="1"/>
  <c r="I35" i="3"/>
  <c r="J35" i="3" s="1"/>
  <c r="I36" i="3"/>
  <c r="J36" i="3" s="1"/>
  <c r="I37" i="3"/>
  <c r="J37" i="3" s="1"/>
  <c r="I38" i="3"/>
  <c r="J38" i="3" s="1"/>
  <c r="I39" i="3"/>
  <c r="J39" i="3" s="1"/>
  <c r="I40" i="3"/>
  <c r="J40" i="3" s="1"/>
  <c r="I41" i="3"/>
  <c r="J41" i="3" s="1"/>
  <c r="I42" i="3"/>
  <c r="J42" i="3" s="1"/>
  <c r="I43" i="3"/>
  <c r="J43" i="3" s="1"/>
  <c r="I44" i="3"/>
  <c r="J44" i="3" s="1"/>
  <c r="I45" i="3"/>
  <c r="J45" i="3" s="1"/>
  <c r="I46" i="3"/>
  <c r="J46" i="3" s="1"/>
  <c r="I47" i="3"/>
  <c r="J47" i="3" s="1"/>
  <c r="I48" i="3"/>
  <c r="J48" i="3" s="1"/>
  <c r="I49" i="3"/>
  <c r="J49" i="3" s="1"/>
  <c r="I50" i="3"/>
  <c r="J50" i="3" s="1"/>
  <c r="I51" i="3"/>
  <c r="J51" i="3" s="1"/>
  <c r="I52" i="3"/>
  <c r="J52" i="3" s="1"/>
  <c r="I53" i="3"/>
  <c r="J53" i="3" s="1"/>
  <c r="I54" i="3"/>
  <c r="J54" i="3" s="1"/>
  <c r="I55" i="3"/>
  <c r="J55" i="3" s="1"/>
  <c r="I56" i="3"/>
  <c r="J56" i="3" s="1"/>
  <c r="I57" i="3"/>
  <c r="J57" i="3" s="1"/>
  <c r="I58" i="3"/>
  <c r="J58" i="3" s="1"/>
  <c r="I59" i="3"/>
  <c r="J59" i="3" s="1"/>
  <c r="I60" i="3"/>
  <c r="J60" i="3" s="1"/>
  <c r="I61" i="3"/>
  <c r="J61" i="3" s="1"/>
  <c r="I62" i="3"/>
  <c r="J62" i="3" s="1"/>
  <c r="I63" i="3"/>
  <c r="J63" i="3" s="1"/>
  <c r="I64" i="3"/>
  <c r="J64" i="3" s="1"/>
  <c r="I65" i="3"/>
  <c r="J65" i="3" s="1"/>
  <c r="I66" i="3"/>
  <c r="J66" i="3" s="1"/>
  <c r="I67" i="3"/>
  <c r="J67" i="3" s="1"/>
  <c r="I68" i="3"/>
  <c r="J68" i="3" s="1"/>
  <c r="I69" i="3"/>
  <c r="J69" i="3" s="1"/>
  <c r="I70" i="3"/>
  <c r="J70" i="3" s="1"/>
  <c r="I71" i="3"/>
  <c r="J71" i="3" s="1"/>
  <c r="I72" i="3"/>
  <c r="J72" i="3" s="1"/>
  <c r="I73" i="3"/>
  <c r="J73" i="3" s="1"/>
  <c r="I74" i="3"/>
  <c r="J74" i="3" s="1"/>
  <c r="I75" i="3"/>
  <c r="J75" i="3" s="1"/>
  <c r="I76" i="3"/>
  <c r="J76" i="3" s="1"/>
  <c r="I77" i="3"/>
  <c r="J77" i="3" s="1"/>
  <c r="I78" i="3"/>
  <c r="J78" i="3" s="1"/>
  <c r="I79" i="3"/>
  <c r="J79" i="3" s="1"/>
  <c r="I80" i="3"/>
  <c r="J80" i="3" s="1"/>
  <c r="I81" i="3"/>
  <c r="J81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115" i="3"/>
  <c r="J115" i="3" s="1"/>
  <c r="I116" i="3"/>
  <c r="J116" i="3" s="1"/>
  <c r="I117" i="3"/>
  <c r="J117" i="3" s="1"/>
  <c r="I118" i="3"/>
  <c r="J118" i="3" s="1"/>
  <c r="I119" i="3"/>
  <c r="J119" i="3" s="1"/>
  <c r="I120" i="3"/>
  <c r="J120" i="3" s="1"/>
  <c r="I121" i="3"/>
  <c r="J121" i="3" s="1"/>
  <c r="I122" i="3"/>
  <c r="J122" i="3" s="1"/>
  <c r="I123" i="3"/>
  <c r="J123" i="3" s="1"/>
  <c r="I124" i="3"/>
  <c r="J124" i="3" s="1"/>
  <c r="I125" i="3"/>
  <c r="J125" i="3" s="1"/>
  <c r="I126" i="3"/>
  <c r="J126" i="3" s="1"/>
  <c r="I127" i="3"/>
  <c r="J127" i="3" s="1"/>
  <c r="I128" i="3"/>
  <c r="J128" i="3" s="1"/>
  <c r="I129" i="3"/>
  <c r="J129" i="3" s="1"/>
  <c r="I130" i="3"/>
  <c r="J130" i="3" s="1"/>
  <c r="I131" i="3"/>
  <c r="J131" i="3" s="1"/>
  <c r="I132" i="3"/>
  <c r="J132" i="3" s="1"/>
  <c r="I133" i="3"/>
  <c r="J133" i="3" s="1"/>
  <c r="I134" i="3"/>
  <c r="J134" i="3" s="1"/>
  <c r="I135" i="3"/>
  <c r="J135" i="3" s="1"/>
  <c r="I136" i="3"/>
  <c r="J136" i="3" s="1"/>
  <c r="I137" i="3"/>
  <c r="J137" i="3" s="1"/>
  <c r="I138" i="3"/>
  <c r="J138" i="3" s="1"/>
  <c r="I139" i="3"/>
  <c r="J139" i="3" s="1"/>
  <c r="I140" i="3"/>
  <c r="J140" i="3" s="1"/>
  <c r="I141" i="3"/>
  <c r="J141" i="3" s="1"/>
  <c r="I142" i="3"/>
  <c r="J142" i="3" s="1"/>
  <c r="I143" i="3"/>
  <c r="J143" i="3" s="1"/>
  <c r="I144" i="3"/>
  <c r="J144" i="3" s="1"/>
  <c r="I145" i="3"/>
  <c r="J145" i="3" s="1"/>
  <c r="I146" i="3"/>
  <c r="J146" i="3" s="1"/>
  <c r="I147" i="3"/>
  <c r="J147" i="3" s="1"/>
  <c r="I148" i="3"/>
  <c r="J148" i="3" s="1"/>
  <c r="I149" i="3"/>
  <c r="J149" i="3" s="1"/>
  <c r="I150" i="3"/>
  <c r="J150" i="3" s="1"/>
  <c r="I151" i="3"/>
  <c r="J151" i="3" s="1"/>
  <c r="I152" i="3"/>
  <c r="J152" i="3" s="1"/>
  <c r="I153" i="3"/>
  <c r="J153" i="3" s="1"/>
  <c r="I154" i="3"/>
  <c r="J154" i="3" s="1"/>
  <c r="I155" i="3"/>
  <c r="J155" i="3" s="1"/>
  <c r="I156" i="3"/>
  <c r="J156" i="3" s="1"/>
  <c r="I157" i="3"/>
  <c r="J157" i="3" s="1"/>
  <c r="I158" i="3"/>
  <c r="J158" i="3" s="1"/>
  <c r="I159" i="3"/>
  <c r="J159" i="3" s="1"/>
  <c r="I160" i="3"/>
  <c r="J160" i="3" s="1"/>
  <c r="I161" i="3"/>
  <c r="J161" i="3" s="1"/>
  <c r="I162" i="3"/>
  <c r="J162" i="3" s="1"/>
  <c r="I163" i="3"/>
  <c r="J163" i="3" s="1"/>
  <c r="I164" i="3"/>
  <c r="J164" i="3" s="1"/>
  <c r="I165" i="3"/>
  <c r="J165" i="3" s="1"/>
  <c r="I166" i="3"/>
  <c r="J166" i="3" s="1"/>
  <c r="I167" i="3"/>
  <c r="J167" i="3" s="1"/>
  <c r="I168" i="3"/>
  <c r="J168" i="3" s="1"/>
  <c r="I169" i="3"/>
  <c r="J169" i="3" s="1"/>
  <c r="I170" i="3"/>
  <c r="J170" i="3" s="1"/>
  <c r="I171" i="3"/>
  <c r="J171" i="3" s="1"/>
  <c r="I172" i="3"/>
  <c r="J172" i="3" s="1"/>
  <c r="I173" i="3"/>
  <c r="J173" i="3" s="1"/>
  <c r="I174" i="3"/>
  <c r="J174" i="3" s="1"/>
  <c r="I175" i="3"/>
  <c r="J175" i="3" s="1"/>
  <c r="I176" i="3"/>
  <c r="J176" i="3" s="1"/>
  <c r="I177" i="3"/>
  <c r="J177" i="3" s="1"/>
  <c r="I178" i="3"/>
  <c r="J178" i="3" s="1"/>
  <c r="I179" i="3"/>
  <c r="J179" i="3" s="1"/>
  <c r="I180" i="3"/>
  <c r="J180" i="3" s="1"/>
  <c r="I181" i="3"/>
  <c r="J181" i="3" s="1"/>
  <c r="I182" i="3"/>
  <c r="J182" i="3" s="1"/>
  <c r="I183" i="3"/>
  <c r="J183" i="3" s="1"/>
  <c r="I184" i="3"/>
  <c r="J184" i="3" s="1"/>
  <c r="I185" i="3"/>
  <c r="J185" i="3" s="1"/>
  <c r="I186" i="3"/>
  <c r="J186" i="3" s="1"/>
  <c r="I187" i="3"/>
  <c r="J187" i="3" s="1"/>
  <c r="I188" i="3"/>
  <c r="J188" i="3" s="1"/>
  <c r="I189" i="3"/>
  <c r="J189" i="3" s="1"/>
  <c r="I190" i="3"/>
  <c r="J190" i="3" s="1"/>
  <c r="I191" i="3"/>
  <c r="J191" i="3" s="1"/>
  <c r="I192" i="3"/>
  <c r="J192" i="3" s="1"/>
  <c r="I193" i="3"/>
  <c r="J193" i="3" s="1"/>
  <c r="I194" i="3"/>
  <c r="J194" i="3" s="1"/>
  <c r="I195" i="3"/>
  <c r="J195" i="3" s="1"/>
  <c r="I196" i="3"/>
  <c r="J196" i="3" s="1"/>
  <c r="I197" i="3"/>
  <c r="J197" i="3" s="1"/>
  <c r="I198" i="3"/>
  <c r="J198" i="3" s="1"/>
  <c r="I199" i="3"/>
  <c r="J199" i="3" s="1"/>
  <c r="I200" i="3"/>
  <c r="J200" i="3" s="1"/>
  <c r="I201" i="3"/>
  <c r="J201" i="3" s="1"/>
  <c r="I202" i="3"/>
  <c r="J202" i="3" s="1"/>
  <c r="I203" i="3"/>
  <c r="J203" i="3" s="1"/>
  <c r="I204" i="3"/>
  <c r="J204" i="3" s="1"/>
  <c r="I205" i="3"/>
  <c r="J205" i="3" s="1"/>
  <c r="I206" i="3"/>
  <c r="J206" i="3" s="1"/>
  <c r="I207" i="3"/>
  <c r="J207" i="3" s="1"/>
  <c r="I208" i="3"/>
  <c r="J208" i="3" s="1"/>
  <c r="I209" i="3"/>
  <c r="J209" i="3" s="1"/>
  <c r="I210" i="3"/>
  <c r="J210" i="3" s="1"/>
  <c r="I211" i="3"/>
  <c r="J211" i="3" s="1"/>
  <c r="I212" i="3"/>
  <c r="J212" i="3" s="1"/>
  <c r="I213" i="3"/>
  <c r="J213" i="3" s="1"/>
  <c r="I214" i="3"/>
  <c r="J214" i="3" s="1"/>
  <c r="I215" i="3"/>
  <c r="J215" i="3" s="1"/>
  <c r="I216" i="3"/>
  <c r="J216" i="3" s="1"/>
  <c r="I217" i="3"/>
  <c r="J217" i="3" s="1"/>
  <c r="I218" i="3"/>
  <c r="J218" i="3" s="1"/>
  <c r="I219" i="3"/>
  <c r="J219" i="3" s="1"/>
  <c r="I220" i="3"/>
  <c r="J220" i="3" s="1"/>
  <c r="I221" i="3"/>
  <c r="J221" i="3" s="1"/>
  <c r="I222" i="3"/>
  <c r="J222" i="3" s="1"/>
  <c r="I223" i="3"/>
  <c r="J223" i="3" s="1"/>
  <c r="I224" i="3"/>
  <c r="J224" i="3" s="1"/>
  <c r="I225" i="3"/>
  <c r="J225" i="3" s="1"/>
  <c r="I226" i="3"/>
  <c r="J226" i="3" s="1"/>
  <c r="I227" i="3"/>
  <c r="J227" i="3" s="1"/>
  <c r="I228" i="3"/>
  <c r="J228" i="3" s="1"/>
  <c r="I229" i="3"/>
  <c r="J229" i="3" s="1"/>
  <c r="I230" i="3"/>
  <c r="J230" i="3" s="1"/>
  <c r="I231" i="3"/>
  <c r="J231" i="3" s="1"/>
  <c r="I232" i="3"/>
  <c r="J232" i="3" s="1"/>
  <c r="I233" i="3"/>
  <c r="J233" i="3" s="1"/>
  <c r="I234" i="3"/>
  <c r="J234" i="3" s="1"/>
  <c r="I235" i="3"/>
  <c r="J235" i="3" s="1"/>
  <c r="I236" i="3"/>
  <c r="J236" i="3" s="1"/>
  <c r="I237" i="3"/>
  <c r="J237" i="3" s="1"/>
  <c r="I238" i="3"/>
  <c r="J238" i="3" s="1"/>
  <c r="I239" i="3"/>
  <c r="J239" i="3" s="1"/>
  <c r="I240" i="3"/>
  <c r="J240" i="3" s="1"/>
  <c r="I241" i="3"/>
  <c r="J241" i="3" s="1"/>
  <c r="I242" i="3"/>
  <c r="J242" i="3" s="1"/>
  <c r="I243" i="3"/>
  <c r="J243" i="3" s="1"/>
  <c r="I244" i="3"/>
  <c r="J244" i="3" s="1"/>
  <c r="I245" i="3"/>
  <c r="J245" i="3" s="1"/>
  <c r="I246" i="3"/>
  <c r="J246" i="3" s="1"/>
  <c r="I247" i="3"/>
  <c r="J247" i="3" s="1"/>
  <c r="I248" i="3"/>
  <c r="J248" i="3" s="1"/>
  <c r="I249" i="3"/>
  <c r="J249" i="3" s="1"/>
  <c r="I250" i="3"/>
  <c r="J250" i="3" s="1"/>
  <c r="I251" i="3"/>
  <c r="J251" i="3" s="1"/>
  <c r="I252" i="3"/>
  <c r="J252" i="3" s="1"/>
  <c r="I253" i="3"/>
  <c r="J253" i="3" s="1"/>
  <c r="I254" i="3"/>
  <c r="J254" i="3" s="1"/>
  <c r="I255" i="3"/>
  <c r="J255" i="3" s="1"/>
  <c r="I256" i="3"/>
  <c r="J256" i="3" s="1"/>
  <c r="I257" i="3"/>
  <c r="J257" i="3" s="1"/>
  <c r="I258" i="3"/>
  <c r="J258" i="3" s="1"/>
  <c r="I259" i="3"/>
  <c r="J259" i="3" s="1"/>
  <c r="I260" i="3"/>
  <c r="J260" i="3" s="1"/>
  <c r="I261" i="3"/>
  <c r="J261" i="3" s="1"/>
  <c r="I262" i="3"/>
  <c r="J262" i="3" s="1"/>
  <c r="I5" i="3"/>
  <c r="J5" i="3" s="1"/>
  <c r="G89" i="2"/>
  <c r="I6" i="2"/>
  <c r="J6" i="2" s="1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4" i="2"/>
  <c r="J74" i="2" s="1"/>
  <c r="I75" i="2"/>
  <c r="J75" i="2" s="1"/>
  <c r="I76" i="2"/>
  <c r="J76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J85" i="2" s="1"/>
  <c r="I86" i="2"/>
  <c r="J86" i="2" s="1"/>
  <c r="I87" i="2"/>
  <c r="J87" i="2" s="1"/>
  <c r="I88" i="2"/>
  <c r="J88" i="2" s="1"/>
  <c r="I5" i="2"/>
  <c r="J5" i="2" s="1"/>
  <c r="J263" i="3" l="1"/>
  <c r="J89" i="2"/>
  <c r="G239" i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 s="1"/>
  <c r="I212" i="1"/>
  <c r="J212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 s="1"/>
  <c r="I237" i="1"/>
  <c r="J237" i="1" s="1"/>
  <c r="I238" i="1"/>
  <c r="J238" i="1" s="1"/>
  <c r="I6" i="1"/>
  <c r="J6" i="1" s="1"/>
  <c r="J239" i="1" l="1"/>
</calcChain>
</file>

<file path=xl/sharedStrings.xml><?xml version="1.0" encoding="utf-8"?>
<sst xmlns="http://schemas.openxmlformats.org/spreadsheetml/2006/main" count="2440" uniqueCount="1225">
  <si>
    <t>SUBÍTEM</t>
  </si>
  <si>
    <t>CPC DANE</t>
  </si>
  <si>
    <t>DESCRIPCION Y ESPECIFICACIONES</t>
  </si>
  <si>
    <t xml:space="preserve">PRESENTACIÓN </t>
  </si>
  <si>
    <t>MARCA Y REFERENCIA SOLICITADA</t>
  </si>
  <si>
    <t>CANTIDAD TOTAL</t>
  </si>
  <si>
    <t>VALOR UNITARIO ANTES DE IVA</t>
  </si>
  <si>
    <t>VALOR UNITARIO IVA INCLUIDO</t>
  </si>
  <si>
    <t>VALOR TOTAL IVA INCLUIDO</t>
  </si>
  <si>
    <t>1,4-Diclorobenceno 99 % CAS 106-46-7</t>
  </si>
  <si>
    <t>g</t>
  </si>
  <si>
    <t>MERCK, CARLO ERBA. JTBAKER, MAKRON, PANREAC, FLUKA, RIEDEL-DE HAEN, EM SCIENCE, ALDRICH, EMD, SIGMA, ACROS, FISHER, ALFA AESAR, BURDICK &amp; JACKSON, SCHARLAU, HONEYWELL; LOBA CHEMIE; SANTA CRUZ BIOTECHNOLOGY, Thermo Scientific</t>
  </si>
  <si>
    <t>1,6-Hexanodiol 99 % CAS 629-11-8</t>
  </si>
  <si>
    <t>MERCK, CARLO ERBA. JTBAKER, MAKRON, PANREAC, FLUKA, RIEDEL-DE HAEN, EM SCIENCE, ALDRICH, EMD, SIGMA, ACROS, FISHER, ALFA AESAR, BURDICK &amp; JACKSON, SCHARLAU, HONEYWELL; LOBA CHEMIE; SANTA CRUZ BIOTECHNOLOGY</t>
  </si>
  <si>
    <t>1-Hepteno 97 % CAS 592-76-7</t>
  </si>
  <si>
    <t>mL</t>
  </si>
  <si>
    <t>MERCK, CARLO ERBA. JTBAKER, MAKRON, PANREAC, FLUKA, RIEDEL-DE HAEN, EM SCIENCE, ALDRICH, EMD, SIGMA, ACROS, FISHER, ALFA AESAR, BURDICK &amp; JACKSON, SCHARLAU, HONEYWELL; LOBA CHEMIE. SANTA CRUZ BIOTECHNOLOGY, THERMO SCIENTIFIC</t>
  </si>
  <si>
    <t>1-Hexanol  98% CAS 111-27-3 Ref. H13303-1L</t>
  </si>
  <si>
    <t>Litro</t>
  </si>
  <si>
    <t>Millipore Sigma</t>
  </si>
  <si>
    <t>1-Metilciclohexanol 96 % CAS 590-67-0</t>
  </si>
  <si>
    <t>1-Propanol ACS 99,5 % CAS 71-23-8</t>
  </si>
  <si>
    <t>2-Clorofenol 99 % CAS 95-57-8</t>
  </si>
  <si>
    <t>2-Metil-1,3-Propanodiol 99 % CAS 2163-42-0</t>
  </si>
  <si>
    <t>2-Metilciclohexanol 99 % CAS 583-59-5</t>
  </si>
  <si>
    <t>5-(Hydroxymethyl)furfural
≥99%  5-(Hydroxymethyl)furfural, 5-Hydroxymethyl-2-furaldehyde, 5-Hydroxymethyl-2-furancarboxaldehyde, HMF</t>
  </si>
  <si>
    <t>gramos</t>
  </si>
  <si>
    <t xml:space="preserve">Marca: Sigma Aldrich Referencia: W501808-100G-K
</t>
  </si>
  <si>
    <t>Absorbente en polvo para líquidos derramados. Tipo Chemizorb.</t>
  </si>
  <si>
    <t>Kg</t>
  </si>
  <si>
    <t>MERCK, CARLO ERBA. JTBAKER, MAKRON, PANREAC, FLUKA, RIEDEL-DE HAEN, EM SCIENCE, ALDRICH, EMD, SIGMA, ACROS, FISHER, ALFA AESAR, BURDICK &amp; JACKSON, SCHARLAU, HONEYWELL; LOBA CHEMIE; SANTA CRUZ BIOTECHNOLOGY, MOL LABS</t>
  </si>
  <si>
    <t>Aceite Mineral</t>
  </si>
  <si>
    <t>PROPTKIMICA, Comercial</t>
  </si>
  <si>
    <t>Acetanilida</t>
  </si>
  <si>
    <t>MERCK, CARLO ERBA. JTBAKER, MAKRON, PANREAC, FLUKA, RIEDEL-DE HAEN, EM SCIENCE, ALDRICH, EMD, SIGMA, ACROS, FISHER, ALFA AESAR, BURDICK &amp; JACKSON, SCHARLAU, HONEYWELL; LOBA CHEMIE. SANTA CRUZ BIOTECHNOLOGY, Thermo Scientific</t>
  </si>
  <si>
    <t>Acetato de sodio trihidratado</t>
  </si>
  <si>
    <t xml:space="preserve">Marca: Merck Referencia: 106267.1000
Marca: Honeywell Referencia: 32318
</t>
  </si>
  <si>
    <t>Acetofenona</t>
  </si>
  <si>
    <t>MERCK, CARLO ERBA. JTBAKER, MAKRON, PANREAC, FLUKA, RIEDEL-DE HAEN, EM SCIENCE, ALDRICH, EMD, SIGMA, ACROS, FISHER, ALFA AESAR, BURDICK &amp; JACKSON, SCHARLAU, HONEYWELL; LOBA CHEMIE. SANTA CRUZ BIOTECHNOLOGY</t>
  </si>
  <si>
    <t>Acetona para análisis (99.5%)</t>
  </si>
  <si>
    <t>ml</t>
  </si>
  <si>
    <t>Acetona
Acetone for gas chromatography ECD and FID SupraSolv®.</t>
  </si>
  <si>
    <t xml:space="preserve">Marca: Merck Referencia: 100012.4000
</t>
  </si>
  <si>
    <t>Acetonitrilo
Acetonitrile for gas chromatography ECD and FID SupraSolv®</t>
  </si>
  <si>
    <t xml:space="preserve">Marca: Merck Referencia: 100017.4000
</t>
  </si>
  <si>
    <t xml:space="preserve">Acido Acético  1 N </t>
  </si>
  <si>
    <t xml:space="preserve">Acido Acético 0,1 N </t>
  </si>
  <si>
    <t>Acido Amino Acético (Glicina)</t>
  </si>
  <si>
    <t>ácido ascorbico - grado alimenticio</t>
  </si>
  <si>
    <t xml:space="preserve">Ácido bórico
p.a. </t>
  </si>
  <si>
    <t>Acido Calconcarboxilico</t>
  </si>
  <si>
    <t>Acido cítrico monohidrato</t>
  </si>
  <si>
    <t>1000 g</t>
  </si>
  <si>
    <t>Ácido clorhidrico 6N</t>
  </si>
  <si>
    <t xml:space="preserve">Acido clorhídrico concentrado, Fumante 37 %. CAS 7647-01-0. Frasco de vidrio con recubrimietno de seguridad. Tipo Safe Cote o  frascos con HDPE. </t>
  </si>
  <si>
    <t>Ácido etilendiaminotetraacético, sal disódica dihidrato - EDTA
Ethylenedinitrilotetraacetic acid disodium salt dihydrate.</t>
  </si>
  <si>
    <t xml:space="preserve">Marca: Merck Referencia: 108454.0250
</t>
  </si>
  <si>
    <t>Acido fosfórico. Frasco de vidrio con recubrimiento plástico de seguridad (Safe-Cote)</t>
  </si>
  <si>
    <t>Acido Malónico 99 % CAS 141-82-2</t>
  </si>
  <si>
    <t>Acido nítrico concentrado (68%). Frasco de vidrio con recubrimietno plástico de seguridad (Safe-Cote)</t>
  </si>
  <si>
    <t>Ácido Pícrico Saturado</t>
  </si>
  <si>
    <t xml:space="preserve">Acido sulfúrico 95-97% Frasco en vidrio. </t>
  </si>
  <si>
    <t>1000 mL</t>
  </si>
  <si>
    <t>Acido Sulfúrico Concentrado. Frasco de vidrio con recubrimiento de seguridad Safe PTFE o frascos en HDPE</t>
  </si>
  <si>
    <t>Adipilo cloruro</t>
  </si>
  <si>
    <t xml:space="preserve">Agar base Brillance Listeria, CON SUPLEMENTOS SR 257 Y SR 258 </t>
  </si>
  <si>
    <t xml:space="preserve">Marca: OXOID Referencia: CM1212
</t>
  </si>
  <si>
    <t>Agar Bilis Rojo violeta (Agar VRB) Fecha vencimiento mínimo 3 años</t>
  </si>
  <si>
    <t>MERCK, OXOID, SCHARLAU, PRONADISA, DIFCO, BBL, 3M, FLUKA, SIGMA, HIMEDIA</t>
  </si>
  <si>
    <t>Agar Brillance E.coli 
( BRILLIANCE E. COLI / COLIFORM SELECTIVE AGAR). Fecha vencimiento mayor a 2 años</t>
  </si>
  <si>
    <t xml:space="preserve">Marca: OXOID Referencia: CM1046B
</t>
  </si>
  <si>
    <t xml:space="preserve">Agar brillance salmonella con suplemento sr-194 </t>
  </si>
  <si>
    <t xml:space="preserve">Marca: OXOID Referencia: CM1092
Presentación: 500g
</t>
  </si>
  <si>
    <t>Agar Cetrimide Fecha vencimiento mínimo 3 años</t>
  </si>
  <si>
    <t>Agar Cromocult Fecha vencimiento mínimo 2 años</t>
  </si>
  <si>
    <t>MERCK, CARLO ERBA. JTBAKER, MAKRON, PANREAC, FLUKA, RIEDEL-DE HAEN, EM SCIENCE, ALDRICH, EMD, SIGMA, ACROS, FISHER, ALFA AESAR, BURDICK &amp; JACKSON, SCHARLAU, HONEYWELL; LOBA CHEMIE; SANTA CRUZ BIOTECHNOLOGY, HIEDIA</t>
  </si>
  <si>
    <t>Agar Cromogénico para coliformes según ISO 9308</t>
  </si>
  <si>
    <t xml:space="preserve">
Marca: Merck
Referencia: 110426 - Chromocult®
Marca: OXOID - Thermo Scientific™
Referencia: CM1205B</t>
  </si>
  <si>
    <t>Agar Czapek Dox. Fecha vencimiento mayor a 2 años</t>
  </si>
  <si>
    <t xml:space="preserve">Marca: Sigma-Aldrich Referencia: 70185; OXOID, HIMEDIA
</t>
  </si>
  <si>
    <t>Agar EMB Fecha vencimiento mínimo 2 años</t>
  </si>
  <si>
    <t>Agar Fluorocult VRB Fecha vencimiento mínimo 3 años</t>
  </si>
  <si>
    <t xml:space="preserve">Agar grado bacteriológico </t>
  </si>
  <si>
    <t xml:space="preserve">AGAR M TEC CROMOSELECT </t>
  </si>
  <si>
    <t>MERCK CODIGO: 90924500G</t>
  </si>
  <si>
    <t>Agar M-(HPC) Heterotrophic Plate Count Agar</t>
  </si>
  <si>
    <t>Agar Mannitol Egg Yolk Polymyxin  (Agar MYP). Fecha vencimiento mayor a 2 años</t>
  </si>
  <si>
    <t xml:space="preserve">Marca: OXOID Referencia: CM0929, HIMEDIA
</t>
  </si>
  <si>
    <t>Agar MRS</t>
  </si>
  <si>
    <t>Agar Mueller Hinton Fecha vencimiento mínimo 3 años</t>
  </si>
  <si>
    <t>AGAR NUTRITIVO</t>
  </si>
  <si>
    <t xml:space="preserve">Agar OGYE. </t>
  </si>
  <si>
    <t>OXOID - Ref: CM0545, MERCK, BD, HIMEDIA Fecha vencimiento mínimo 2 años</t>
  </si>
  <si>
    <t>Agar Papa Dextrosa</t>
  </si>
  <si>
    <t xml:space="preserve"> gramos</t>
  </si>
  <si>
    <t>MERCK, OXOID, SCHARLAU, PRONADISA, DIFCO, BBL, 3M, FLUKA, SIGMA, PANREAC, HIMEDIA</t>
  </si>
  <si>
    <t>Agar Plate Count con TCC para la diferenciacion de mesolfilos.  Fecha de venc. Mínimo 3 años</t>
  </si>
  <si>
    <t>MERCK, OXOID, SCHARLAU, PRONADISA, DIFCO, BBL, 3M, FLUKA, SIGMA.</t>
  </si>
  <si>
    <t>Agar Saboraud Fecha vencimiento mínimo 2 años</t>
  </si>
  <si>
    <t>Agar Salmonella- Shigella (Agar SS). Fecha vencimiento mayor a 2 años</t>
  </si>
  <si>
    <t>MERCK, OXOID, SCHARLAU, PRONADISA, DIFCO, BBL, 3M, FLUKA, SIGMA, MICROKIT, HIMEDIA</t>
  </si>
  <si>
    <t>Agar Salt Mannitol Fecha vencimiento mínimo 3 años</t>
  </si>
  <si>
    <t>Agar Xilosa-Lisina-Desoxicolato (Agar XLD). Fecha vencimiento mayor a 2 años</t>
  </si>
  <si>
    <t>MERCK, OXOID, SCHARLAU, PRONADISA, DIFCO, BBL, 3M, FLUKA, SIGMA, MICROKIT</t>
  </si>
  <si>
    <t>Agarosa Bioreagent para Biología Molecular CAS 9012-36-6</t>
  </si>
  <si>
    <t>Agua grado Cromatográfico.</t>
  </si>
  <si>
    <t>Agua peptona bufferada. Fecha vencimiento mayor a 2 años</t>
  </si>
  <si>
    <t>Albúmina - grado alimenticio</t>
  </si>
  <si>
    <t>Alcohol al 96 %. Incoloro y libre de impotabilizante.</t>
  </si>
  <si>
    <t>GALON</t>
  </si>
  <si>
    <t>COMERCIAL</t>
  </si>
  <si>
    <t>Alcohol Amílico 99 % CAS 74-41-0</t>
  </si>
  <si>
    <t>Alcohol antiséptico de 70 º</t>
  </si>
  <si>
    <t>JGB, osa</t>
  </si>
  <si>
    <t>Galon</t>
  </si>
  <si>
    <t xml:space="preserve">Galón </t>
  </si>
  <si>
    <t>ALCOHOL METÍLICO CALIDAD HPLC. FRASCO DE VIDRIO</t>
  </si>
  <si>
    <t>Alginato de sodio - grado alimenticio</t>
  </si>
  <si>
    <t>Algodón por rollo. Con Fecha de vencimiento y registro sanitario</t>
  </si>
  <si>
    <t>Paquete x 500 gramos</t>
  </si>
  <si>
    <t>Paquete</t>
  </si>
  <si>
    <t>MK;  JGB; SUAVEX</t>
  </si>
  <si>
    <t>Aluminio Cloruro Anhicro CAS 7646-700</t>
  </si>
  <si>
    <t>Amonio Acetato</t>
  </si>
  <si>
    <t>MERCK, CARLO ERBA. JTBAKER, MAKRON, PANREAC, FLUKA, RIEDEL-DE HAEN, EM SCIENCE, ALDRICH, EMD, SIGMA, ACROS, FISHER, ALFA AESAR, BURDICK &amp; JACKSON, SCHARLAU, FLUKA HONEYWELL; LOBA CHEMIE. SANTA CRUZ BIOTECHNOLOGY</t>
  </si>
  <si>
    <t>L</t>
  </si>
  <si>
    <t>Anaerogen 2.5 lts</t>
  </si>
  <si>
    <t>Caja x 10 sobres</t>
  </si>
  <si>
    <t>OXOID AN-025; MERCK, HIMEDIA</t>
  </si>
  <si>
    <t>Arena de mar</t>
  </si>
  <si>
    <t>Azufre en polvo</t>
  </si>
  <si>
    <t>Azul de tripano en solución  0,4% Frasco por 100 mL</t>
  </si>
  <si>
    <t>SIGMA - Merck -Thermo Cientific- Gibco- Santa Cruz Biotecnology - Invitrogen-</t>
  </si>
  <si>
    <t>BCA (Ácido Bicínconílico, sal disódica hidrato). D8284-10G. CAS: 979-88-4</t>
  </si>
  <si>
    <t>Sigma Aldrich, Santa Cruz Biotechnology</t>
  </si>
  <si>
    <t>Benzaldehido para síntesis CAS 100-52-7</t>
  </si>
  <si>
    <t>Benzoato de sodio - grado alimenticio</t>
  </si>
  <si>
    <t xml:space="preserve">Bicarbonato de sodio </t>
  </si>
  <si>
    <t>Bisulfito de sodio</t>
  </si>
  <si>
    <t>Borato de sodio decahidratado</t>
  </si>
  <si>
    <t>Butil butirato 98% CAS 109-21-7 Ref. 281964-1L</t>
  </si>
  <si>
    <t>Calcio Carbonato Material de referencia que  cumpla la ISO 17034</t>
  </si>
  <si>
    <t xml:space="preserve">MERCK, FLUKA,  ALDRICH, SIGMA. </t>
  </si>
  <si>
    <t>MERCK, CARLO ERBA. JTBAKER, MAKRON, PANREAC, FLUKA, RIEDEL-DE HAEN, EM SCIENCE, ALDRICH, EMD, SIGMA, ACROS, FISHER, ALFA AESAR, BURDICK &amp; JACKSON, SCHARLAU, HONEYWELL; LOBA CHEMIE; SANTA CRUZ BIOTECHNOLOGY, HIMEDIA</t>
  </si>
  <si>
    <t>Caldo LMX modificado según Manafi y Ossmer. Fecha vencimiento mayor a 2 años</t>
  </si>
  <si>
    <t xml:space="preserve">Marca: MERCK  Referencia: 110620
</t>
  </si>
  <si>
    <t>Caldo MRS</t>
  </si>
  <si>
    <t>Caldo Mueller Hinton Fecha vencimiento mínimo 3 años</t>
  </si>
  <si>
    <t>Caldo nutritivo</t>
  </si>
  <si>
    <t>Caldo One Broth Salmonella. Fecha vencimiento mayor a 2 años</t>
  </si>
  <si>
    <t xml:space="preserve">Marca: OXOID Referencia:  CM1091
</t>
  </si>
  <si>
    <t>Caldo RAPPAPORT-VASSILIADIS (RVS)</t>
  </si>
  <si>
    <t>OXOID - Ref: CM0866; MERCK. HIMEDIA
Fecha vencimiento mínimo 2 años</t>
  </si>
  <si>
    <t>Carbonato de Sodio</t>
  </si>
  <si>
    <t>Ciclohexano</t>
  </si>
  <si>
    <t>Citnta de magnesio, metal</t>
  </si>
  <si>
    <t>Rollo</t>
  </si>
  <si>
    <t>Citrato sódico</t>
  </si>
  <si>
    <t>Cloroformo</t>
  </si>
  <si>
    <t>MERCK, CARLO ERBA. JTBAKER, MAKRON, PANREAC, FLUKA, RIEDEL-DE HAEN, EM SCIENCE, ALDRICH, EMD, SIGMA, ACROS, FISHER, ALFA AESAR, BURDICK &amp; JACKSON, SCHARLAU, HONEYWELL; LOBA CHEMIE; SANTA CRUZ BIOTECHNOLOGY, Fisher Chemical</t>
  </si>
  <si>
    <t>Cloruro de Estaño</t>
  </si>
  <si>
    <t>MERCK, Referencia: 107814.2500
Estaño(II) cloruro dihidrato - (max. 0.000001% Hg)</t>
  </si>
  <si>
    <t>Cloruro de Hierro anhidro</t>
  </si>
  <si>
    <t>Hanna instruments, Thermo Scientific, MERCK, CARLO ERBA. JTBAKER, MAKRON, PANREAC, FLUKA, RIEDEL-DE HAEN, EM SCIENCE, ALDRICH, EMD, SIGMA, ACROS, FISHER, ALFA AESAR, BURDICK &amp; JACKSON, SCHARLAU, HONEYWELL; LOBA CHEMIE</t>
  </si>
  <si>
    <t>Cloruro de Magnesio Hexahidrato</t>
  </si>
  <si>
    <t>Merck 1058321000</t>
  </si>
  <si>
    <t>Cloruro de potasio solución  3M</t>
  </si>
  <si>
    <t>MERCK, CARLO ERBA. JTBAKER, MAKRON, PANREAC, FLUKA, RIEDEL-DE HAEN, EM SCIENCE, ALDRICH, EMD, SIGMA, ACROS, FISHER, ALFA AESAR, BURDICK &amp; JACKSON, SCHARLAU, HONEYWELL; LOBA CHEMIE. SANTA CRUZ BIOTECHNOLOGY, MOL LABS,</t>
  </si>
  <si>
    <t>Cloruro de Potasio solución de 0,147 mS/cm. El Material debe cumplir con ISO 17034 – Material de Referencia Certificado (MRC). Certipur Merck. 30 Sachet. Fecha de vencimiento no inferior a 2 años y con certificado.</t>
  </si>
  <si>
    <t>Caja x 30</t>
  </si>
  <si>
    <t>Caja</t>
  </si>
  <si>
    <t>Merck Referencia: 101586.0001. El Material debe cumplir con ISO 17034 – Material de Referencia Certificado (MRC).</t>
  </si>
  <si>
    <t>Cloruro de Potasio solución de 1,41 mS/cm. El Material debe cumplir con ISO 17034 – Material de Referencia Certificado (MRC). Certipur Merck. 30 Sachet. Fecha de vencimiento no inferior a  2 años y con certificado.</t>
  </si>
  <si>
    <t>Merck Referencia: 101553.0001 El Material debe cumplir con ISO 17034 – Material de Referencia Certificado (MRC).</t>
  </si>
  <si>
    <t>Cloruro de Potasio solución de 12,8 mS/cm. El Material debe cumplir con ISO 17034 – Material de Referencia Certificado (MRC). Certipur Merck. 30 Sachet. Fecha de vencimiento no inferior a 2 años y con certificado.</t>
  </si>
  <si>
    <t>Merck. Referencia: 101554.0001 El Material debe cumplir con ISO 17034 – Material de Referencia Certificado (MRC).</t>
  </si>
  <si>
    <t xml:space="preserve">Cloruro de sodio </t>
  </si>
  <si>
    <t>Cobre polvo</t>
  </si>
  <si>
    <t>D-(+)-Mannosa CAS 3458-28-4</t>
  </si>
  <si>
    <t>DETERGENTE CONCENTRADO PARA LABORATORIO pH NEUTRO
Detergente pH neutro libre de fofatos</t>
  </si>
  <si>
    <t xml:space="preserve">Comercial
</t>
  </si>
  <si>
    <t>Detergente excento de fosfatos</t>
  </si>
  <si>
    <t>galón</t>
  </si>
  <si>
    <t>Nacional</t>
  </si>
  <si>
    <t>DETERGENTE LIQUIDO INDUSTRIAL</t>
  </si>
  <si>
    <t>Diclorometano</t>
  </si>
  <si>
    <t>Dicromato de potasio Certipur</t>
  </si>
  <si>
    <t>Merck  Ref 1.02403.0080 Supelco /Sigma Aldrich</t>
  </si>
  <si>
    <t>Dodecano ReagentPlus®, ≥99% CAS 112-40-3 Ref. D221104-500ML</t>
  </si>
  <si>
    <t>Egg Yolk Tellurite Emulsion Fecha vencimiento mínimo 2 años</t>
  </si>
  <si>
    <t>Estàndar de 1000 mg/L para A.A de: Ag.  Material de referencia certificado MRC según ISO 17034</t>
  </si>
  <si>
    <t>mililitros</t>
  </si>
  <si>
    <t>Merck</t>
  </si>
  <si>
    <t>Estàndar de 1000 mg/L para A.A de: Aluminio.  
Material de referencia certificado
Trazable a SRM de NIST Al(NO₃)₃ en HNO₃ 0,5 mol/l 1000 mg/l Al Certipur®</t>
  </si>
  <si>
    <t>MERCK
Ref: 1197700100
Fecha de vencimiento mayor a 2 años</t>
  </si>
  <si>
    <t>Estàndar de 1000 mg/L para A.A de: Arsénico.
Material de referencia certificado
Fecha de vencimiento mayor a 2 años</t>
  </si>
  <si>
    <t xml:space="preserve">Marca: MERCK  Referencia: 1197730100
</t>
  </si>
  <si>
    <t>Estàndar de 1000 mg/L para A.A de: Ba.  Material de referencia certificado (MRC) según ISO 17034</t>
  </si>
  <si>
    <t>100 mL</t>
  </si>
  <si>
    <t>Estàndar de 1000 mg/L para A.A de: Ca.  Material de referencia certificado MRC según ISO 17034</t>
  </si>
  <si>
    <t>Estàndar de 1000 mg/L para A.A de: Cd.  Material de referencia certificado MRC según ISO 17034</t>
  </si>
  <si>
    <t>Estàndar de 1000 mg/L para A.A de: Co.  Material de referencia certificado MRC según ISO 17034</t>
  </si>
  <si>
    <t>Estàndar de 1000 mg/L para A.A de: Cr. Material de referencia certificado según ISO 17034</t>
  </si>
  <si>
    <t>Estàndar de 1000 mg/L para A.A de: Cu.  Material de referencia certificado MRC según ISO 17034</t>
  </si>
  <si>
    <t>Estàndar de 1000 mg/L para A.A de: Fe.  Material de referencia certificado MRC según ISO 17034</t>
  </si>
  <si>
    <t>Estàndar de 1000 mg/L para A.A de: Hg.  Material de referencia certificado MRC según ISO 17034</t>
  </si>
  <si>
    <t>Estàndar de 1000 mg/L para A.A de: K.  Material de referencia certificado MRC según ISO 17034</t>
  </si>
  <si>
    <t>Estàndar de 1000 mg/L para A.A de: Mg.  Material de referencia certificado MRC según ISO 17034</t>
  </si>
  <si>
    <t>Estàndar de 1000 mg/L para A.A de: Mn.  Material de referencia certificado MRC según ISO 17034</t>
  </si>
  <si>
    <t>Estàndar de 1000 mg/L para A.A de: Na. Material de referencia certificado MRC según ISO 17034</t>
  </si>
  <si>
    <t>Estàndar de 1000 mg/L para A.A de: Ni. Material de referencia certificado (MRC) según ISO 17034</t>
  </si>
  <si>
    <t>Estàndar de 1000 mg/L para A.A de: Pb.  Material de referencia certificado MRC según ISO 17034</t>
  </si>
  <si>
    <t>Estàndar de 1000 mg/L para A.A de: Zn.  Material de referencia certificado MRC según ISO 17034</t>
  </si>
  <si>
    <t>ESTANDAR DE TURBIEDAD DE FORMAZINA 0,5 NTU
Turbidity 0,5 NTU Calibration Standard - Formazin
Material de Referencia Certificado (MRC) según ISO 17034.</t>
  </si>
  <si>
    <t>Marca: Sigma Aldrich
Ref: TURB05-500ML</t>
  </si>
  <si>
    <t>ESTANDAR DE TURBIEDAD DE FORMAZINA 10 NTU
Turbidity 10 NTU Calibration Standard - Formazin
Material de Referencia Certificado (MRC) según ISO 17034.</t>
  </si>
  <si>
    <t>Marca: Sigma Aldrich
Ref: TURB10-500ML</t>
  </si>
  <si>
    <t>ESTANDAR DE TURBIEDAD DE FORMAZINA 100 NTU
Turbidity 100 NTU Calibration Standard - Formazin
Material de Referencia Certificado (MRC) según ISO 17034.</t>
  </si>
  <si>
    <t>Marca: Sigma Aldrich
Ref: TURB100-500ML</t>
  </si>
  <si>
    <t>ESTANDAR DE TURBIEDAD DE FORMAZINA 1000 NTU
Turbidity 1000 NTU Calibration Standard - Formazin
Material de Referencia Certificado (MRC) según ISO 17034.</t>
  </si>
  <si>
    <t>Marca: Sigma Aldrich
Ref: TURB1000-500ML</t>
  </si>
  <si>
    <t>ESTANDAR DE TURBIEDAD DE FORMAZINA 20 NTU
Turbidity 20 NTU Calibration Standard - Formazin
Material de Referencia Certificado (MRC) según ISO 17034.</t>
  </si>
  <si>
    <t>Marca: Sigma Aldrich
Ref: TURB20-500ML</t>
  </si>
  <si>
    <t>Etanol 95%</t>
  </si>
  <si>
    <t>Galón</t>
  </si>
  <si>
    <t>PROTOKIMICA, NACIONAL</t>
  </si>
  <si>
    <t>Eter Dietilico</t>
  </si>
  <si>
    <t>Fenilisotiocianato grado reactivo 98 % CAS 103-72-0</t>
  </si>
  <si>
    <t>Ferroína solución indicadora
para el análisis de aguas.</t>
  </si>
  <si>
    <t>Fisher Brand - Papel Filtro Cualitativo P5. 
110mm Diámetro - Porosity: Medium / Flow Rate: Slow</t>
  </si>
  <si>
    <t>Caja/100</t>
  </si>
  <si>
    <t>CAJA x 100 UNIDADES</t>
  </si>
  <si>
    <t>Fisher bRAND - Ref: 09-801C</t>
  </si>
  <si>
    <t>Fisher Brand - Papel Filtro Cualitativo P5. 
90mm Diámetro - Porosity: Medium / Flow Rate: Slow</t>
  </si>
  <si>
    <t>Fisher BRAND- Ref: 09-801C</t>
  </si>
  <si>
    <t>Fluoruro de Potasio</t>
  </si>
  <si>
    <t>Marca: Merck Referencia: 104994.1000
Marca: Panreac Referencia: 121976</t>
  </si>
  <si>
    <t>Formaldehido solución CAS 50-00-0</t>
  </si>
  <si>
    <t>Fructosa - grado alimenticio</t>
  </si>
  <si>
    <t>Furfural 99 % CAS 98-01-1</t>
  </si>
  <si>
    <t>Galactosa</t>
  </si>
  <si>
    <t>Glicerina Liquida</t>
  </si>
  <si>
    <t>NACIONAL</t>
  </si>
  <si>
    <t>Glucosa- grado alimenticio</t>
  </si>
  <si>
    <t>GRASA PARA DESECADORES, BURETAS Y ESMERILADOS</t>
  </si>
  <si>
    <t>Tubo</t>
  </si>
  <si>
    <t>Hexano para análisis en Frasco de vidrio.</t>
  </si>
  <si>
    <t>MERCK, CARLO ERBA. JTBAKER, MAKRON, PANREAC, FLUKA HONEYWELL, RIEDEL-DE HAEN, EM SCIENCE, ALDRICH, EMD, SIGMA, ACROS, FISHER, ALFA AESAR, BURDICK &amp; JACKSON, SCHARLAU, HONEYWELL; LOBA CHEMIE. SANTA CRUZ BIOTECHNOLOGY</t>
  </si>
  <si>
    <t>Hidroxido de calcio</t>
  </si>
  <si>
    <t>Hidróxido de Sodio  0,1 N</t>
  </si>
  <si>
    <t>Hidróxido de Sodio  1 N</t>
  </si>
  <si>
    <t>Hidróxido de sodio comercial en escamas</t>
  </si>
  <si>
    <t>Comercial</t>
  </si>
  <si>
    <t>Hidróxido de sodio en lentejas</t>
  </si>
  <si>
    <t>MERCK, CARLO ERBA. JTBAKER, MAKRON, PANREAC, FLUKA, RIEDEL-DE HAEN, EM SCIENCE, ALDRICH, EMD, SIGMA, ACROS, FISHER, ALFA AESAR, BURDICK &amp; JACKSON, SCHARLAU, HONEYWELL; LOBA CHEMIE. SANTA CRUZ BIOTECHNOLOGY, MOL LABS, FERMONT</t>
  </si>
  <si>
    <t>Hipoclorito de sodio al 13 %</t>
  </si>
  <si>
    <t>COMERCIAL. Garantizar la concentración de 13 %</t>
  </si>
  <si>
    <t>Isopropanol ACS</t>
  </si>
  <si>
    <t>Kit - Test Ácido cianúrico método fotométrico 
2 - 160 mg/l Spectroquant®</t>
  </si>
  <si>
    <t>Caja x 100 Test</t>
  </si>
  <si>
    <t>Unidad</t>
  </si>
  <si>
    <t xml:space="preserve">Marca: Merck Referencia: 119253.0001
</t>
  </si>
  <si>
    <t>Kit de soluciones estandar de pH (7,00, pH 4,01 y pH 10,01 y HCl) - Modelo 101-SU. Fecha vencimiento mayor a 1 año</t>
  </si>
  <si>
    <t>Caja por 4 soluciones</t>
  </si>
  <si>
    <t xml:space="preserve">Marca: HORIBA Referencia: 7006046802
</t>
  </si>
  <si>
    <t>Lactato de calcio - grado alimenticio</t>
  </si>
  <si>
    <t>Membrana 0.45 micras y 47 mm de diámetro. Con cuadricula. Empaque individual SIN PAD</t>
  </si>
  <si>
    <t>CAJA 100 UNIDADES</t>
  </si>
  <si>
    <t>MFS, PALL, S &amp; S, WHATMAN, MS; SARTORIUS; MERCK MILLIPORE. QLS</t>
  </si>
  <si>
    <t>Metanol para análisis en Frasco de vidrio.</t>
  </si>
  <si>
    <t>Naranja de metilo</t>
  </si>
  <si>
    <t>Negro de Eriocromo T (C.I. 14645) CAS 1787-61-7</t>
  </si>
  <si>
    <t>n-Hexano
n-Hexane for gas chromatography ECD and FID SupraSolv®.</t>
  </si>
  <si>
    <t>Referencia: 104371.4000
Marca: Merck</t>
  </si>
  <si>
    <t>Nitrato de potasio (sal Nitro)</t>
  </si>
  <si>
    <t>Nitrato de potasio.</t>
  </si>
  <si>
    <t>MERCK
Fecha de vencimiento mayor a 2 años</t>
  </si>
  <si>
    <t>N-Yodosuccinimida 95 % CAS 516-12-1</t>
  </si>
  <si>
    <t>ONE BROTH LISTERIA BASE
NOVEL ENRICHMENT (ONE) BROTH-LISTERIA</t>
  </si>
  <si>
    <t>Marca: OXOID  Referencia: CM1066
Fecha de vencimiento mayor a 2 años</t>
  </si>
  <si>
    <t>ONE BROTH LISTERIA BASE
ONE BROTH-LISTERIA SELECTIVE SUPPLEMENT</t>
  </si>
  <si>
    <t>Caja x 10 viales</t>
  </si>
  <si>
    <t>Marca: OXOIDReferencia: SR0234
Fecha de vencimiento mayor a 1 año</t>
  </si>
  <si>
    <t>Orcein CAS 1400-62-0 Ref. O7380-10G</t>
  </si>
  <si>
    <t>Millipore sigma</t>
  </si>
  <si>
    <t>Papel Filtro Cuantitativo 589/2
90mm Diámetro - Banda blanca</t>
  </si>
  <si>
    <t>Whatman</t>
  </si>
  <si>
    <t>Papel filtro Whatman 40 110 cm diámetro</t>
  </si>
  <si>
    <t>Whatman. Referencia: 1440-110
Presentación: Caja x 100 Unidades
Marca: WHATMAN</t>
  </si>
  <si>
    <t>Papel Indicador Universal. pH 1 - 10. Caja  x 6 rollos</t>
  </si>
  <si>
    <t>PBS - Fosfato Buffer Salino (Phosphate-Buffered Saline) (10X) pH 7.4, RNase-free</t>
  </si>
  <si>
    <t>Peróxido de Hidrogeno 30 %</t>
  </si>
  <si>
    <t>Peroxido de Hidrogeno al 30%</t>
  </si>
  <si>
    <t xml:space="preserve">Plata Nitrato Puriss. p.a., ACS Reagent, Reag. ISO, Reag. Ph. Eur., ≥99.8% * 100 gramos. CAS: 7761-88-8. </t>
  </si>
  <si>
    <t>100 g</t>
  </si>
  <si>
    <t>HONEYWELL-FLUKA</t>
  </si>
  <si>
    <t>Poly(vinyl alcohol) (PVA) 87-90% hydrolyzed, average mol wt 30,000-70,000 CAS 9002-89-5 Ref. P8136-1KG</t>
  </si>
  <si>
    <t>Potasio Hexacianoferrato(II) 3-hidrato 
(FERROCIANURO DE POTASIO)
(Reag. USP, Ph. Eur.) for analysis, ACS, ISO</t>
  </si>
  <si>
    <t>Potasio hidróxido
en lentejas p.a.</t>
  </si>
  <si>
    <t>Potasio tiocianato
p.a. EMSURE® ACS, ISO, Reag. Ph Eur</t>
  </si>
  <si>
    <t xml:space="preserve">Marca: Merck Referencia: 105125.0250
</t>
  </si>
  <si>
    <t>Potasio Yodato grado reactivo 99,5 % CAS 7758-05-6</t>
  </si>
  <si>
    <t>Reactivo de Benedict</t>
  </si>
  <si>
    <t>Reactivo de Biuret</t>
  </si>
  <si>
    <t>Reactivo de Fehling A</t>
  </si>
  <si>
    <t>Reactivo Fehling B</t>
  </si>
  <si>
    <t>Reactivo para cloro libre, DPD</t>
  </si>
  <si>
    <t>Paquete x 1000 sobres</t>
  </si>
  <si>
    <t>Hach Referencia 1407028</t>
  </si>
  <si>
    <t>Salicilaldehido CAS 90-02-8</t>
  </si>
  <si>
    <t>Silica gel</t>
  </si>
  <si>
    <t>Silica gel con indicador de humedad para desecador</t>
  </si>
  <si>
    <t>Sodio Carbonato Material de referencia que  cumpla la ISO 17034</t>
  </si>
  <si>
    <t>Sodio Metalico CAS 7440-23-5</t>
  </si>
  <si>
    <t>Sodio Tiosulfato pentahidrato CAS 10102-17-7</t>
  </si>
  <si>
    <t>MERCK, CARLO ERBA. JTBAKER, MAKRON, PANREAC, FLUKA, RIEDEL-DE HAEN, EM SCIENCE, ALDRICH, EMD, SIGMA, ACROS, FISHER, ALFA AESAR, BURDICK &amp; JACKSON, SCHARLAU, HONEYWELL; LOBA CHEMIE; SANTA CRUZ BIOTECHNOLOGY, FERMONT</t>
  </si>
  <si>
    <t xml:space="preserve">Sodio tiosulfato titrisol 0,1 N </t>
  </si>
  <si>
    <t>Sodio Yoduro</t>
  </si>
  <si>
    <t>Solución Buffer pH 10,0. El Material debe cumplir con ISO 17034 – Material de Referencia Certificado (MRC). Bolsas individuales x 30 mL cada una. Fecha de vencimiento no inferior a 2 años</t>
  </si>
  <si>
    <t>Paquete x 30 sobres</t>
  </si>
  <si>
    <t>Merck - Ref: 199004 El Material debe cumplir con ISO 17034 – Material de Referencia Certificado (MRC).</t>
  </si>
  <si>
    <t>Solución Buffer pH 4,00. El Material debe cumplir con ISO 17034 – Material de Referencia Certificado (MRC). Bolsas individuales x 30 mL cada una. Fecha de vencimiento no inferior a 2 años</t>
  </si>
  <si>
    <t>Merck - Ref: 199064 El Material debe cumplir con ISO 17034 – Material de Referencia Certificado (MRC).</t>
  </si>
  <si>
    <t>Solución Buffer pH 7,00. El Material debe cumplir con ISO 17034 – Material de Referencia Certificado (MRC). Bolsas individuales x 30 mL cada una. Fecha de vencimiento no inferior a 2 años</t>
  </si>
  <si>
    <t>Merck - Referencia: 199002.0001. Cada paquete debe ser de diferente lote. El Material debe cumplir con ISO 17034 – Material de Referencia Certificado (MRC).</t>
  </si>
  <si>
    <t xml:space="preserve">Solución buffer pH: 10,00 .  </t>
  </si>
  <si>
    <t>Merck, Fisher, Mol Labs; Fluka; SCHARLAU; PANREAC, FERMONT</t>
  </si>
  <si>
    <t>Solución buffer pH: 4,00.  Coloreada. Fecha de vencimiento no inferior a 2 años. Material de Referencia Certificado (MRC) según ISO 17034.</t>
  </si>
  <si>
    <t>Merck, Fisher, Mol Labs; Fluía; SCHARLAU; PANREAC</t>
  </si>
  <si>
    <t xml:space="preserve">Solución buffer pH: 7,00 .  </t>
  </si>
  <si>
    <t>Solución buffer pH: 7,00 .  Coloreada Fecha de vencimiento no inferior a 2 años. Material de Referencia Certificado (MRC) según ISO 17034.</t>
  </si>
  <si>
    <t xml:space="preserve">Solución de almacenamiento de electrodos de pH
(pH Electrode Storage Solution 475 mL REF 910001) </t>
  </si>
  <si>
    <t>THERMO SCIENTIFIC, MERCK, CARLO ERBA. JTBAKER, MAKRON, PANREAC, FLUKA, RIEDEL-DE HAEN, EM SCIENCE, ALDRICH, EMD, SIGMA, ACROS, FISHER, ALFA AESAR, BURDICK &amp; JACKSON, SCHARLAU, HONEYWELL; LOBA CHEMIE; SANTA CRUZ BIOTECHNOLOGY</t>
  </si>
  <si>
    <t>Solución de limpieza de electrodo para enjuague</t>
  </si>
  <si>
    <t>Hanna instruments, Thermo Scientific, MERCK, CARLO ERBA. JTBAKER, MAKRON, PANREAC, FLUKA, RIEDEL-DE HAEN, EM SCIENCE, ALDRICH, EMD, SIGMA, ACROS, FISHER, ALFA AESAR, BURDICK &amp; JACKSON, SCHARLAU, HONEYWELL; LOBA CHEMIE, MOL LABS.</t>
  </si>
  <si>
    <t>Solución de Tisab II</t>
  </si>
  <si>
    <t>Caja con cuatro botellas de galon (4 x 3.7 L)</t>
  </si>
  <si>
    <t>Thermo Fisher Scientific. Cat. No. 940999 is packaged as four 1 gallon (4 x 3.7L) bottles</t>
  </si>
  <si>
    <t>Solución eliminadora de RNAsas (RNase AWAY™ Decontamination Reagent) Botella por 250 mL</t>
  </si>
  <si>
    <t>Solución electrolítica de relleno 3.5M de KCl para electrodos</t>
  </si>
  <si>
    <t>HI 7082S - Hanna Instruments; MOL LABS</t>
  </si>
  <si>
    <t>Solución patrón cloruro 
Trazable a SRM de NIST NaCl en H₂O 1000 mg/l Cl Certipur®
Fecha de vencimiento superior a 2 años</t>
  </si>
  <si>
    <t>VHG; MERCK
Ref: 1198970500
Fecha de vencimiento mayor a 2 años</t>
  </si>
  <si>
    <t>StablCal Calibration Set 0 to 4 000 NTU
(Calibración Interna) del turbidimetro HACH 2100N</t>
  </si>
  <si>
    <t>Referencia: 2662105
Presentación: Kit incluye viales sellados de: &lt; 0,1 NTU, 20 NTU, 200 NTU, 1 000 NTU y 4 000 NTU.
Marca: HACH</t>
  </si>
  <si>
    <t>Span® 80 nonionic surfactant CAS 1338-43-8 Ref. S6760-1L</t>
  </si>
  <si>
    <t>Sulfato de Cobre Anhidro</t>
  </si>
  <si>
    <t>Sulfato de cobre pentahidratado. Grado Reactivo
Pureza ≥98%</t>
  </si>
  <si>
    <t>Sulfato de hierro amoniacal hexahidratado</t>
  </si>
  <si>
    <t>Sulfato de mercurio</t>
  </si>
  <si>
    <t>Sulfato de plata</t>
  </si>
  <si>
    <t>Sulfito de sodio anhidro</t>
  </si>
  <si>
    <t>kg</t>
  </si>
  <si>
    <t>Sulfuro de Sodio x 9 H20 nonahidratado</t>
  </si>
  <si>
    <t>Tabletas Kjeldahl (Exentas de mercurio y selenio)</t>
  </si>
  <si>
    <t>Frasco</t>
  </si>
  <si>
    <t>Frasco x 250 tabletas</t>
  </si>
  <si>
    <t>Marca: Merck Referencia: 115348.0250
Presentación: 250 Tabletas 
Marca: Merck</t>
  </si>
  <si>
    <t>Tartrato de Sodio</t>
  </si>
  <si>
    <t>Tartrazina 85%</t>
  </si>
  <si>
    <t>Sigma-Aldrich TO388</t>
  </si>
  <si>
    <t>Terc-Butanol ACS reactivo 99 % CAS 75-65-0</t>
  </si>
  <si>
    <t>Tiras Oxidasa</t>
  </si>
  <si>
    <t>caja x 50 unidades</t>
  </si>
  <si>
    <t>Merck Referencia: 100181
OXOID MB0266B,  HIMEDIA.
Fecha de vencimiento mayor a un (1) año</t>
  </si>
  <si>
    <t>Titrisol Nitrato de plata 0,1N</t>
  </si>
  <si>
    <t>Trietilenglicol</t>
  </si>
  <si>
    <t>Triptona CAS 91079-40-2 Ref. T7293-1KG</t>
  </si>
  <si>
    <t>Tris (Hidroximetil amino metano)</t>
  </si>
  <si>
    <t>Tryptic Soy Broth (TSB)</t>
  </si>
  <si>
    <t>Yodo</t>
  </si>
  <si>
    <t>Yoduro de Potasio</t>
  </si>
  <si>
    <t>Zinc en polvo</t>
  </si>
  <si>
    <t>CARLO ERBA.MERCK,  JTBAKER, MAKRON, PANREAC, FLUKA, RIEDEL-DE HAEN, EM SCIENCE, ALDRICH, EMD, SIGMA, ACROS, FISHER, ALFA AESAR, BURDICK &amp; JACKSON, SCHARLAU, HONEYWELL; LOBA CHEMIE. SANTA CRUZ BIOTECHNOLOGY</t>
  </si>
  <si>
    <t xml:space="preserve">UNIDADES </t>
  </si>
  <si>
    <t>Nitrito solución patrón, CRM. 
Trazable a SRM de NIST 1000 mg/l NO2-N en H₂O.</t>
  </si>
  <si>
    <t>Zinc Sulfato.7H2O</t>
  </si>
  <si>
    <t xml:space="preserve">2,3,5 - trifenil tetrazolio cloruro </t>
  </si>
  <si>
    <t>Biopack; MERCK</t>
  </si>
  <si>
    <t>8-hidroxyquinoline</t>
  </si>
  <si>
    <t>Acido 3,5 Dinitrosalicilico (DNS) (98%)</t>
  </si>
  <si>
    <t>Alcohol Acetona de Gram</t>
  </si>
  <si>
    <t>Mol Labs</t>
  </si>
  <si>
    <t xml:space="preserve">Anhidrido acético </t>
  </si>
  <si>
    <t>Aspergillus Brasiliensis ATCC 16404 (0392-CRM)</t>
  </si>
  <si>
    <t>Kwik-Stik *1 (Cuantitativo)</t>
  </si>
  <si>
    <t>Marca: Thermo SIENTIFIC, Microkit, Microbiologics</t>
  </si>
  <si>
    <t>Azul de bromotimol</t>
  </si>
  <si>
    <t>Frasco x 25 g</t>
  </si>
  <si>
    <t>Benzaldina PLUS</t>
  </si>
  <si>
    <t>Frasco x 4L</t>
  </si>
  <si>
    <t>unidad</t>
  </si>
  <si>
    <t>Holandina</t>
  </si>
  <si>
    <t>Caffeine
Powder, ReagentPlus®</t>
  </si>
  <si>
    <t>Referencia: C0750-5G
Presentación: 5g
Marca: Sigma-Aldrich; TRC
Fecha de vencimiento superior a 2 años</t>
  </si>
  <si>
    <t>Capsulas de POLYSEED para DBO
PolySeed NX</t>
  </si>
  <si>
    <t>Referencia: 9855D30
Presentación: Frasco x 50 Capsulas
Marca: THOMAS SCIENTIFIC; LABCHEM</t>
  </si>
  <si>
    <t>cepa ATCC o WDCM Bacillus cereus
Control de calidad alimentos y medios</t>
  </si>
  <si>
    <t>Paquete x 5</t>
  </si>
  <si>
    <t>Referencia: ATCC 11778 o WDCM 00001
Marca: OXOID / MICROKIT
Fecha de vencimiento superior a 2 años; LABCARE</t>
  </si>
  <si>
    <t>Cepa Clostridium perfringens ATCC 13124 o WDCM 00007</t>
  </si>
  <si>
    <t>Paquete por 3</t>
  </si>
  <si>
    <t>Marca: Thermo SIENTIFIC, Microkit, Microbiologics; OXOID</t>
  </si>
  <si>
    <t>Cepa Pseudomona aeruginosa ATCC 9027 o equivalente</t>
  </si>
  <si>
    <t>Paquete por 4</t>
  </si>
  <si>
    <t>3699099</t>
  </si>
  <si>
    <t>Clips de sellado bolsas stomacher 
Seward™ Stomacher™ Bag clips
Specifically designed for Standard BA6041 &amp; BA6141 Stomacher® Bags, Seward Bag Clips allow fast and easy securing of the Stomacher® bags.</t>
  </si>
  <si>
    <t>Paquete x 200 Unidades</t>
  </si>
  <si>
    <t>Referencia: BA6099
Marca: SEWARD
Dimensiones: 24 x 18 x 18 cm</t>
  </si>
  <si>
    <t>Cloruro de sodio estandar volumétrico
Sodium chloride volumetric standard, secondary reference material for argentometry, traceable to NIST SRM Certipur®.
Fecha de vencimiento superior a 2 años</t>
  </si>
  <si>
    <t>MERCK (Supelco) - Ref: 102406
No se acepta lote No: 172406S - Material de Referencia Certificado (MRC) según ISO 17034 - Trazable a NIST SRM.</t>
  </si>
  <si>
    <t>Crioperlas ANAEROTECA® para la conservación de cepas microbiologicas caja x 10
En condiciones de anaerobiosis
Con líquido y partículas sólidas de Cooked Meat Granules</t>
  </si>
  <si>
    <t>Paquete x 10 Unidades</t>
  </si>
  <si>
    <t>Referencia: KPX004
Marca: MICROKIT
Fecha de vencimiento superior a 2 años</t>
  </si>
  <si>
    <t>Crioperlas CRIOTECA® SKIM MILK para la conservación de cepas microbiologicas caja x 10
Con líquido blanco para todos los microorganismos de crecimiento difícil, y recomendable para todas las bacterias en general, y bolitas verdes</t>
  </si>
  <si>
    <t>Referencia: KPX003
Marca: MICROKIT
Fecha de vencimiento superior a 2 años</t>
  </si>
  <si>
    <t>Crioperlas para la conservación de cepas microbiologicas caja x 100</t>
  </si>
  <si>
    <t>Paquete x 100 Unidades</t>
  </si>
  <si>
    <t>Referencia: 409113/6
Marca: DELTALAB
Fecha de vencimiento superior a 2 años</t>
  </si>
  <si>
    <t>Cristal Violeta de Gram</t>
  </si>
  <si>
    <t>Emulsión Yema de Huevo</t>
  </si>
  <si>
    <t>OXOID, MERCK, PANREAC, BD - Fecha de vencimiento mayor a un (1) año</t>
  </si>
  <si>
    <t>Escherichia coli ATCC 25922 (0335-CRM)</t>
  </si>
  <si>
    <t>Estándar AOX. NANOCONTROL Standard AOX 2x5 ml solución estándar para 20 determinaciones.</t>
  </si>
  <si>
    <t>KIT  PARA 20 DETERMINACIONES</t>
  </si>
  <si>
    <t>MACHEREY NAGEL. REF. 92507</t>
  </si>
  <si>
    <t>Estándar de BTEX. 
Mix 6 componentes
Ampolla por 1 mL - RESTEK
2000 µg/mL each in P&amp;T methanol</t>
  </si>
  <si>
    <t>RESTEK
Ref: 30213</t>
  </si>
  <si>
    <t>Estándar de plaguicidas organoclorados. Mix 1 (17 componentes) Ampolla por 1 mL Restek 32094</t>
  </si>
  <si>
    <t xml:space="preserve">Restek - Ref: 32094. VHG DE LGC; Marca: Dr. E Ref: DRE-GA09000336AC
</t>
  </si>
  <si>
    <t>Estándar de plaguicidas organofosforados. Mix A (20 componentes) Ampolla por 1 mL Restek 32277</t>
  </si>
  <si>
    <t xml:space="preserve">Restek - Ref: 32277. VHG DE LGC; Marca: Dr. E Ref: DRE-A50000580AH
</t>
  </si>
  <si>
    <t>Estándar Fluoruro de Sodio 0,1 M (1900mg/L)  FECHA DE VENCIMIENTO NO MENOR A 2 AÑOS. Material de Referencia Certificado (MRC) según ISO 17034.</t>
  </si>
  <si>
    <t>UNIDAD</t>
  </si>
  <si>
    <t>Referencia: 940906
Presentación: 475mL
Marca: Thermo Orión Scientific - Material de Referencia Certificado (MRC) según ISO 17034.</t>
  </si>
  <si>
    <t>Gel Loading Buffer for NA electrophoresis P code 1003309011</t>
  </si>
  <si>
    <t>MERCK, CARLO ERBA. JTBAKER, MAKRON, PANREAC, FLUKA, RIEDEL-DE HAEN, EM SCIENCE, ALDRICH, EMD, SIGMA, ACROS, FISHER, ALFA AESAR, BURDICK &amp; JACKSON, SCHARLAU, HONEYWELL; LOBA CHEMIE; SANTA CRUZ BIOTECHNOLOGY, SUPELCO</t>
  </si>
  <si>
    <t>KIT DE AOX. NANOCOLOR AOX 
AOX SPE columns, CHROMABOND HR-P AOX, 50–100 µm, 6 mL/500 mg</t>
  </si>
  <si>
    <t>MACHEREY NAGEL. 
REF. 730111</t>
  </si>
  <si>
    <t>KIT DE AOX. NANOCOLOR AOX
AOX tubo de prueba 3 Rango de medición:0,1-3,0 mg / L AOX 0,01-0,30 mg / L  AOX  para 20
determinaciones</t>
  </si>
  <si>
    <t>MACHEREY NAGEL. 
REF. 985007</t>
  </si>
  <si>
    <t>Kit de determinacion de Colesterol HDL para 100 determinaciones	Kit	Kit	HUMAN, Spinreact</t>
  </si>
  <si>
    <t>Kit</t>
  </si>
  <si>
    <t>HUMAN, Spinreact</t>
  </si>
  <si>
    <t>Kit de determinacion de colesterol total para 100 determinaciones</t>
  </si>
  <si>
    <t xml:space="preserve">Kit de muestreo para superficies con neutralizante. (técnica de hisopado). </t>
  </si>
  <si>
    <t>caja x 100</t>
  </si>
  <si>
    <t>Deltalab, MWE, MERCK, 3M</t>
  </si>
  <si>
    <t>caja x Unidades</t>
  </si>
  <si>
    <t>Deltalab, MWE, MERCK, 3M, Mikrokit, Marca: LIOFILCHEM®
Referencia: 86102 - CONTAM SWAB - LISTERIA
Presentación: Caja x 30 Unidades
Cantidad: 3
Marca: MikroKit
Referencia: MW370 - LISTERISWABS-GREEN
Presentación: Caja x 40 Unidades</t>
  </si>
  <si>
    <t>KIT DE QUECHERS 
roQ™ QuEChERS Extraction Kit, EN Method, 4.0g MgSO4, 1.0g NaCl, 1.0g SCTD, 0.5g SCDS, 50/Pk
PHENOMENEX;</t>
  </si>
  <si>
    <t>Kit x 50</t>
  </si>
  <si>
    <t>PHENOMENEX  REFERENCIA: KS0-8909; SUPELCO.</t>
  </si>
  <si>
    <t>Kit de tinción de Gram</t>
  </si>
  <si>
    <t>1 kit ( 4 frascos de 250)</t>
  </si>
  <si>
    <t>Frascos</t>
  </si>
  <si>
    <t>Marca: Thermo SIENTIFIC;MERCK</t>
  </si>
  <si>
    <t>KIT PARA ANALISIS DE TOC. RANGO DE 2.0 A 30.0 MG/L NANOCOLOR TOC. KIT PARA 20 DETERMINACIONES</t>
  </si>
  <si>
    <t>Referencia: 985075
Presentación: Caja x 30 Test
Marca: MACHEREY-NAGEL
Fecha de vencimiento superior a 2 años</t>
  </si>
  <si>
    <t>Kit para la detección de adulterantes en leche</t>
  </si>
  <si>
    <t>TUBO X 50 TIRILLAS</t>
  </si>
  <si>
    <t xml:space="preserve">TUBO </t>
  </si>
  <si>
    <t>Lactoscan</t>
  </si>
  <si>
    <t>Kit para la detección de antibióticos en leche</t>
  </si>
  <si>
    <t xml:space="preserve">I TUBO X 8 TIRILLAS </t>
  </si>
  <si>
    <t>Ballya</t>
  </si>
  <si>
    <t>Klebsiella aerogenes ATCC 13048 (80306-CRM)</t>
  </si>
  <si>
    <t>Laurilsulfato neutro</t>
  </si>
  <si>
    <t>Listeria Monocytogenes ATCC 19114</t>
  </si>
  <si>
    <t>Kwik-Stik * 2</t>
  </si>
  <si>
    <t>Lugol</t>
  </si>
  <si>
    <t>Thermofisher, Mol Labs; Sigma; LabChem™</t>
  </si>
  <si>
    <t>Marcador de peso molecular para ADN de 100pb Ref. N3231L</t>
  </si>
  <si>
    <t>New England Biolabs</t>
  </si>
  <si>
    <t>Mix estándar interno PHA´s Método EPA 525.3   (500 ug/mL) x 1 mL
(Fecha de vencimiento no menor a 2 años). MRC</t>
  </si>
  <si>
    <t>1mL</t>
  </si>
  <si>
    <t>RESTEK, Cat: 32547. VHG DE LGC</t>
  </si>
  <si>
    <t>Oxoid Biochemical Identification System - MONO
(O.B.I.S.)
The Oxoid Biochemical Identification System (O.B.I.S.) mono is a rapid colourimetric test for the determination of D-alanyl aminopeptidase (DALAase).</t>
  </si>
  <si>
    <t>Referencia: ID0600
Presentación: Caja x 30 Test
Marca: OXOID
Fecha de vencimiento superior a 1 año</t>
  </si>
  <si>
    <t>Perfluorotributylamina, MS grade CAS: 311-89-7 
FC-43 Calibration Compound</t>
  </si>
  <si>
    <t>Synquest Laboratories (Ref. 3132-2-04) (Referencia: 50010-30059 del cátalogo de thermo ISQ Spare Parts Guide
1R120555-0004 Revision C December 2012)</t>
  </si>
  <si>
    <t>Proteinasa K solución 20mg/mL</t>
  </si>
  <si>
    <t>Bioline - New England biolabs</t>
  </si>
  <si>
    <t>Prueba bioquimica para Aspergillus Brasiliensis</t>
  </si>
  <si>
    <t>Marca: Thermo SIENTIFIC, Biomeraux,</t>
  </si>
  <si>
    <t>Prueba bioquimica para Gram - (Klebsiella aerogenes, Escherichia coli, Pseudomonas aeruginosa)</t>
  </si>
  <si>
    <t>Prueba bioquimica para Gram + (Bacillus cereus, Staphylococcus aureus, Clostridium perfringens)</t>
  </si>
  <si>
    <t>Prueba bioquimica para Listeria Monocytogenes</t>
  </si>
  <si>
    <t>Prueba bioquimica para Saccharomyces cerevisiae</t>
  </si>
  <si>
    <t>Prueba bioquimica para Salmonella enterica</t>
  </si>
  <si>
    <t>Marca: Thermo SIENTIFIC, Biomeraux, MDM</t>
  </si>
  <si>
    <t>Prueba de aglutinación latex para antiestreptolisina O</t>
  </si>
  <si>
    <t>Rodelg, SPINREACT, Biosystems</t>
  </si>
  <si>
    <t>Prueba de aglutinación latex para Factor Reumatoideo</t>
  </si>
  <si>
    <t>Prueba de aglutinación latex para Proteína C Reactiva</t>
  </si>
  <si>
    <t>Prueba RPR CARBON</t>
  </si>
  <si>
    <t>kitx 50</t>
  </si>
  <si>
    <t>Pruebas para detección de anticuerpos Anti-HBS</t>
  </si>
  <si>
    <t>caja x 50</t>
  </si>
  <si>
    <t>Pruebas para detección de grupos de lancefield para estreptococos</t>
  </si>
  <si>
    <t>caja</t>
  </si>
  <si>
    <t>Biosystems</t>
  </si>
  <si>
    <t>Reactivo de Kovacs</t>
  </si>
  <si>
    <t>Frasco x 100 mL</t>
  </si>
  <si>
    <t>Marca: MERCK, SCHARLAU; Thermo Scientific™ R40080</t>
  </si>
  <si>
    <t>Reactivo de Schiff para detección de aldehidos</t>
  </si>
  <si>
    <t>RIPA lysis buffer, frasco por 250 mL</t>
  </si>
  <si>
    <t>Saccharomyces cerevisiae ATCC 9763 (0699-CRM)</t>
  </si>
  <si>
    <t>Safranina de Gram</t>
  </si>
  <si>
    <t>Mol Labs, MERCK, CARLO ERBA. JTBAKER, MAKRON, PANREAC, FLUKA, RIEDEL-DE HAEN, EM SCIENCE, ALDRICH, EMD, SIGMA, ACROS, FISHER, ALFA AESAR, BURDICK &amp; JACKSON, SCHARLAU, HONEYWELL; LOBA CHEMIE; SANTA CRUZ BIOTECHNOLOGY,MOL LABS</t>
  </si>
  <si>
    <t>Salmonella enterica subsp. ATCC 14028</t>
  </si>
  <si>
    <t>Staphilasa Latex Test</t>
  </si>
  <si>
    <t>Caja por 100 pruebas</t>
  </si>
  <si>
    <t xml:space="preserve">Oxoid DR5951;  Thermo Scientific™ R54004 </t>
  </si>
  <si>
    <t>Staphylococcus aureus ATCC 25923</t>
  </si>
  <si>
    <t>Sterikon plus bioindicador</t>
  </si>
  <si>
    <t>Caja x 15 ampollas</t>
  </si>
  <si>
    <t>Referencia: 110274.0001
Presentación: Caja x 15 ampollas
Marca: Merck</t>
  </si>
  <si>
    <t>Sumplemento Oxytetraciclina
 (Suplemento para agar OGYE)</t>
  </si>
  <si>
    <t>Nacional F316:N316</t>
  </si>
  <si>
    <t>Referencia: 109877 
Marca: MERCK; OXOID</t>
  </si>
  <si>
    <t>Suplemento diferencial Brillance Listeria (ISO) Differential Supplement</t>
  </si>
  <si>
    <t>caja x 10 viales</t>
  </si>
  <si>
    <t>Referencia: SR0228
Presentación: Caja x 10 Viales
Marca: OXOID</t>
  </si>
  <si>
    <t>Suplemento Novobiocina</t>
  </si>
  <si>
    <t>Paquete por 10 viales</t>
  </si>
  <si>
    <t>Referencia: SR0181
Marca: OXOID</t>
  </si>
  <si>
    <t xml:space="preserve">Suplemento Polimixina B </t>
  </si>
  <si>
    <t>Referencia: SR0099
Marca: OXOID. MERCK</t>
  </si>
  <si>
    <t xml:space="preserve">Suplemento selectivo Brillance Listeria. </t>
  </si>
  <si>
    <t>Referencia: SR0227
Presentación: Caja x 10 Viales
Marca: OXOID</t>
  </si>
  <si>
    <t>Suplemento Selectivo One Broth Salmonella</t>
  </si>
  <si>
    <t>Referencia: SR0242
Presentación: Caja x 10 Viales
Marca: OXOID</t>
  </si>
  <si>
    <t>SUPLEMENTO SELECTIVO OXITETRACICLINA PARA AGAR OGYE</t>
  </si>
  <si>
    <t>Caja por 10 Viales</t>
  </si>
  <si>
    <t>VIALES</t>
  </si>
  <si>
    <t>Referencia: SR0073
Presentación: Caja x 10 Viales
Marca: OXOID</t>
  </si>
  <si>
    <t>Suplemento selectivo para Salmonella para agar Brillance Salmonella</t>
  </si>
  <si>
    <t>Referencia: SR0194
Presentación: Caja x 10 Viales
Marca: OXOID</t>
  </si>
  <si>
    <t>Suplemento Selectivo PSEUDOMONAS CN</t>
  </si>
  <si>
    <t>MERCK; OXOID</t>
  </si>
  <si>
    <t xml:space="preserve">SYBR Safe DNA Gel STAIN </t>
  </si>
  <si>
    <t>uL</t>
  </si>
  <si>
    <t xml:space="preserve">Taq PCRx DNA Polimerasa, enzima termoestable, (conc. 5Und/ul) X 500 Und. </t>
  </si>
  <si>
    <t>Invitrogen (Ref.10342020) , bioline, New England Biolabs</t>
  </si>
  <si>
    <t>Test Fenol - Método fotométrico 0.002 - 5.00 mg/L Spectroquant®</t>
  </si>
  <si>
    <t>Caja de cartón</t>
  </si>
  <si>
    <t>Referencia: 100856.0001
Presentación: Caja x 250 Test
Marca: Merck</t>
  </si>
  <si>
    <t>Test Fenol - Método fotométrico
Standard test for the determination of Phenols</t>
  </si>
  <si>
    <t>Macherey Nagel
NANOCOLOR standard tests
Ref: 91875
Presentación: Caja x 500 Test
Marca: Macherey Nagel</t>
  </si>
  <si>
    <t>Test salmonella. Prueba latex de confirmación.</t>
  </si>
  <si>
    <t>Kit x 100 pruebas</t>
  </si>
  <si>
    <t>Oxoid</t>
  </si>
  <si>
    <t>Theobromine
≥98.0%</t>
  </si>
  <si>
    <t>Frasco x 25 gramos</t>
  </si>
  <si>
    <t>Gramos</t>
  </si>
  <si>
    <t>Referencia: T4500-25G
Presentación: 25g
Marca: Sigma-Aldrich
Fecha de vencimiento superior a 2 años</t>
  </si>
  <si>
    <t>Tiras de uroanálisis, caja por 10 tubos</t>
  </si>
  <si>
    <t>Caja por 10 tubos /100 tirillas</t>
  </si>
  <si>
    <t>Q Test; Wiener lab.</t>
  </si>
  <si>
    <t>Kit de muestreo para superficies. (técnica de hisopado). 
Detección de Listeria spp. en superficies</t>
  </si>
  <si>
    <t>Absorbente de humedad de silica gel, 4 bolsas x 400 gramos</t>
  </si>
  <si>
    <t>Paquete x 4 bolsas</t>
  </si>
  <si>
    <t>Kleine</t>
  </si>
  <si>
    <t>3719502</t>
  </si>
  <si>
    <t>Adaptador tipo Claisen 14/23</t>
  </si>
  <si>
    <t>Vilab; Walter Velasco. Vidrio equipos; Brand; Duran, Wheaton, GLASSCO</t>
  </si>
  <si>
    <t>Alcholimetro Gay Lussac de 0 a 10 % volumen, Temperatura 20 °C</t>
  </si>
  <si>
    <t>Alcholimetro Gay Lussac de 10 a 20 % volumen, Temperatura 20 °C</t>
  </si>
  <si>
    <t>Aro Metalico en acero cold - rolled y zincado con nuez para soporte universal, diametro 50 mm</t>
  </si>
  <si>
    <t>Labscient</t>
  </si>
  <si>
    <t>Aro Metalico en acero cold - rolled y zincado con nuez para soporte universal, diametro 70 mm</t>
  </si>
  <si>
    <t>Asa de siembra Drigalski. De vidrio, varilla de vidrio maciza, long. 20cm, anchura asa 2,5cm.</t>
  </si>
  <si>
    <t>Sharlau 073-0Q6276</t>
  </si>
  <si>
    <t>Asa Driglaski de vidrio. base triangular de 3,7 cm y longitud 14,6 cm</t>
  </si>
  <si>
    <t>Asas de Hockey plástica Estéril. Paquete x 10</t>
  </si>
  <si>
    <t>Presentación: Bolsa x 10 Unidades - Asas de Hockey o en forma de "L"</t>
  </si>
  <si>
    <t xml:space="preserve">Marca: Fisher brand Referencia: 14-665-230; BIOLOGIX  </t>
  </si>
  <si>
    <t>4153202</t>
  </si>
  <si>
    <t>Asas metalicas punta redonda para microbiología</t>
  </si>
  <si>
    <t>Asas metálicas rectas de punta gruesa para micología</t>
  </si>
  <si>
    <t>Asas redondas plástica Estéril 10µL</t>
  </si>
  <si>
    <t>Bolsa x 20 Unidades</t>
  </si>
  <si>
    <t>KARTELL</t>
  </si>
  <si>
    <t>Atomizadores medianos DE 500 mL de capacidad</t>
  </si>
  <si>
    <t>Bajalenguas De Madera Asépticos Pqt * 20 uds</t>
  </si>
  <si>
    <t>Paquete x 20 unidades</t>
  </si>
  <si>
    <t>AlfaSafe</t>
  </si>
  <si>
    <t>Balde de plástico 8 litros sin tapa</t>
  </si>
  <si>
    <t>BALON CON TRES BOCAS CON ESMERILADO 250 mL BOCA DE 29/32</t>
  </si>
  <si>
    <t>Balón de destilación (Con desprendimiento lateral), boca ancha de 34 mm de diámetro, fondo redondo de 250 mL Sin esmerilado.</t>
  </si>
  <si>
    <t>BALON DE VIDRIO DE 25 mL FONDO REDONDO CON ESMERILADO 10/19</t>
  </si>
  <si>
    <t>Balón de vidrio de 250 mL fondo redondo con esmerilado 29/32</t>
  </si>
  <si>
    <t>BALON DE VIDRIO DE 50 mL FONDO REDONDO CON ESMERILADO 10/19</t>
  </si>
  <si>
    <t>Balón de vidrio para Kjeldahl de 250 mL esmerilado 29/32</t>
  </si>
  <si>
    <t>BALON PARA ROTAEVAPORADOR CON ESMERILADO 250 mL BOCA DE 29/32</t>
  </si>
  <si>
    <t xml:space="preserve">Bandeja rectangular plastica. Dimensiones 48.3x35.7x2.5 cm. </t>
  </si>
  <si>
    <t>Vanyplas</t>
  </si>
  <si>
    <t>BARRA MAGNETICA DE 20 X 6 mm EN TEFLON</t>
  </si>
  <si>
    <t>Fisher Scientific, Brand, AZLON</t>
  </si>
  <si>
    <t>BARRA MAGNETICA DE 50 X 7 mm EN TEFLON</t>
  </si>
  <si>
    <t>Barras agitadoras magnéticas cilíndricas de PTFE juego x 5
30mm x 7mm. 13-620-285</t>
  </si>
  <si>
    <t xml:space="preserve"> Juego x 5
</t>
  </si>
  <si>
    <t>Fisher Scientific; LabScient</t>
  </si>
  <si>
    <t>Bata desechable manga larga</t>
  </si>
  <si>
    <t>Beacker de 100 mL forma alta</t>
  </si>
  <si>
    <t>Boeco, Schott, Brand, LMS, Kimax, HBG, Pyrex, Simax, Wheaton, Marienfeld;  Isolab, QLS. OMSONS GERMANY; Glassco</t>
  </si>
  <si>
    <t>3729101</t>
  </si>
  <si>
    <t>Beacker plástico de 5000 mL</t>
  </si>
  <si>
    <t>Boeco, Schott, Brand, LMS, Kimax, HBG, Pyrex, Simax, Wheaton, Marienfeld;  Isolab, QLS. OMSONS GERMANY; POLYLAB</t>
  </si>
  <si>
    <t>Beaker de vidrio de 10 mL.</t>
  </si>
  <si>
    <t>Boeco, Schott, Brand, LMS, Kimax, HBG, Pyrex, Simax, Wheaton, Marienfeld;  Isolab, QLS. OMSONS GERMANY; GLASSCO</t>
  </si>
  <si>
    <t>Beaker de vidrio de 100 mL.</t>
  </si>
  <si>
    <t>Boeco, Schott, Brand, LMS, Kimax, HBG, Pyrex, Simax, Wheaton, Marienfeld;  Isolab, QLS. OMSONS GERMANY; CITOTEST</t>
  </si>
  <si>
    <t>Beaker de vidrio de 1000 mL</t>
  </si>
  <si>
    <t>Beaker de vidrio de 2000 mL</t>
  </si>
  <si>
    <t>Boeco, Schott, Brand, LMS, Kimax, HBG, Pyrex, Simax, Wheaton, Marienfeld;  Isolab, QLS. OMSONS GERMANY, CITOTEST</t>
  </si>
  <si>
    <t>Beaker de vidrio de 25 mL.</t>
  </si>
  <si>
    <t>Beaker de vidrio de 250 mL.</t>
  </si>
  <si>
    <t>Beaker de vidrio de 400 mL</t>
  </si>
  <si>
    <t>Beaker de vidrio de 50 mL.</t>
  </si>
  <si>
    <t>Beaker de vidrio de 600 mL.</t>
  </si>
  <si>
    <t>Bidones, contenedores y recipientes de seguridad, boca ancha.
Envases para almacenamiento y transporte seguro de reactivos corrosivos (Acidos/Bases)
Presentación de la botella de los reactivos de 4 litros</t>
  </si>
  <si>
    <t>Bibby Sterilin; SCHOTT; BRAND, Nalgene, Fisher, Scienceware, Boeco, UNICO; VWR; USA SCIENTIFIC,QLS; KARTELL</t>
  </si>
  <si>
    <t>Bidones, contenedores y recipientes de seguridad.
Envases para almacenamiento y transporte seguro de reactivos corrosivos (Acidos/Bases)
Presentación de la botella de los reactivos de 1 litro</t>
  </si>
  <si>
    <t>3641001</t>
  </si>
  <si>
    <t xml:space="preserve">Bolsas plásticas con cierre hermético pequeña 18x14cm
</t>
  </si>
  <si>
    <t xml:space="preserve">Paquete x 30 </t>
  </si>
  <si>
    <t>Bolsas plásticas de cierre hermético tamaño grande - Aprox.( 27 x 28 CM)</t>
  </si>
  <si>
    <t xml:space="preserve">Bolsas plásticas de cierre hermético tamaño mediano (20 X 30 CM) </t>
  </si>
  <si>
    <t xml:space="preserve">Bomba sumergible para circulación de agua. Altura de columna de agua (Cabeza): 1.10 m </t>
  </si>
  <si>
    <t>Evans</t>
  </si>
  <si>
    <t>BS-120 Disposable Cuvettes 200/5 segmentos Mindray  Total 1000 segmentos</t>
  </si>
  <si>
    <t>Caja x 200</t>
  </si>
  <si>
    <t xml:space="preserve">115-
037543-00  Mindray </t>
  </si>
  <si>
    <t>BURETA CLASE B. LLAVE DE TEFLON DE 50 mL (0.10)</t>
  </si>
  <si>
    <t>Boeco, Schott, Brand, LMS, Kimax, HBG, Pyrex, Simax, Wheaton, Marienfeld;  Isolab, QLS. OMSONS GERMANY</t>
  </si>
  <si>
    <t>Bureta Graduada llave Recta con llave de paso (Macho PTFE) 25 mL. División de escala 0.1 mL. Clase A.</t>
  </si>
  <si>
    <t>Boeco, Schott, Brand, LMS, Kimax, HBG, Pyrex, Simax, Wheaton, Marienfeld;  Isolab; GLASSCO</t>
  </si>
  <si>
    <t>Cabezal de destilacion micro  esmerilados macho 10/19 y esmerilado hembra 10/19</t>
  </si>
  <si>
    <t>Vilab; Walter Velasco. Vidrioequipos; Brand; Duran, Wheaton, GLASSCO</t>
  </si>
  <si>
    <t>Caja de 10 rollos de papel térmico para ECG 50mm x 30m</t>
  </si>
  <si>
    <t>Caja de Petri desechable plástica ESTERIL.
100 mm x 15 mm.</t>
  </si>
  <si>
    <t xml:space="preserve"> Caja x 500 unidades</t>
  </si>
  <si>
    <t>Bibby Sterilin; SCHOTT; BRAND, Nalgene, Fisher, Scienceware, Boeco, UNICO; VWR; USA SCIENTIFIC,QLS; KARTELL; NEST</t>
  </si>
  <si>
    <t>Caja de Petri en vidrio de 10 mm X 60 mm o 15 x 60 mm</t>
  </si>
  <si>
    <t>Boeco, Schott, Brand, LMS, Kimax, HBG, PETRI Q, Pyrex, TRUELINE. NORMAX</t>
  </si>
  <si>
    <t>Caja de Petri en vidrio de 100 mm X 20 mm o 100 x 15 mm</t>
  </si>
  <si>
    <t>Caja de placas para cromatografía en capa fina (TLC)</t>
  </si>
  <si>
    <t>MERCK</t>
  </si>
  <si>
    <t>Caja Organizadora  20x12x34 cm 6 Lt Transparente</t>
  </si>
  <si>
    <t>Caja Organizadora Turin 30 Lts 46.6 × 34 × 28 cm</t>
  </si>
  <si>
    <t>Kendy</t>
  </si>
  <si>
    <t>Caja organizadora. Capacidad 55 Litros. 57.3*40.2*37.8. Marca IMUSA</t>
  </si>
  <si>
    <t>IMUSA</t>
  </si>
  <si>
    <t>Calorímetro de joule. Vaso de aluminio  con tapa, juego de cables para bananas y caimán.</t>
  </si>
  <si>
    <t xml:space="preserve">Campana de Durham. Tubo (campana) Durham. Fondo: Redondo. Cap. (ml): 1,1. Dim. Øxlong. (mm): 6x40. </t>
  </si>
  <si>
    <t>Caja * 100</t>
  </si>
  <si>
    <t>Canasta para tinción de placas microbiológicas. Cubeta de tinción para 8 o 12 laminas autoclavable. Incluye gradilla.</t>
  </si>
  <si>
    <t>Simport; OSSALUD, COPLIN</t>
  </si>
  <si>
    <t>Canasta plástica de supermercado, cerrada. Dimensiones: 40 cm de largo; 25 cm de ancho y 18 cm de alto</t>
  </si>
  <si>
    <t>Vaniplast; Imusa;</t>
  </si>
  <si>
    <t>Canecas Pedal 20L Negro - No aprovechable</t>
  </si>
  <si>
    <t>Estra</t>
  </si>
  <si>
    <t>Canecas Pedal 20L rojo-Riesgo Biologico</t>
  </si>
  <si>
    <t>Capilares para hematocrito no heparinizados, vidrio neutro caja por 100</t>
  </si>
  <si>
    <t>VITREX MEDICAL A/S; OSSALUD</t>
  </si>
  <si>
    <t>CAPSULA DE PORCELANA FONDO REDONDO DE 70 mm ø (50 ml)</t>
  </si>
  <si>
    <t>Jipo; coors; Haldenwanger, Wheaton, LABSCIENT</t>
  </si>
  <si>
    <t>Carro camarero con 4 ruedas de giro 360 °, doble manija, 3 entrepaños con 80 cm de ancho. Medidas aproximadas Medidas: Alto (98 cm) Ancho (50 cm) Largo (103.7 cm)</t>
  </si>
  <si>
    <t>RIMAX</t>
  </si>
  <si>
    <t>Cartuchos para grasas. Diámetro interno 25 mm x 80 mm de diámetro externo. Grado N° 84. Caja x 25 Unidades</t>
  </si>
  <si>
    <t>Referencia: 84
Presentación: Caja x 25 Unidades
Marca: ADVANTEC
o
Referencia: WHAT.2800-258 - 2516/13
Presentación: Caja x 25 Unidades
Marca: Whatman
o
Referencia:  90025080
Presentación: Caja x 25 Unidades
Marca: Hahnemuehle Brand Ref. 26221</t>
  </si>
  <si>
    <t>Celdas de cuarzo de 1 cm de paso de luz para espectrofotómetro</t>
  </si>
  <si>
    <t xml:space="preserve"> Labscient, MFS, 
Ref. FIA-N08425X80MM. Whatman, QLS, mapada</t>
  </si>
  <si>
    <t>Celdas de plástico de 1 cm de paso de luz para espectrofotómetro. Caja * 100</t>
  </si>
  <si>
    <t>MFS, 
Whatman, QLS, KARTELL, BRAND</t>
  </si>
  <si>
    <t>Celdas de vidrio de 1 cm de paso de luz. Altura 4,5 cm y Volumen 3,5 mL</t>
  </si>
  <si>
    <t>THERMOELECTRON, UNICO, QLS, Labscient, mapada</t>
  </si>
  <si>
    <t>Cinta indicadora de esterilización x rollo</t>
  </si>
  <si>
    <t>3 M; DELTALAB, BRAND</t>
  </si>
  <si>
    <t>CODO DE VIDRIO ESMERILADO 29/32</t>
  </si>
  <si>
    <t>Codos para destilación en vidrio esmerilado 10/19 que termine en punta lisa</t>
  </si>
  <si>
    <t>Codos para destilación en vidrio esmerilado 29/32 que termine en punta lisa</t>
  </si>
  <si>
    <t>Columna vigraux micro con desprendimiento esmerilado macho 10/19</t>
  </si>
  <si>
    <t xml:space="preserve">Condensador micro esmerilado 10/19 </t>
  </si>
  <si>
    <t>Condensador recto esmerilados 29/32 de 32 cm de longitud</t>
  </si>
  <si>
    <t>Cono de sedimentación según Imhoff, SAN, transparente, Tapón a rosca para vaciar el contenido, Resistencia térmica hasta Max. 85°C Graduación 1000 ml, div. 50 ml, limite de error ± 10 ml. 
Conos Imhoff x 1 Litro. Especificaciones: 
Vol. &lt; 2 mL (0,1 mL división escala)
Vol. 2-10 mL (0,5 mL división escala)
Vol. 10-40 mL (1 mL división escala)
Vol. 40-100 mL (2 mL división escala)
Vol. 100-1000 mL (50 mL división escala) con soporte</t>
  </si>
  <si>
    <t xml:space="preserve"> Ref.: 388000. BRAND</t>
  </si>
  <si>
    <t>CRIOCAJA POLIPROPILENO x 100 POZOS</t>
  </si>
  <si>
    <t>Paquete por 4 unidades</t>
  </si>
  <si>
    <t>CITOPLUSS, BRAND</t>
  </si>
  <si>
    <t>Crisol con tapa porcelana de 40 mL de capacidad.  Diametro 4,4 cm, altura 4,4 cm</t>
  </si>
  <si>
    <t>Jipo; coors; Haldenwanger, Wheaton,  LABSCIENT</t>
  </si>
  <si>
    <t>Crisol gooch de porcelana de 30 mL de capacidad. Placa perforada.</t>
  </si>
  <si>
    <t xml:space="preserve">Cristalizador de vidrio con pico. Diámetro de 140 mm y 75 mm de alto. </t>
  </si>
  <si>
    <t>Citoglas referencia 4143-0150. Boeco, Schott, Brand, LMS, Kimax, HBG, Pyrex, Simax, Wheaton, Marienfeld;  Isolab, GLASSCO</t>
  </si>
  <si>
    <t>Cronometro digital</t>
  </si>
  <si>
    <t>CASIO</t>
  </si>
  <si>
    <t>Cubetas plasticas para la fabricacion de hielo</t>
  </si>
  <si>
    <t>4825399</t>
  </si>
  <si>
    <t>Cuchara de Reacción de acero inoxidable. Longitud:22 cm, Diametro 0,5 cm</t>
  </si>
  <si>
    <t>Fisher</t>
  </si>
  <si>
    <t>Cuñetes plásticos de boca ancha con tapa</t>
  </si>
  <si>
    <t xml:space="preserve">Dedales de extracción de celulosa Soxhlet, 25 x 80 mm. Caja * 25 </t>
  </si>
  <si>
    <t>ADVANTEC</t>
  </si>
  <si>
    <t xml:space="preserve">Desecador de vidrio con tapa, placa de cerámica, de diametro exterior de 300 mm  </t>
  </si>
  <si>
    <t>Walter Velasco - Boeco, Schott, Brand, LMS, Kimax, HBG, Pyrex, Simax, Wheaton, Marienfeld;  Isolab, QLS. OMSONS GERMANY</t>
  </si>
  <si>
    <t xml:space="preserve">Embudo Buchner de 11 cm de diametro, en porcelana. </t>
  </si>
  <si>
    <t>Embudo de Separación en vidrio de 100 mL tapón con llave de paso en teflón recta no punzón. Forma de pera.</t>
  </si>
  <si>
    <t>Boeco, Schott, Brand, LMS, Kimax, HBG, Pyrex, Simax, Wheaton, Marienfeld;  Isolab, QLS, GLASSCO</t>
  </si>
  <si>
    <t>Embudo de Separación en vidrio de 250 mL tapón con llave de paso en teflón recta no punzón. Forma de pera.</t>
  </si>
  <si>
    <t>Boeco, Schott, Brand, LMS, Kimax, HBG, Pyrex, Simax, Wheaton, Marienfeld;  Isolab, QLS. OMSONS GERMANY, GLASSCO</t>
  </si>
  <si>
    <t>Embudo de Separación en vidrio de 50 mL tapón con llave de paso en teflón recta no punzón. Forma de pera.</t>
  </si>
  <si>
    <t>Embudo en vidrio de 7 cm de diámetro con vástago</t>
  </si>
  <si>
    <t>Vilab; Walter Velasco. Vidrioequipos; Brand; Duran, Wheaton, GLASSCO,LMS</t>
  </si>
  <si>
    <t xml:space="preserve">Embudo plastico pequeño de diametro entre 35 a 40 mm
</t>
  </si>
  <si>
    <t xml:space="preserve">  HIRSCHMANN, NACIONAL; comercial</t>
  </si>
  <si>
    <t>Embudo plastico pequeño
FUNNEL MICRO PP 35MM TOP ID</t>
  </si>
  <si>
    <t>HACH
 MODELO: HA2584335
 FUNNEL MICRO PP 35MM TOP ID; NACIONAL</t>
  </si>
  <si>
    <t>Embudos de plástico medianos</t>
  </si>
  <si>
    <t>Envase plástico para muestras fecales paquete x 50</t>
  </si>
  <si>
    <t>nacional</t>
  </si>
  <si>
    <t>Erlenmeyer  en vidrio de 500 mL</t>
  </si>
  <si>
    <t xml:space="preserve">Erlenmeyer con tubuladora lateral en vidrio. </t>
  </si>
  <si>
    <t>Ref 212014401. Schoot duran; GLASSCO</t>
  </si>
  <si>
    <t>Erlenmeyer cuello angosto en vidrio de 125 mL</t>
  </si>
  <si>
    <t>Erlenmeyer cuello angosto en vidrio de 250 mL.</t>
  </si>
  <si>
    <t>Erlenmeyer de 1000 mL con boca esmerilada (29/32) para reflujo</t>
  </si>
  <si>
    <t>Erlenmeyer de 250 mL con desprendimiento lateral en vidrio de boca de 40 mm de diámetro</t>
  </si>
  <si>
    <t>Erlenmeyer de 500 mL con desprendimiento lateral en vidrio de boca de 40 mm de diámetro</t>
  </si>
  <si>
    <t>Erlenmeyer de vidrio de 25 mL</t>
  </si>
  <si>
    <t>Erlenmeyer de vidrio de 50 mL</t>
  </si>
  <si>
    <t>Erlenmeyer en vidrio de 1000mL con desprendimiento lateral para filtración al vacio</t>
  </si>
  <si>
    <t>Erlenmeyer en vidrio, cuello Ancho de 250mL</t>
  </si>
  <si>
    <t>Escobillones grandes, para balones</t>
  </si>
  <si>
    <t>Escobillones para tetero</t>
  </si>
  <si>
    <t>Escobillones pequeños de 15 cm de longitud para tubos de ensayo</t>
  </si>
  <si>
    <t>Espátula metálica acanalada</t>
  </si>
  <si>
    <t>FISHER</t>
  </si>
  <si>
    <t>Espátula plástica acanalada</t>
  </si>
  <si>
    <t>Espéculos Conos Para Otoscopio Adulto Welch Allyn ® Pqt  X 34 Und</t>
  </si>
  <si>
    <t xml:space="preserve">Welch Allyn ® 
</t>
  </si>
  <si>
    <t>Estuche de Diseccion: tijera roma curva, pinza sin dientes, pinza con
dientes,sonda acanalada, hoja de bisturi, pipeta pasteur, pala de 
de remocion, lanza, tijera roma recta, mango de bisturi num. 4, separa-
dor de farabeuf, lupa, porta instrumental y herinas.</t>
  </si>
  <si>
    <t xml:space="preserve">Nacional </t>
  </si>
  <si>
    <t>Fisher Brand™ Toallita de limpieza de lentes. Código 11517362</t>
  </si>
  <si>
    <t>Fisher Brand, CITOPLUS</t>
  </si>
  <si>
    <t>Frasco en vidrio boca ancha de 1000 mL, con tapa.</t>
  </si>
  <si>
    <t>Frasco en vidrio claro tapa rosca azul de 100 mL</t>
  </si>
  <si>
    <t>Boeco, Schott, Brand</t>
  </si>
  <si>
    <t>Frasco en vidrio claro tapa rosca azul de 1000 mL</t>
  </si>
  <si>
    <t>Frasco en vidrio claro tapa rosca azul de 250 mL</t>
  </si>
  <si>
    <t>Frasco en vidrio claro tapa rosca azul de 500 mL</t>
  </si>
  <si>
    <t>Frasco lavador plástico de 500mL. Tubular unida a la tapa NO AL TARRO</t>
  </si>
  <si>
    <t>Boeco, Schott, Brand, LMS, Kimax, HBG, Pyrex, Simax, Wheaton, Marienfeld;  Isolab, POLYLAB, AZLON</t>
  </si>
  <si>
    <t>Frasco winkler. Capacidad 300 mL Caja x 24</t>
  </si>
  <si>
    <t>CAJA x 24 unidades</t>
  </si>
  <si>
    <t>WHEATON, QLS, GLASSCO</t>
  </si>
  <si>
    <t>Frascos cuentagotas
PTFE flexibles x 25 mL</t>
  </si>
  <si>
    <t>BRAND</t>
  </si>
  <si>
    <t>Frascos para cultivo celular 25 cm2 tratados, estériles. Caja 5/200</t>
  </si>
  <si>
    <t>SPL, Corning, falcon, truline, NEST</t>
  </si>
  <si>
    <t>Garrafa  plástica de 20  litros  con tapa y contratapa</t>
  </si>
  <si>
    <t>Garrafa plástica x 60 L Hermetica con tapa y agarraderas en los lados</t>
  </si>
  <si>
    <t>Gatos para Laboratorio</t>
  </si>
  <si>
    <t>Glass plates Mini-Protean with 0.75 mm spacers REF. 1553310. Caja x5</t>
  </si>
  <si>
    <t>Biorad</t>
  </si>
  <si>
    <t>Gorro o cofia para laboratorio</t>
  </si>
  <si>
    <t xml:space="preserve">Paquete x 100Unidades
</t>
  </si>
  <si>
    <t xml:space="preserve">
Nacional</t>
  </si>
  <si>
    <t>GRADILLA PARA TUBOS CÓNICOS 15ML Y 50ML PLÁSTICA PP REF. R91500</t>
  </si>
  <si>
    <t>QLS</t>
  </si>
  <si>
    <t>Gradilla para Tubos tipo Falcon 50ml Polipropileno (PP)
Capacidad: 20-25 Tubos de 50 mL (Falcon)</t>
  </si>
  <si>
    <t>Bibby Sterilin; SCHOTT; BRAND, Nalgene, Fisher, Scienceware, Boeco, UNICO; VWR; USA SCIENTIFIC,QLS, NEST</t>
  </si>
  <si>
    <t>Gradilla plástica para 40 Tubos de 16 x 160 mm</t>
  </si>
  <si>
    <t>Bibby Sterilin; SCHOTT; BRAND, Nalgene, Fisher, Scienceware, Boeco, UNICO; VWR; USA SCIENTIFIC,QLS, POLYLA</t>
  </si>
  <si>
    <t>Guantes criogénicos hasta el codo para manipulación de muestras de temperatura ultrabaja o criogénica. Catálogo número: 189564. Talla M. Longitud 45.7 cm</t>
  </si>
  <si>
    <t>Thermo Scientific</t>
  </si>
  <si>
    <t>Guantes de carnaza para protección frente a superficies calientes. Paquete por par. Talla M</t>
  </si>
  <si>
    <t>Nacional - 1 Par 
Caña Media-Alta (Al codo)</t>
  </si>
  <si>
    <t>Guantes de Nitrilo desechables para trabajo con sustancias quimicas. Calibre grueso Talla L . Caja x 50 Pares</t>
  </si>
  <si>
    <t>Kramer, Kimberly-Clark</t>
  </si>
  <si>
    <t>Guantes de Nitrilo desechables para trabajo con sustancias quimicas. Calibre grueso Talla M .Caja x 50 Pares</t>
  </si>
  <si>
    <t>Kramer, Kimberly-Clark, Alfatrading</t>
  </si>
  <si>
    <t>Guantes de Nitrilo desechables para trabajo con sustancias quimicas. Calibre grueso Talla S .Caja x 50 Pares</t>
  </si>
  <si>
    <t>N-DEX, Fisher Alfatrading</t>
  </si>
  <si>
    <t>Guantes latex Talla M</t>
  </si>
  <si>
    <t xml:space="preserve">Caja por 100.
 </t>
  </si>
  <si>
    <t>Marca:Kramer - NDX</t>
  </si>
  <si>
    <t>Guantes latex Talla S</t>
  </si>
  <si>
    <t xml:space="preserve">Caja por 100.
</t>
  </si>
  <si>
    <t>Guardianes 0,5 litros o descartadores de agujas x unidad</t>
  </si>
  <si>
    <t>Guardianes 1litro o descartadores de agujas x unidad</t>
  </si>
  <si>
    <t>Lamina porta objetos Medidas:76 mm de largo x 26 mm de ancho. Caja x 50 unidades.</t>
  </si>
  <si>
    <t>Laminas cubreobjetos 22 x 22 caja x 100 uds</t>
  </si>
  <si>
    <t>Lupa DE 40 MM</t>
  </si>
  <si>
    <t>GLASS</t>
  </si>
  <si>
    <t>Macropipeteador de 0.1 a 200 mL</t>
  </si>
  <si>
    <t>BOECO Cat. No. Boe160;  BRAND.</t>
  </si>
  <si>
    <t>MALLA EN ALAMBRE GALVANIZADO 16x16cm</t>
  </si>
  <si>
    <t xml:space="preserve">Manguera color negro, Diámetro interno 6mm, Para fluidos (gases y líquidos)
</t>
  </si>
  <si>
    <t>Metro</t>
  </si>
  <si>
    <t>Manguera en PVC, diámetro interior 10,0 mm</t>
  </si>
  <si>
    <t>Metros</t>
  </si>
  <si>
    <t>Manguera en PVC, diámetro interior 6,0 mm</t>
  </si>
  <si>
    <t>Manguera en silicona, diámetro interior 6,0 mm</t>
  </si>
  <si>
    <t xml:space="preserve">Martillo De Reflejos Buck 3 Servicios Cromado </t>
  </si>
  <si>
    <t xml:space="preserve">Genérica </t>
  </si>
  <si>
    <t>Matraces Aforados en vidrio de 10 mL Con tapa esmerilada en vidrio o tapa en polipropileno. Clase A</t>
  </si>
  <si>
    <t>Matraces Aforados en vidrio de 100 mL Con tapa esmerilada en vidrio o tapa en polipropileno. Clase A</t>
  </si>
  <si>
    <t>Matraces Aforados en vidrio de 1000 mL Con tapa esmerilada en vidrio o tapa en polipropileno. Clase A</t>
  </si>
  <si>
    <t>Matraces Aforados en vidrio de 20 mL Con tapa esmerilada en vidrio o tapa en polipropileno. Clase A</t>
  </si>
  <si>
    <t>Matraces Aforados en vidrio de 25 mL Con tapa esmerilada en vidrio o tapa en polipropileno. Clase A</t>
  </si>
  <si>
    <t>Matraces Aforados en vidrio de 250 mL Con tapa esmerilada en vidrio o tapa en polipropileno. Clase A</t>
  </si>
  <si>
    <t>Matraces Aforados en vidrio de 50 mL Con tapa esmerilada en vidrio o tapa en polipropileno. Clase A</t>
  </si>
  <si>
    <t>Matraces Aforados en vidrio de 500 mL Con tapa esmerilada en vidrio o tapa en polipropileno. Clase A</t>
  </si>
  <si>
    <t>Mecha para Mechero x 12 Un</t>
  </si>
  <si>
    <t>paquete x 12</t>
  </si>
  <si>
    <t>Mecheros de Alcohol en vidrio. De 200 mL de capacidad +/- 50 mL con mecha incluida.</t>
  </si>
  <si>
    <t>Vilab; Walter Velasco. Vidrioequipos; Brand; Duran Wheaton</t>
  </si>
  <si>
    <t>Microbureta graduada de 10 mL. Clase A.</t>
  </si>
  <si>
    <t>Boeco, Schott, Brand, LMS, Kimax, HBG, Pyrex, Simax, Wheaton, Marienfeld;  Isolab</t>
  </si>
  <si>
    <t>Mortero con mazo de 10 cm de diámetro</t>
  </si>
  <si>
    <t>JIPO, Comercial</t>
  </si>
  <si>
    <t>PANEL DE ESCURRIDO EN POLIESTIRENO, 72 VASTAGOS</t>
  </si>
  <si>
    <t>kartell</t>
  </si>
  <si>
    <t>Papel Aluminio por rollo de 30 cm de ancho por 100 metros de largo.</t>
  </si>
  <si>
    <t>Papel Indicador de pH  1 -14 (1.10962.0003)</t>
  </si>
  <si>
    <t>Papel Kraft  Rollo 18 " 4 Kg</t>
  </si>
  <si>
    <t>Papel plástico vinipel por rollo de 30 cm de ancho por 100 metros de largo.</t>
  </si>
  <si>
    <t>Pera de goma modelo Flip. Para pipetas hasta 100 mL</t>
  </si>
  <si>
    <t>Ref 25400. Brand</t>
  </si>
  <si>
    <t xml:space="preserve">Picnometro de 5 mL </t>
  </si>
  <si>
    <t>Boeco, Schott, Brand, LMS, Kimax, HBG, Pyrex, Simax, Wheaton, Marienfeld;  Isolab, QLS. OMSONS GERMANY, LMS</t>
  </si>
  <si>
    <t>Pinza metálica para tubo de ensayo</t>
  </si>
  <si>
    <t xml:space="preserve">Pinzas metalica para bureta con Nuez. Longitud aproximada de 150mm  </t>
  </si>
  <si>
    <t>Pinzas metálicas sin garra de  150 mm de longitud</t>
  </si>
  <si>
    <t>PINZAS para crisol en Acero inoxidable</t>
  </si>
  <si>
    <t>PINZAS sin GARRA de 10 cm de longitud en Acero inoxidable</t>
  </si>
  <si>
    <t>HOSPITAL</t>
  </si>
  <si>
    <t>PINZAS sin GARRA de 15 cm de longitud en Acero inoxidable</t>
  </si>
  <si>
    <t>HOSPITAL, LABSCIET</t>
  </si>
  <si>
    <t>PINZAS sin GARRA de 20 cm de longitud en Acero inoxidable</t>
  </si>
  <si>
    <t>Pinzas tipo araña para soporte universal</t>
  </si>
  <si>
    <t>Pipeta Graduada 2 mL Clase A En VIDRIO</t>
  </si>
  <si>
    <t>Pipeta Graduada 5 mL Clase A  En VIDRIO</t>
  </si>
  <si>
    <t>Pipeta Graduada en vidrio de 10 mL Clase A</t>
  </si>
  <si>
    <t>Pipeta Graduada en vidrio de 1mL Clase A</t>
  </si>
  <si>
    <t>Pipeta Graduada en vidrio de 2 mL Clase A</t>
  </si>
  <si>
    <t xml:space="preserve">Pipeta Graduada en vidrio de 25mL Clase A
</t>
  </si>
  <si>
    <t>Pipeta Volumétrica de 20 mL VIDRIO Clase A Un solo aforo.</t>
  </si>
  <si>
    <t>Pipeta Volumétrica de 25 mL VIDRIO Clase A Un solo aforo.</t>
  </si>
  <si>
    <t>Pipeta Volumétrica de 4 mL VIDRIO Clase A Un solo aforo.</t>
  </si>
  <si>
    <t>Pipeta Volumétrica de 5 mL VIDRIO Clase A Un solo aforo.</t>
  </si>
  <si>
    <t>Pipeta volumétrica de 50 ml VIDRIO. Clase A</t>
  </si>
  <si>
    <t>Pipeta volumétrica en vidrio de 1 mL</t>
  </si>
  <si>
    <t>Pipetas aforadas de 1 mL, clase AS, 1 aforo, vidrio AR-GLAS, DE-M</t>
  </si>
  <si>
    <t>Pipetas aforadas de 10 mL, clase AS, 1 aforo, vidrio AR-GLAS, DE-M</t>
  </si>
  <si>
    <t>Pipetas aforadas de 100 mL,  clase AS, 1 aforo, vidrio AR-GLAS, DE-M</t>
  </si>
  <si>
    <t>Pipetas Pasteur desechable de 3 mL, Plástico 
Caja x 500</t>
  </si>
  <si>
    <t>Brand Ref: 7477 50.  LMS, OSS</t>
  </si>
  <si>
    <t>Pipeteador mecánico , 10 mL</t>
  </si>
  <si>
    <t>Boeco, Bel-Art. RAININ, LASCCIENNT, DLAB</t>
  </si>
  <si>
    <t>Pipeteador mecánico de 50 mL</t>
  </si>
  <si>
    <t>Pipeteador tipo pera x unidad</t>
  </si>
  <si>
    <t>Bibi sterilin; Azlon; Boeco; Schott; Brand, Fisher, Scienceware, Deltalab; Katell</t>
  </si>
  <si>
    <t>Pipeteador
BRAND™ Pipeteador macro para pipetas</t>
  </si>
  <si>
    <t xml:space="preserve">
Presentación: Unidad
</t>
  </si>
  <si>
    <t>Referencia: 15199393-Magenta / 15129403-Azul / 15139403-Verde. BRAND</t>
  </si>
  <si>
    <t xml:space="preserve">Placa de 6 pozos para cultivo celular, fondo plano en poliestireno. </t>
  </si>
  <si>
    <t>Corning, falcon, truline, SPL, NEST</t>
  </si>
  <si>
    <t xml:space="preserve">Placa de 96 pozos para cultivo celular, fondo plano en poliestireno. </t>
  </si>
  <si>
    <t xml:space="preserve">Placas de cariotipos con tinción de bandeo G </t>
  </si>
  <si>
    <t>Placas de extendido de sangre periferica</t>
  </si>
  <si>
    <t>Platos de aluminio para determinación de Humedad en Humidímetro XM-60
Caja de 80 unidades
Diámetro de 100 mm</t>
  </si>
  <si>
    <t>Precisa
Ref: 350-2032.</t>
  </si>
  <si>
    <t>Probeta graduada en vidrio de 10 mL con anillo de seguridad. Base en vidrio o plástico.</t>
  </si>
  <si>
    <t>Boeco, Schott, Brand, LMS, Kimax, HBG, Pyrex, Simax, Wheaton, Marienfeld;  Isolab, GLASSCO</t>
  </si>
  <si>
    <t>Probeta graduada en vidrio de 25 mL con anillo de seguridad. Base en vidrio o plástico.</t>
  </si>
  <si>
    <t>Probeta graduada en vidrio de 50 mL con anillo de seguridad. Base en vidrio o plástico.</t>
  </si>
  <si>
    <t>Probeta graduadas plásticas de 1000 mL. Polipropileno</t>
  </si>
  <si>
    <t>Boeco, Schott, Brand, LMS, Kimax, HBG, Pyrex, Simax, Wheaton, Marienfeld;  Isolab, QLS. OMSONS GERMANY, POLYLAB, AZLON</t>
  </si>
  <si>
    <t>Probeta plástica de 100 mL</t>
  </si>
  <si>
    <t>Bibby Sterilin; SCHOTT; BRAND; Azlon; Boeco, Vit Lab, Kartell, Nalgene, POLYLAB</t>
  </si>
  <si>
    <t>Probeta plástica de 25 mL</t>
  </si>
  <si>
    <t>Probeta plástica de 50 mL</t>
  </si>
  <si>
    <t>Probeta plástica de 500 mL</t>
  </si>
  <si>
    <t xml:space="preserve">Puntas amarillas 2-200, </t>
  </si>
  <si>
    <t>Bolsa x 1000 und.</t>
  </si>
  <si>
    <t>TipOne Usa Scientific, BIOLOGIX-200-, Axygen</t>
  </si>
  <si>
    <t>Puntas azules 100 - 1000, bolsa x1000 und.</t>
  </si>
  <si>
    <t>TipOne Usa Scientific, BIOLOGIX-1000-, Axygen</t>
  </si>
  <si>
    <t xml:space="preserve">Puntas blancas 50-300, </t>
  </si>
  <si>
    <t>Bolsa x 1000 unidades</t>
  </si>
  <si>
    <t>TipOne Usa Scientific o BIOLOGIX- Axygen-300-</t>
  </si>
  <si>
    <t xml:space="preserve">Puntas eppendorff 0,1-10 µL. </t>
  </si>
  <si>
    <t>Caja x 500 UNIDADES</t>
  </si>
  <si>
    <t>Eppendorf 30000811</t>
  </si>
  <si>
    <t xml:space="preserve">Puntas eppendorff 2-200 µL. </t>
  </si>
  <si>
    <t>Eppendorf 30000870</t>
  </si>
  <si>
    <t xml:space="preserve">Puntas eppendorff 50-1000 µL. </t>
  </si>
  <si>
    <t>Eppendorf 30000919</t>
  </si>
  <si>
    <t>Recipiente plástico (PE) de 25 litros. Con maniguetas, tapa y contratapa en la parte superior, y con válvula dispensadora en la parte inferior.</t>
  </si>
  <si>
    <t>Kartell</t>
  </si>
  <si>
    <t>Recipientes de plástico de 2 Litros con tapa y contratapa</t>
  </si>
  <si>
    <t>Recipientes de plástico de 4 Litros con tapa y contratapa</t>
  </si>
  <si>
    <t>Refractometro analogo portatil Proteinas y densidad urinaria, Proteinas: 0-12 g/dl, 1,000-1,040 sg x 0,002 sg, No, Calculo con tabla, Ø 29 x 160 mm, zhifong, 
283039
FG-301</t>
  </si>
  <si>
    <t>Zhifong</t>
  </si>
  <si>
    <t>Rollo de gasa hospitalaria tejida</t>
  </si>
  <si>
    <t>Sabana dacron blanco 1.5m ancho por 2.4m de largo</t>
  </si>
  <si>
    <t>Sacabocados manual  12mm</t>
  </si>
  <si>
    <t>Flexco</t>
  </si>
  <si>
    <t>Short plates Mini-Protean REF. 1653308. Caja x 5</t>
  </si>
  <si>
    <t>SOPORTE PLASTICO PARA. 94 PIPETAS</t>
  </si>
  <si>
    <t>ABDOS</t>
  </si>
  <si>
    <t>Soporte universal  metálico  compuesto por varilla de acero cromado y base de acero. 50 o 60 cm de longitud.</t>
  </si>
  <si>
    <t>Tabla De Snellen Adulto (Letras)</t>
  </si>
  <si>
    <t>Genérica</t>
  </si>
  <si>
    <t>2719004</t>
  </si>
  <si>
    <t>Tapabocas. Empaque individual. Con Fecha de vencimiento y registro sanitario</t>
  </si>
  <si>
    <t xml:space="preserve"> caja por 50 unidades</t>
  </si>
  <si>
    <t>MEDICAL NOVAL;  RYMCO, TECNOMEDICAL</t>
  </si>
  <si>
    <t>Tapón de corcho diametro superior 3,2 cm; diametro inferior 2,6 cm, altura 2,5 cm</t>
  </si>
  <si>
    <t>Tapón de corcho diametro superior 3,6 cm; diametro inferior 3,0 cm, altura 2,4 cm</t>
  </si>
  <si>
    <t>Termómetro de laboratorio tallo solido. SIN MERCURIO. Columna de Alcohol rojo no toxico con lomo amarillo. Rango de - 10 a 110 °C</t>
  </si>
  <si>
    <t>BRIXCO</t>
  </si>
  <si>
    <t>Termómetro de laboratorio tallo solido. SIN MERCURIO. Columna de Alcohol rojo no toxico con lomo amarillo. Rango hasta 200 °C</t>
  </si>
  <si>
    <t>BRIXCO, LABSCIENT</t>
  </si>
  <si>
    <t>Termometro de varilla de precisión -10/410 °C</t>
  </si>
  <si>
    <t>Toalla absorbente WYPALL X-70</t>
  </si>
  <si>
    <t>KIMBERLY-Clark</t>
  </si>
  <si>
    <t>Tubo de centrifuga, sin graduar fondo redondo BRAND Ref: 7790 22</t>
  </si>
  <si>
    <t>Tubo de ensayo tapa rosca con tapa 160 x 25 mm</t>
  </si>
  <si>
    <t>Tubo de ensayo. diámetro interno 18 mm y 16 cm de largo. Pared de 1,0 a 1,2 mm</t>
  </si>
  <si>
    <t>BOECO, SCHOTT , DURAN, Pyrex</t>
  </si>
  <si>
    <t xml:space="preserve">Tubo de Thiele </t>
  </si>
  <si>
    <t>Tubo de vidrio para polarímetro 200 mm</t>
  </si>
  <si>
    <t>Tubo Kjeldahl de vidrio de 30 cm de largo x 4 cm de diametro interno.</t>
  </si>
  <si>
    <t>Tubo tapa amarilla ACD solución A para colectar sangre 8.5 mL gradilla x 100 Ref. 364606</t>
  </si>
  <si>
    <t>gradilla * 100 unds</t>
  </si>
  <si>
    <t>BD vacutainer - vaccuete</t>
  </si>
  <si>
    <t>Tubo tapa amarilla con gel para colectar sangre 5 ml gradilla x 100</t>
  </si>
  <si>
    <t>vacutainer - vaccuete</t>
  </si>
  <si>
    <t>Tubo tapa lila K2EDTA (K2E) 7.2mg para colectar sangre 4 mL - 13x75mm. Gradilla x 100 Ref. 360057</t>
  </si>
  <si>
    <t>Tubos cónicos de 15 mL Caja x 100</t>
  </si>
  <si>
    <t>BD Falcon Ref. 352070,  Corning, Greiner, Ambion.; USA SCIENTIFIC, QLS, TRUELINE, OSSALUD, CITOTEST</t>
  </si>
  <si>
    <t>Tubos de microcentrífuga de 2 mL bolsa x 1000</t>
  </si>
  <si>
    <t>Tubos de microcentrífuga de 5 mL bolsa x 500 libres DNAsa, RNAsa, pirógenos</t>
  </si>
  <si>
    <t>Bolsa x 500 unidades</t>
  </si>
  <si>
    <t>BD Falcon Ref. 352070, Corning, Greiner, Ambion.; USA SCIENTIFIC, QLS, TRUELINE</t>
  </si>
  <si>
    <t>Tubos para PCR de 0,2 mL Caja x 1000</t>
  </si>
  <si>
    <t>BD Falcon Ref. 352070,  Corning, Greiner, Ambion.; USA SCIENTIFIC, QLS, TRUELINE, NEST, CITOTEST</t>
  </si>
  <si>
    <t>Tubos plásticos cónicos de 16 mL estériles. Racks por 50 tubos. Caja x 500</t>
  </si>
  <si>
    <t>BD Falcon Ref. 352070,  Corning, Greiner, Ambion.; USA SCIENTIFIC, QLS, TRUELINE, OSSALUD</t>
  </si>
  <si>
    <t>VARILLA AGITADORA DE VIDRIO 7 mm diametro X 300 mm largo</t>
  </si>
  <si>
    <t>VIDRIERIA PARA SOXHLET: BALON FONDO PLANO DE 250 ml, PARTE CENTRAL -Cuerpo para sohxlet 100 mL esmerilado NS 29/32 - NS 45/40 Y CONDENSADOR DE 5 BOLAS esmerilado NS 45/40</t>
  </si>
  <si>
    <t>Walter Velasco, Boeco, Schott, Brand, LMS, Kimax, HBG, Pyrex, Simax, Wheaton, Marienfeld;  Isolab, QLS. OMSONS GERMANY</t>
  </si>
  <si>
    <t>Vidrio Reloj de 10 cm de diámetro</t>
  </si>
  <si>
    <t>Boeco, Schott, Brand, LMS, Kimax, HBG, Pyrex, Simax, Wheaton, Marienfeld;  Isolab, QLS. OMSONS GERMANY, PETRIQ</t>
  </si>
  <si>
    <t>Vidrio Reloj de 20 cm de diámetro</t>
  </si>
  <si>
    <t>Vidrio Reloj de 5-6 cm de diámetro</t>
  </si>
  <si>
    <t>Boeco, Schott, Brand, LMS, Kimax, HBG, Pyrex, Simax, Wheaton, Marienfeld; Isolab, QLS. OMSONS GERMANY, BRIXCO</t>
  </si>
  <si>
    <t>Viscosimetro capilar tipo cannon fenske tamaño 100</t>
  </si>
  <si>
    <t>Viscosimetro capilar tipo cannon fenske tamaño 300</t>
  </si>
  <si>
    <t>viscosimetros capilares tipo cannon fenske de 150</t>
  </si>
  <si>
    <t>ACCUMENT GLASS AgCl pH ELECTRODE W/30´´ CABLE, BNC CONNECTOR</t>
  </si>
  <si>
    <t>Fisher Scientific 13-620-285 </t>
  </si>
  <si>
    <t>Aceite Ultragrade 19 Frasco x litro Edwards</t>
  </si>
  <si>
    <t>Frasco x 1 L</t>
  </si>
  <si>
    <t xml:space="preserve"> H11025015</t>
  </si>
  <si>
    <t>Adaptador - ADAPTER FOR CAPILLARY, DETECTOR SIDE GC-2014A</t>
  </si>
  <si>
    <t>Shimadzu Part Number:221-33193-91</t>
  </si>
  <si>
    <t>Adaptador de columna al puerto de inyeccion - NIPPLE,MF TO CAP SPL-17V2</t>
  </si>
  <si>
    <t>Shimadzu Part Number:221-42998-00</t>
  </si>
  <si>
    <t>ADPTR FERRULES w/ SSL&amp;FID/TCD/NPD/ECD</t>
  </si>
  <si>
    <t xml:space="preserve">
Presentación: Unidad x Caja
</t>
  </si>
  <si>
    <t>Referencia: 19050759
Marca: Thermo Scientific</t>
  </si>
  <si>
    <t>ALS syringe, Blue Line, 10 µL, fixed needle, 23-26/42/cone, PTFE-tip plunger</t>
  </si>
  <si>
    <t>Agilent G4513-80204</t>
  </si>
  <si>
    <t>aparato de enjuague para pipetas de 13 L,  longitud de pipeta 460mm, Diam Interno 150mm, Diametro pie 315mm, Altura 740mm</t>
  </si>
  <si>
    <t>BRAND Ref 29120</t>
  </si>
  <si>
    <t>Barras agitadoras magnéticas cilíndricas de PTFE
30mm x 7mm</t>
  </si>
  <si>
    <t>LABSCIENT</t>
  </si>
  <si>
    <t>Body Head External O-Ring</t>
  </si>
  <si>
    <t xml:space="preserve"> Paquete por 1 unidad (Guía de partes TRACE 1300 and TRACE 1310 PN 31715004 Revision E March 2015)</t>
  </si>
  <si>
    <t xml:space="preserve">Thermo scientific Ref. 29001316 </t>
  </si>
  <si>
    <t>Body Head Internal O-Ring</t>
  </si>
  <si>
    <t xml:space="preserve">Thermo scientific Ref. 29001313 </t>
  </si>
  <si>
    <t>BOLSAS ESTERILES PARA TOMA DE MUESTRA DE AGUA. Bolsas Whirlpak con tiosulfato. cAPACIDAD 10oz (300mL) - Stand Up</t>
  </si>
  <si>
    <t>Paquete x 100 unidades</t>
  </si>
  <si>
    <t>NASCO</t>
  </si>
  <si>
    <t>Bombillo de halógeno 10 W.6V.G4 (64225). NAED 54260</t>
  </si>
  <si>
    <t>OSRAM</t>
  </si>
  <si>
    <t>Bureta Digital con valvula de recirculación
Bottle-top burettes Titrette®
Volumen Nominal: 50 mL
Marca: BRAND GMBH + CO KG
Referencia: 4760161</t>
  </si>
  <si>
    <t>Marca: BRAND GMBH + CO KG
Referencia: 4760161</t>
  </si>
  <si>
    <t>Cap, 9 mm blue screw, no septa, 100 pK</t>
  </si>
  <si>
    <t>Agilent Technologies 5182-0728</t>
  </si>
  <si>
    <t>CartuCho SPE
Strata® C18-E (55 µm, 70 Å), 500 mg / 3 mL, Tubes , 200/Pk</t>
  </si>
  <si>
    <t xml:space="preserve">
Presentación: Paquete x 200 cartuchos
</t>
  </si>
  <si>
    <t>Referencia: 8B-S001-HBL
Marca: PHENOMENEX</t>
  </si>
  <si>
    <t>Celda de absorción en cuarzo para generador de hidruros HVG-1</t>
  </si>
  <si>
    <t>SHIMADZU; SCP Science</t>
  </si>
  <si>
    <t xml:space="preserve">Celda de vidrio de 50 mm de paso </t>
  </si>
  <si>
    <t>THERMOELECTRON, UNICO, QLS, LABCSIENT</t>
  </si>
  <si>
    <t>Cestillo para pipetas, LONG DE PIPETA 460mm, altura de cestillo con asa 645mm, Diam pie 145mm, altura cestillo 280 mm</t>
  </si>
  <si>
    <t>BRAND 29010</t>
  </si>
  <si>
    <t>CHROMABOND SPE vacuum manifold for 12 positions, complete</t>
  </si>
  <si>
    <t>Macherey-Nagel 730150</t>
  </si>
  <si>
    <t>Cinta para marcar -Fisherbrand™ Colored Labeling Tape 0.5 in x 14 yds, 13mm x 13m; Red</t>
  </si>
  <si>
    <t>Paquete x 6</t>
  </si>
  <si>
    <t>Fisherbrand 15901E</t>
  </si>
  <si>
    <t>Colector - Collector Assy, FID-2014</t>
  </si>
  <si>
    <t>Shimadzu Part Number:221-81021-41</t>
  </si>
  <si>
    <t>Columna para cromatografía de gases Columna Capilar RTX-1701. Longitud de 30 m, 0.25 mm ID, 0.25um</t>
  </si>
  <si>
    <t>RESTEK REFERENCIA 12023; Phenomenex</t>
  </si>
  <si>
    <t>Disco de ruptura de aluminio para DAP-60/80/100</t>
  </si>
  <si>
    <t>paquete por 25</t>
  </si>
  <si>
    <t xml:space="preserve">Berghof Referencia BE5014616 </t>
  </si>
  <si>
    <t>Dispensette S Orgánico, Analog, DE-M, 1-10 ml, con RDV.  (Para HNO3 y HCl)</t>
  </si>
  <si>
    <t>Ref 4630141. Brand</t>
  </si>
  <si>
    <t xml:space="preserve">Dispensette S, Analog, DE-M, 1-10 ml, con RDV. </t>
  </si>
  <si>
    <t>Ref 4600141. Brand</t>
  </si>
  <si>
    <t>Electrodo conductividad, pH, Temperatura</t>
  </si>
  <si>
    <t>Hanna Instrument Ref. HI76309 Caja por 1 unidad</t>
  </si>
  <si>
    <t>Electrodo Oakton pH/Temp, union simple cuerpo epoxy con ATC. Especificaciones:
- Rango de Medición: 0 a 12 pH
- Ideal para mediciones en campo, agua limpia y aplicaciones de
proposito general
- Material: Epoxy
- Compensación de temperatura: Sí
- Conector: BNC</t>
  </si>
  <si>
    <t>Refrencia: OAK 35808-71 - Oakton pH450</t>
  </si>
  <si>
    <t>Electrodo pH-metro
Thermo Scientific - Orion Star
Orion™ Triode™ 3-in-1 pH/Automatic Temperature Compensation Probe</t>
  </si>
  <si>
    <t>Marca: Thermo Scientific Orion Referencia: 9107BNMD</t>
  </si>
  <si>
    <t xml:space="preserve">Electrodo para pH-metro
HORIBIA MODELO PH1100
</t>
  </si>
  <si>
    <t xml:space="preserve">Marca: HORIBIA Referencia: 9615S </t>
  </si>
  <si>
    <t>Ferula 1/16" suitable for 1/16" capillary tube</t>
  </si>
  <si>
    <t>SHIMADZU; THERMO; AGILENT, Machery-Nagel 718584</t>
  </si>
  <si>
    <t>Ferula adjuster/jig FID/FTD-2014</t>
  </si>
  <si>
    <t>Shimadzu 221-41532-98</t>
  </si>
  <si>
    <t>Ferula adjuster/jig SPL-2014</t>
  </si>
  <si>
    <t>Shimadzu 221-41532-91</t>
  </si>
  <si>
    <t>Ferula de grafito 0.4mm OD for 0.25 mm ID Columns (10/pk)</t>
  </si>
  <si>
    <t>Paquete por 1 unidad (Página Fisher Scientific)</t>
  </si>
  <si>
    <t>Shimadzu Part Number:220-90765-00</t>
  </si>
  <si>
    <t>Ferula, Graphite 0.4mm OD for 0.25 mm ID Columns (10/pk)</t>
  </si>
  <si>
    <t>Filtro - Oil Mist Filter</t>
  </si>
  <si>
    <t>Thermo Scientific 1R76505-0036</t>
  </si>
  <si>
    <t>Filtro de jeringa de PVDF 0.22 um estériles en empaque individual. Caja x 30</t>
  </si>
  <si>
    <t>Caja x 30 unidades</t>
  </si>
  <si>
    <t>Santa Cruz, Sartorius, Millipore, MFS</t>
  </si>
  <si>
    <t xml:space="preserve">Filtro final para sistema de purificacion de agua Thermo Scientific™ Barnstead™ </t>
  </si>
  <si>
    <t>Barnstead™, Thermo Scientific™ D3750 codigo del producto: 10092323</t>
  </si>
  <si>
    <t>Fisherbrand™ Electrodos combinados de pH con bulbo resistente accuTupH™: sin mercurio</t>
  </si>
  <si>
    <t>Fisherbrand™ Ref. 11550174</t>
  </si>
  <si>
    <t>Fixed Needle Syringes for GC Instruments 10µL Ga 25, cone tip</t>
  </si>
  <si>
    <t>Caja por 1 unidad (Página web de Thermo)</t>
  </si>
  <si>
    <t xml:space="preserve">Thermo scientific Ref. 36500525 </t>
  </si>
  <si>
    <t>Foco de halógeno - Osram 54842 Tipo Eke 21 Volt 150 Watts Gx</t>
  </si>
  <si>
    <t>Osram</t>
  </si>
  <si>
    <t>Graphite Vespel Ferrule for 0,1-0,25 mm</t>
  </si>
  <si>
    <t>Paquete X 10</t>
  </si>
  <si>
    <t>Thermo Scientific 29033496</t>
  </si>
  <si>
    <t>Graphite/Vespel Ferrule 0,1-0,25 mm</t>
  </si>
  <si>
    <t>Thermo Scientific 290VA191</t>
  </si>
  <si>
    <t xml:space="preserve">Kit de oxígeno disuelto. Incluye: 3 membranas con sensor galvánico (OX923), solución electrólitica (OX920), solución de limpieza (OX921), Tira de pulido húmeda (SF300). </t>
  </si>
  <si>
    <t>Schott. Modelo ZBK326</t>
  </si>
  <si>
    <t>Kit de reemplazo de filtro catálogo 1900067 incluye (filtro de aire bacteriano catálogo 770001 y filtro Hepa catálogo 760175)</t>
  </si>
  <si>
    <t>Kit puerto de inyección - Thermo Scientific SSL MAINTENANCE KIT TRC1300</t>
  </si>
  <si>
    <t>Thermo Scientific 19050770</t>
  </si>
  <si>
    <t>Lámpara de Cátodo hueco Antimonio-Sb para AA  Shimadzu</t>
  </si>
  <si>
    <t xml:space="preserve">Photron Ref:P802
</t>
  </si>
  <si>
    <t>Lámpara de Cátodo hueco Arsenico-As  para AA  Shimadzu</t>
  </si>
  <si>
    <t xml:space="preserve">
Marca: PHOTRON 
Ref: P803</t>
  </si>
  <si>
    <t>Lámpara de Cátodo hueco Ca  para AA  Shimadzu</t>
  </si>
  <si>
    <t xml:space="preserve">Photron, Restek, SCP Science
</t>
  </si>
  <si>
    <t>Lámpara de Cátodo hueco Cd  para AA  Shimadzu</t>
  </si>
  <si>
    <t>Lámpara de deuterio</t>
  </si>
  <si>
    <t>Shimadzu 062-65055-05</t>
  </si>
  <si>
    <t>Lámpara de fluorescencia HBO100 de alta presión de mercurio</t>
  </si>
  <si>
    <t>Lámpara halógena de tungsteno (halogen display/optic lamp) 20 W 12 V</t>
  </si>
  <si>
    <t>OSRAM 64258</t>
  </si>
  <si>
    <t>Lampara Halogena para Espectrofootmetro NANOCLOR UV/VIS II</t>
  </si>
  <si>
    <t>Macherey-Nagel Referencia 919604</t>
  </si>
  <si>
    <t>Lámpara halógena precentrada 6V - 25W</t>
  </si>
  <si>
    <t>Lámpara óptica halógena 64225 10W - 6V - G4 NAED 54260</t>
  </si>
  <si>
    <t>LiChrolut® RP-18 (40 - 63 µm) 1000 mg 6 mL tubos de PP estándar</t>
  </si>
  <si>
    <t>LiChrolut® Ref. 102122 Caja por 30 unidades (Página web de Merck)</t>
  </si>
  <si>
    <t xml:space="preserve">LiChrolut® Ref. 102122 </t>
  </si>
  <si>
    <t>Liner Sealing Ring for SSL</t>
  </si>
  <si>
    <t>Paquete X 5</t>
  </si>
  <si>
    <t>Thermo Scientific 29001320</t>
  </si>
  <si>
    <t xml:space="preserve">Llave, PP, conexión 3/4'', para frascos de almacenamiento/lavado y bidones. </t>
  </si>
  <si>
    <t>Brand. Ref 131101, KARTELL</t>
  </si>
  <si>
    <t>Membrana de filtración de PTFE, tamaño de poro 0,2 μm</t>
  </si>
  <si>
    <t>Paquete x 100</t>
  </si>
  <si>
    <t>Millipore JGWP04700</t>
  </si>
  <si>
    <t>Membrana de polyethersulfone Ref. 15406--47---N Tamaño del poro 0.45 um Caja x 100 und</t>
  </si>
  <si>
    <t>Caja x 100 unidades</t>
  </si>
  <si>
    <t>Sartorius</t>
  </si>
  <si>
    <t>Membrana de polyethersulfone Ref. 15407--47---MIN Tamaño del poro 0.2 um Caja x 100 und</t>
  </si>
  <si>
    <t>Membrana DO-958 cap INFITEK para medidor  de sobremesa de Oxigeno (DO-B400F)</t>
  </si>
  <si>
    <t>paquete x 3</t>
  </si>
  <si>
    <t>INFITEK</t>
  </si>
  <si>
    <t xml:space="preserve">Membrana Vivaspin Turbo 4. 100,000 MWCO. Ref. VS04T41. Caja x 25 und </t>
  </si>
  <si>
    <t>Caja x 25 unidades</t>
  </si>
  <si>
    <t>Membrana Vivaspin20. Concentrador centrifugo 10,000MWCO PES. Ref. VS2001.Caja x 12 und</t>
  </si>
  <si>
    <t>Caja x 12 unidades</t>
  </si>
  <si>
    <t>Micro-inserto, N 8|N 11, 5.0x29.0 mm, 0.1 mL, conical, clear, spring</t>
  </si>
  <si>
    <t>SHIMADZU; THERMO; AGILENT, Machery-Nagel 702824</t>
  </si>
  <si>
    <t xml:space="preserve">Modulo de purificación PROGARD para equipo de osmosis inversa, contiene carbon granular, prefiltro de carbón de 1 micra y prefiltro en polipropileno.
</t>
  </si>
  <si>
    <t>Millipore</t>
  </si>
  <si>
    <t>Modulo de ultrapurificación QPAK Ex, contiene resinas de intercambio ionico ymaterial organex para reducción de materia organica.</t>
  </si>
  <si>
    <t>Motor de acuario sumergible.  Altura de cabeza maxima 1.3 metros. Caudal maximo 550 L/hora</t>
  </si>
  <si>
    <t>O-ring 2-006 V8562-75 (Parofluor)</t>
  </si>
  <si>
    <t>Paquete x 3</t>
  </si>
  <si>
    <t>Thermo Scientific 29001310</t>
  </si>
  <si>
    <t>O-Ring 4D P5 (5/PK) Used on injector liners/inserts</t>
  </si>
  <si>
    <t>Shimadzu Part Number:036-11203-84</t>
  </si>
  <si>
    <t>O-ring for Transfer Line for TSQ Duo Mass Spectrometer</t>
  </si>
  <si>
    <t>Thermo Scientific 1R3814-223</t>
  </si>
  <si>
    <t>O-ring Parafluor 2-006 for SSL manifold</t>
  </si>
  <si>
    <t xml:space="preserve"> Paquete por 3 unidades (Guía de partes TRACE 1300 and TRACE 1310 PN 31715004 Revision E March 2015)</t>
  </si>
  <si>
    <t xml:space="preserve">Thermo scientific Ref. 29011310 </t>
  </si>
  <si>
    <t>O-ring Parofluor</t>
  </si>
  <si>
    <t>Thermo Scientific 29001312</t>
  </si>
  <si>
    <t>O-ring SSL/PTV</t>
  </si>
  <si>
    <t>Paquete X 3</t>
  </si>
  <si>
    <t>Thermo Scientific 29011310</t>
  </si>
  <si>
    <t>Paquete de 5 vidrios cortos para los sistemas Mini-PROTEAN tetra y Mini-PROTEAN 3</t>
  </si>
  <si>
    <t>paquete por 5 unidades</t>
  </si>
  <si>
    <t>BIORAD. Referencia: 165-3308</t>
  </si>
  <si>
    <t>4695099</t>
  </si>
  <si>
    <t>Portamuestras de alumina, 90 microlitros Portamuestras para SDT Q600 / 2960 Especificaciones:- Material: Alumina.- Capacidad: 90 µl.REFERENCIA: TA 960070,901</t>
  </si>
  <si>
    <t>Paquete x 3 unidades</t>
  </si>
  <si>
    <t xml:space="preserve">Cole Parmer. </t>
  </si>
  <si>
    <t>Rack de Viales, max. diameter 12 mm, 50 pos</t>
  </si>
  <si>
    <t>Caja x unidad</t>
  </si>
  <si>
    <t>SHIMADZU; THERMO; AGILENT, Machery-Nagel 702502</t>
  </si>
  <si>
    <t>Recipiente de lavado para pipetas, long de pipeta 460mm, capacidad 10L, Diam int 150mm, Diam pie 240mm, altura 510mm</t>
  </si>
  <si>
    <t>BRAND 29210</t>
  </si>
  <si>
    <t>Recuperadores de barras agitadoras magnéticas
(Barras Magnéticas)</t>
  </si>
  <si>
    <t>BRAND, LABSCIENT</t>
  </si>
  <si>
    <t>reservorio de calibración Kit for TSQ Duo Mass Spectrometer</t>
  </si>
  <si>
    <t>Thermo Scientific 1R120433-0001</t>
  </si>
  <si>
    <t xml:space="preserve">Sellos para DAP 80/100 (TFM) </t>
  </si>
  <si>
    <t xml:space="preserve"> paquete por 5</t>
  </si>
  <si>
    <t xml:space="preserve">Berghof Referencia BE5300005 </t>
  </si>
  <si>
    <t>Sistema individual completo de filtración al vacío de polisulfona esterilizable de 250 mL (Embudo y frasco recibidor)</t>
  </si>
  <si>
    <t xml:space="preserve">PALL; Advantec MFS POLYSULFONE ASEPTIC SYST; Referencia: 43301010
Modelo: KP-47S </t>
  </si>
  <si>
    <t>SSL O-ring kit TRC 1300</t>
  </si>
  <si>
    <t>Thermo Scientific 19050771</t>
  </si>
  <si>
    <t>Syringe filter, 13 mm 0,22 µm PTFE</t>
  </si>
  <si>
    <t>Caja X 100 unidades</t>
  </si>
  <si>
    <t>Restek 26142</t>
  </si>
  <si>
    <t>Teflon Faced Seals 8 mm, pK 500</t>
  </si>
  <si>
    <t>Paquete x 500 unidades</t>
  </si>
  <si>
    <t>Thermo Scientific 60180-515</t>
  </si>
  <si>
    <t>Termómetro digital con dos sondas nevera 4°C a -20°C, Control Company TRACEABLE</t>
  </si>
  <si>
    <t>Termómetro digital con dos sondas para congelador de -80 °C, Control Company TRACEABLE</t>
  </si>
  <si>
    <t>Termómetro Doble Sonda
Dual Traceable Thermometer
Temperature Range: –50 to 70°C (–58 to 158°F)
Temperature Resolution: 0.1°
Temperature Accuracy: ±1.0°C</t>
  </si>
  <si>
    <t xml:space="preserve">
Presentación: Unidad x </t>
  </si>
  <si>
    <t>Referencia: 4307
Marca: Control Company - Traceable® Products</t>
  </si>
  <si>
    <t>Trampa de humedad con cartucho de filtro de respuesto para bomba al vacío marca Rocker 811</t>
  </si>
  <si>
    <t>Transferpette ® S digital 100 - 1000 μL</t>
  </si>
  <si>
    <t>Brand 705880</t>
  </si>
  <si>
    <t>Transferpette ® S digital 1000 - 10000 μL</t>
  </si>
  <si>
    <t>Brand 705884</t>
  </si>
  <si>
    <t>Tubo binocular EZ 30° con oculares 10X/20, con apuntador ref: 13613227</t>
  </si>
  <si>
    <t>Leica</t>
  </si>
  <si>
    <t>TUBO DE GRAFITO ALTA DENSIDAD. Paquete x 10 unidades.</t>
  </si>
  <si>
    <t>Paquete x 10 unidades</t>
  </si>
  <si>
    <t>Reflex 
206-50587-00 PAQUETE x 10</t>
  </si>
  <si>
    <t>TUBOS DE GRAFITO PIROLITICOS PARA HORNO DE GRAFITO GFA-EX7. Paquete x 10 unidades</t>
  </si>
  <si>
    <t>Reflex 
206-50588-00 PAQUETE x 10</t>
  </si>
  <si>
    <t>Tubos de vidrio Kjeldahl, altura 29cm, diámetro interno 35mm, diametro interno boca tubo 38,47mm, diametro externo boca 47mm, diámetro externo tubo 40 mm,</t>
  </si>
  <si>
    <t>Walter Velasco</t>
  </si>
  <si>
    <t>Tuerca - Retaining Nut, Hexagonal, 1/4-in. (M6) for GC capillary columns</t>
  </si>
  <si>
    <t>Paquete por 5 unidades (Pagina Fisher Scientific)</t>
  </si>
  <si>
    <t>Thermo scientific Ref. 35050458</t>
  </si>
  <si>
    <t>Tuerca de conexión 1/16" nut for connecting 1/16" capillaries</t>
  </si>
  <si>
    <t>SHIMADZU; THERMO; AGILENT, Machery-Nagel 718583</t>
  </si>
  <si>
    <t>Tuerca de retención, Hexagonal, 1/4-in. (M6) para columna capilar de GC</t>
  </si>
  <si>
    <t xml:space="preserve">Thermo scientific Ref. 35050458 </t>
  </si>
  <si>
    <t>Tuerca, SLOTTED, 6 SIDED, CAPILLARY, GC14/17/2010/2014, INJ AND DET CONNECTION</t>
  </si>
  <si>
    <t>Shimadzu 221-32705-00</t>
  </si>
  <si>
    <t>Unidad de filtración Millex-LG; 0,20 µm, PTFE hidrófilo, 13 mm, no estéril</t>
  </si>
  <si>
    <t>Paquete X 1000</t>
  </si>
  <si>
    <t>Millipore SLLGX13NK</t>
  </si>
  <si>
    <t>Millipore SLLGH13NL</t>
  </si>
  <si>
    <t>Paquete x 1000 unidades</t>
  </si>
  <si>
    <t>Millipore SLLGH13NK</t>
  </si>
  <si>
    <t>Viales - 8mm Autosampler Vial Screw Thread Caps</t>
  </si>
  <si>
    <t>Thermo Scientific C4013-1A</t>
  </si>
  <si>
    <t>WASHER,WM (10/PK).
PreviousUp</t>
  </si>
  <si>
    <t>Paquete por 10 unidades</t>
  </si>
  <si>
    <t>Shimadzu Part Number:201-30051-84</t>
  </si>
  <si>
    <t xml:space="preserve">GV </t>
  </si>
  <si>
    <t>UNIDADES</t>
  </si>
  <si>
    <t>PRESUPUESTO POR SUBÍTEM ANEXO 1 - FUNCIONAMIENTO</t>
  </si>
  <si>
    <t>PRESUPUESTO POR SUBÍTEM ANEXO 2 - FUNCIONAMIENTO</t>
  </si>
  <si>
    <t>PRESUPUESTO POR SUBÍTEM ANEXO 3 - FUNCIONAMIENTO</t>
  </si>
  <si>
    <t>PRESUPUESTO POR SUBÍTEM ANEXO 4 - FUNCIONAMIENTO</t>
  </si>
  <si>
    <t>Acido Clorhídrico 1 N</t>
  </si>
  <si>
    <t>Acido Sulfúrico  solución 1,0 N</t>
  </si>
  <si>
    <t>MERCK, CARLO ERBA. JTBAKER, MAKRON, PANREAC, FLUKA, RIEDEL-DE HAEN, EM SCIENCE, ALDRICH, EMD, SIGMA, ACROS, FISHER, ALFA AESAR, BURDICK &amp; JACKSON, SCHARLAU, HONEYWELL; LOBA CHEMIE; SANTA CRUZ BIOTECHNOLOGY, MOL LABS, FERMONT</t>
  </si>
  <si>
    <t>Agar Sulfito Polimixina Sulfadiazina (Agar SPS). Fecha vencimiento mayor a 2 años</t>
  </si>
  <si>
    <t>Amonio Hidroxido Concentrado
ca. 25% NH3, analytical reagent, Reag. ISO, Reag. Ph. Eur.</t>
  </si>
  <si>
    <t>Caldo BHI Fecha vencimiento mínimo 2 años</t>
  </si>
  <si>
    <t>Cloruro de Amonio ACS Reagent 99,5 %. CAS 12125-02-9</t>
  </si>
  <si>
    <t>Cloruro de Bario Dihidrato</t>
  </si>
  <si>
    <t>Cloruro de Calcio</t>
  </si>
  <si>
    <t>Cromato de potasio</t>
  </si>
  <si>
    <t>Hierro III Cloruro. Hexahidratado</t>
  </si>
  <si>
    <t xml:space="preserve">Marca: Merck Referencia: 103943.0250
</t>
  </si>
  <si>
    <t>Sacarosa</t>
  </si>
  <si>
    <t xml:space="preserve">Marca: Sigma Aldrich Referencia: S5016
Presentación 25g
</t>
  </si>
  <si>
    <t>PRESUPUESTO POR SUBÍTEM ANEXO 1 - LABORATORIO DE ANÁLISIS DE AGUAS Y ALIMENTOS</t>
  </si>
  <si>
    <t>Estandar de Sulfato 
Material de referencia que  cumpla la ISO 17034 Na₂SO₄ en H₂O 1000 mg/L SO₄ 
Fecha de vencimiento superior a 2 años</t>
  </si>
  <si>
    <t>MERCK (Supelco) - Ref: 119813 - Material de Referencia Certificado (MRC) según ISO 17034 - Trazable a NIST SRM.</t>
  </si>
  <si>
    <t>Sangre de cordero desfibrinada</t>
  </si>
  <si>
    <t>Frasco x 50ml</t>
  </si>
  <si>
    <t>frasco</t>
  </si>
  <si>
    <t>COMERCIAL - Fecha de vencimiento mayor a seis (6) meses</t>
  </si>
  <si>
    <t>PRESUPUESTO POR SUBÍTEM ANEXO 2 - LABORATORIO DE ANÁLISIS DE AGUAS Y ALIMENTOS</t>
  </si>
  <si>
    <t xml:space="preserve">Embudo plástico grande. Diametro 8 cm con vastago </t>
  </si>
  <si>
    <t>Pipeta volumétrica en vidrio de 10 mL. Clase A</t>
  </si>
  <si>
    <t>Probeta graduada en vidrio de 100 mL con anillo de seguridad. Base en vidrio</t>
  </si>
  <si>
    <t>Rollo papel KRAFT Ancho 50 cm x Largo 100 m</t>
  </si>
  <si>
    <t>Dispensador de volumen analógico ajustable con valvula de recirculación
Bottle-top dispensers Dispensette® S, analog-adjustable, DE-M
Rango Volumen: 2,5 mL - 25 mL
Marca: BRAND GMBH + CO KG
Referencia: 4600151</t>
  </si>
  <si>
    <t>Marca: BRAND GMBH + CO KG
Referencia: 4600151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</si>
</sst>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rgb="FF1F1F1F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3" fontId="3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/>
    </xf>
    <xf numFmtId="3" fontId="3" fillId="2" borderId="4" xfId="0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3" fontId="0" fillId="0" borderId="3" xfId="1" applyFont="1" applyBorder="1" applyAlignment="1">
      <alignment horizontal="center" vertical="center"/>
    </xf>
    <xf numFmtId="43" fontId="0" fillId="0" borderId="3" xfId="0" applyNumberFormat="1" applyBorder="1"/>
    <xf numFmtId="0" fontId="0" fillId="0" borderId="3" xfId="0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0" fillId="0" borderId="3" xfId="1" applyFont="1" applyBorder="1"/>
    <xf numFmtId="43" fontId="0" fillId="0" borderId="3" xfId="1" applyFont="1" applyBorder="1" applyAlignment="1">
      <alignment vertical="center"/>
    </xf>
    <xf numFmtId="0" fontId="0" fillId="0" borderId="0" xfId="0" applyAlignment="1">
      <alignment vertical="center"/>
    </xf>
    <xf numFmtId="43" fontId="0" fillId="0" borderId="3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43" fontId="0" fillId="0" borderId="3" xfId="1" applyFont="1" applyBorder="1" applyAlignment="1">
      <alignment horizontal="center"/>
    </xf>
    <xf numFmtId="43" fontId="0" fillId="0" borderId="3" xfId="1" applyFont="1" applyBorder="1" applyAlignment="1">
      <alignment horizontal="center" vertical="center" wrapText="1"/>
    </xf>
    <xf numFmtId="0" fontId="4" fillId="0" borderId="0" xfId="0" applyFont="1"/>
    <xf numFmtId="43" fontId="0" fillId="0" borderId="0" xfId="0" applyNumberFormat="1"/>
    <xf numFmtId="44" fontId="0" fillId="0" borderId="0" xfId="2" applyFont="1"/>
    <xf numFmtId="44" fontId="0" fillId="0" borderId="0" xfId="0" applyNumberFormat="1"/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43" fontId="1" fillId="0" borderId="3" xfId="1" applyFont="1" applyFill="1" applyBorder="1" applyAlignment="1">
      <alignment horizontal="center" vertical="center" wrapText="1"/>
    </xf>
    <xf numFmtId="43" fontId="0" fillId="0" borderId="3" xfId="0" applyNumberForma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43" fontId="0" fillId="0" borderId="2" xfId="0" applyNumberForma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/>
    </xf>
    <xf numFmtId="43" fontId="2" fillId="0" borderId="3" xfId="0" applyNumberFormat="1" applyFont="1" applyFill="1" applyBorder="1"/>
    <xf numFmtId="3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3" fontId="2" fillId="0" borderId="2" xfId="0" applyNumberFormat="1" applyFont="1" applyFill="1" applyBorder="1" applyAlignment="1">
      <alignment vertical="center"/>
    </xf>
    <xf numFmtId="43" fontId="1" fillId="0" borderId="0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center"/>
    </xf>
    <xf numFmtId="43" fontId="2" fillId="0" borderId="3" xfId="1" applyFont="1" applyFill="1" applyBorder="1"/>
    <xf numFmtId="0" fontId="2" fillId="0" borderId="2" xfId="0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 vertical="center" wrapText="1"/>
    </xf>
    <xf numFmtId="43" fontId="0" fillId="0" borderId="0" xfId="0" applyNumberFormat="1" applyFill="1"/>
  </cellXfs>
  <cellStyles count="3">
    <cellStyle name="Millares" xfId="1" builtinId="3"/>
    <cellStyle name="Moneda" xfId="2" builtinId="4"/>
    <cellStyle name="Normal" xfId="0" builtinId="0"/>
  </cellStyles>
  <dxfs count="1"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9</xdr:row>
      <xdr:rowOff>0</xdr:rowOff>
    </xdr:from>
    <xdr:ext cx="47625" cy="9525"/>
    <xdr:pic>
      <xdr:nvPicPr>
        <xdr:cNvPr id="2" name="image1.png" descr="http://appserver.utp.edu.co/SolicNec/adf/images/t.gif">
          <a:extLst>
            <a:ext uri="{FF2B5EF4-FFF2-40B4-BE49-F238E27FC236}">
              <a16:creationId xmlns:a16="http://schemas.microsoft.com/office/drawing/2014/main" id="{DEE6B12B-E087-46D9-8B45-4C470704A7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3" name="image1.png" descr="http://appserver.utp.edu.co/SolicNec/adf/images/t.gif">
          <a:extLst>
            <a:ext uri="{FF2B5EF4-FFF2-40B4-BE49-F238E27FC236}">
              <a16:creationId xmlns:a16="http://schemas.microsoft.com/office/drawing/2014/main" id="{6DD4771E-715C-451E-8816-F25E28849F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4" name="image1.png" descr="http://appserver.utp.edu.co/SolicNec/adf/images/t.gif">
          <a:extLst>
            <a:ext uri="{FF2B5EF4-FFF2-40B4-BE49-F238E27FC236}">
              <a16:creationId xmlns:a16="http://schemas.microsoft.com/office/drawing/2014/main" id="{61BC07BF-2E97-4C67-AB62-D37704545F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5" name="image1.png" descr="http://appserver.utp.edu.co/SolicNec/adf/images/t.gif">
          <a:extLst>
            <a:ext uri="{FF2B5EF4-FFF2-40B4-BE49-F238E27FC236}">
              <a16:creationId xmlns:a16="http://schemas.microsoft.com/office/drawing/2014/main" id="{191630CD-3D29-4754-914D-151A55F5C65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6" name="image1.png" descr="http://appserver.utp.edu.co/SolicNec/adf/images/t.gif">
          <a:extLst>
            <a:ext uri="{FF2B5EF4-FFF2-40B4-BE49-F238E27FC236}">
              <a16:creationId xmlns:a16="http://schemas.microsoft.com/office/drawing/2014/main" id="{B2CA8893-D75B-4D31-AF89-31E22F9D772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7" name="image1.png" descr="http://appserver.utp.edu.co/SolicNec/adf/images/t.gif">
          <a:extLst>
            <a:ext uri="{FF2B5EF4-FFF2-40B4-BE49-F238E27FC236}">
              <a16:creationId xmlns:a16="http://schemas.microsoft.com/office/drawing/2014/main" id="{D52380A9-0EAC-42DF-8C1E-F24B990B89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8" name="image1.png" descr="http://appserver.utp.edu.co/SolicNec/adf/images/t.gif">
          <a:extLst>
            <a:ext uri="{FF2B5EF4-FFF2-40B4-BE49-F238E27FC236}">
              <a16:creationId xmlns:a16="http://schemas.microsoft.com/office/drawing/2014/main" id="{05E4B35F-8983-452C-9369-1DF65EF57B9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9" name="image1.png" descr="http://appserver.utp.edu.co/SolicNec/adf/images/t.gif">
          <a:extLst>
            <a:ext uri="{FF2B5EF4-FFF2-40B4-BE49-F238E27FC236}">
              <a16:creationId xmlns:a16="http://schemas.microsoft.com/office/drawing/2014/main" id="{3A5C861D-4965-40A1-A02E-482D9BCA51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10" name="image1.png" descr="http://appserver.utp.edu.co/SolicNec/adf/images/t.gif">
          <a:extLst>
            <a:ext uri="{FF2B5EF4-FFF2-40B4-BE49-F238E27FC236}">
              <a16:creationId xmlns:a16="http://schemas.microsoft.com/office/drawing/2014/main" id="{18CF4C4C-3D88-4909-BA5A-5D6E8603B0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11" name="image1.png" descr="http://appserver.utp.edu.co/SolicNec/adf/images/t.gif">
          <a:extLst>
            <a:ext uri="{FF2B5EF4-FFF2-40B4-BE49-F238E27FC236}">
              <a16:creationId xmlns:a16="http://schemas.microsoft.com/office/drawing/2014/main" id="{723F2A39-635F-49E2-9C3F-0171FEEFF8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12" name="image1.png" descr="http://appserver.utp.edu.co/SolicNec/adf/images/t.gif">
          <a:extLst>
            <a:ext uri="{FF2B5EF4-FFF2-40B4-BE49-F238E27FC236}">
              <a16:creationId xmlns:a16="http://schemas.microsoft.com/office/drawing/2014/main" id="{D8CBADC3-8112-46CE-B8C8-29351107232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13" name="image1.png" descr="http://appserver.utp.edu.co/SolicNec/adf/images/t.gif">
          <a:extLst>
            <a:ext uri="{FF2B5EF4-FFF2-40B4-BE49-F238E27FC236}">
              <a16:creationId xmlns:a16="http://schemas.microsoft.com/office/drawing/2014/main" id="{5B76031D-CD91-4500-9A0A-A84261C642B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14" name="image1.png" descr="http://appserver.utp.edu.co/SolicNec/adf/images/t.gif">
          <a:extLst>
            <a:ext uri="{FF2B5EF4-FFF2-40B4-BE49-F238E27FC236}">
              <a16:creationId xmlns:a16="http://schemas.microsoft.com/office/drawing/2014/main" id="{6BB401EE-ACEE-437C-9D22-19A5B2F0E2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15" name="image1.png" descr="http://appserver.utp.edu.co/SolicNec/adf/images/t.gif">
          <a:extLst>
            <a:ext uri="{FF2B5EF4-FFF2-40B4-BE49-F238E27FC236}">
              <a16:creationId xmlns:a16="http://schemas.microsoft.com/office/drawing/2014/main" id="{03AE28E5-37FD-4268-83A3-D2B6F8839C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16" name="image1.png" descr="http://appserver.utp.edu.co/SolicNec/adf/images/t.gif">
          <a:extLst>
            <a:ext uri="{FF2B5EF4-FFF2-40B4-BE49-F238E27FC236}">
              <a16:creationId xmlns:a16="http://schemas.microsoft.com/office/drawing/2014/main" id="{C1CD6E27-F2B5-46BF-92F4-0055EC77A2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17" name="image1.png" descr="http://appserver.utp.edu.co/SolicNec/adf/images/t.gif">
          <a:extLst>
            <a:ext uri="{FF2B5EF4-FFF2-40B4-BE49-F238E27FC236}">
              <a16:creationId xmlns:a16="http://schemas.microsoft.com/office/drawing/2014/main" id="{F3370019-AC7D-473E-B058-D7F45C4A5C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18" name="image1.png" descr="http://appserver.utp.edu.co/SolicNec/adf/images/t.gif">
          <a:extLst>
            <a:ext uri="{FF2B5EF4-FFF2-40B4-BE49-F238E27FC236}">
              <a16:creationId xmlns:a16="http://schemas.microsoft.com/office/drawing/2014/main" id="{6728B8D5-0D72-4579-B52C-6B03F1B045F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19" name="image1.png" descr="http://appserver.utp.edu.co/SolicNec/adf/images/t.gif">
          <a:extLst>
            <a:ext uri="{FF2B5EF4-FFF2-40B4-BE49-F238E27FC236}">
              <a16:creationId xmlns:a16="http://schemas.microsoft.com/office/drawing/2014/main" id="{BCEE4BC3-D76E-4778-A295-9F0AA29566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20" name="image1.png" descr="http://appserver.utp.edu.co/SolicNec/adf/images/t.gif">
          <a:extLst>
            <a:ext uri="{FF2B5EF4-FFF2-40B4-BE49-F238E27FC236}">
              <a16:creationId xmlns:a16="http://schemas.microsoft.com/office/drawing/2014/main" id="{AB020B3E-018F-444F-81D5-BBF7E0BAB50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21" name="image1.png" descr="http://appserver.utp.edu.co/SolicNec/adf/images/t.gif">
          <a:extLst>
            <a:ext uri="{FF2B5EF4-FFF2-40B4-BE49-F238E27FC236}">
              <a16:creationId xmlns:a16="http://schemas.microsoft.com/office/drawing/2014/main" id="{EDBF734D-2B2A-4083-B3A3-9FB2243BCD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22" name="image1.png" descr="http://appserver.utp.edu.co/SolicNec/adf/images/t.gif">
          <a:extLst>
            <a:ext uri="{FF2B5EF4-FFF2-40B4-BE49-F238E27FC236}">
              <a16:creationId xmlns:a16="http://schemas.microsoft.com/office/drawing/2014/main" id="{0DF43D69-7A08-47BF-B2D0-3E9E21C05BE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23" name="image1.png" descr="http://appserver.utp.edu.co/SolicNec/adf/images/t.gif">
          <a:extLst>
            <a:ext uri="{FF2B5EF4-FFF2-40B4-BE49-F238E27FC236}">
              <a16:creationId xmlns:a16="http://schemas.microsoft.com/office/drawing/2014/main" id="{71FD7E6C-7F9D-4D13-938D-8A045742FC9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24" name="image1.png" descr="http://appserver.utp.edu.co/SolicNec/adf/images/t.gif">
          <a:extLst>
            <a:ext uri="{FF2B5EF4-FFF2-40B4-BE49-F238E27FC236}">
              <a16:creationId xmlns:a16="http://schemas.microsoft.com/office/drawing/2014/main" id="{BC242F92-78C8-4F97-98B5-5832BCBD612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25" name="image1.png" descr="http://appserver.utp.edu.co/SolicNec/adf/images/t.gif">
          <a:extLst>
            <a:ext uri="{FF2B5EF4-FFF2-40B4-BE49-F238E27FC236}">
              <a16:creationId xmlns:a16="http://schemas.microsoft.com/office/drawing/2014/main" id="{42B28E94-3ADF-4D70-99CC-20923311F0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26" name="image1.png" descr="http://appserver.utp.edu.co/SolicNec/adf/images/t.gif">
          <a:extLst>
            <a:ext uri="{FF2B5EF4-FFF2-40B4-BE49-F238E27FC236}">
              <a16:creationId xmlns:a16="http://schemas.microsoft.com/office/drawing/2014/main" id="{5EF76FFC-919D-4F36-BD4D-5D83E104B5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27" name="image1.png" descr="http://appserver.utp.edu.co/SolicNec/adf/images/t.gif">
          <a:extLst>
            <a:ext uri="{FF2B5EF4-FFF2-40B4-BE49-F238E27FC236}">
              <a16:creationId xmlns:a16="http://schemas.microsoft.com/office/drawing/2014/main" id="{5DBE8EC6-DCBD-4D7C-8298-3785862D5E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28" name="image1.png" descr="http://appserver.utp.edu.co/SolicNec/adf/images/t.gif">
          <a:extLst>
            <a:ext uri="{FF2B5EF4-FFF2-40B4-BE49-F238E27FC236}">
              <a16:creationId xmlns:a16="http://schemas.microsoft.com/office/drawing/2014/main" id="{9FFCBDEB-CD7D-4F6F-A73F-544B195FCE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29" name="image1.png" descr="http://appserver.utp.edu.co/SolicNec/adf/images/t.gif">
          <a:extLst>
            <a:ext uri="{FF2B5EF4-FFF2-40B4-BE49-F238E27FC236}">
              <a16:creationId xmlns:a16="http://schemas.microsoft.com/office/drawing/2014/main" id="{C5743E54-C174-4DFC-A6EC-23ABA96A67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30" name="image1.png" descr="http://appserver.utp.edu.co/SolicNec/adf/images/t.gif">
          <a:extLst>
            <a:ext uri="{FF2B5EF4-FFF2-40B4-BE49-F238E27FC236}">
              <a16:creationId xmlns:a16="http://schemas.microsoft.com/office/drawing/2014/main" id="{2F4DCCCC-D255-40E0-8B1E-D0AB5598DB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31" name="image1.png" descr="http://appserver.utp.edu.co/SolicNec/adf/images/t.gif">
          <a:extLst>
            <a:ext uri="{FF2B5EF4-FFF2-40B4-BE49-F238E27FC236}">
              <a16:creationId xmlns:a16="http://schemas.microsoft.com/office/drawing/2014/main" id="{6D9B1FA1-302F-4D3F-9797-276E6D0F446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32" name="image1.png" descr="http://appserver.utp.edu.co/SolicNec/adf/images/t.gif">
          <a:extLst>
            <a:ext uri="{FF2B5EF4-FFF2-40B4-BE49-F238E27FC236}">
              <a16:creationId xmlns:a16="http://schemas.microsoft.com/office/drawing/2014/main" id="{28E2913E-8077-4759-8FD4-822C4F6B13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33" name="image1.png" descr="http://appserver.utp.edu.co/SolicNec/adf/images/t.gif">
          <a:extLst>
            <a:ext uri="{FF2B5EF4-FFF2-40B4-BE49-F238E27FC236}">
              <a16:creationId xmlns:a16="http://schemas.microsoft.com/office/drawing/2014/main" id="{381F5CDE-49C4-4A83-8EBE-4851319B87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34" name="image1.png" descr="http://appserver.utp.edu.co/SolicNec/adf/images/t.gif">
          <a:extLst>
            <a:ext uri="{FF2B5EF4-FFF2-40B4-BE49-F238E27FC236}">
              <a16:creationId xmlns:a16="http://schemas.microsoft.com/office/drawing/2014/main" id="{88E52433-560D-41AF-9934-A9A0A3890EE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35" name="image1.png" descr="http://appserver.utp.edu.co/SolicNec/adf/images/t.gif">
          <a:extLst>
            <a:ext uri="{FF2B5EF4-FFF2-40B4-BE49-F238E27FC236}">
              <a16:creationId xmlns:a16="http://schemas.microsoft.com/office/drawing/2014/main" id="{4D6B0212-FD0C-47CB-B9DA-C59B342F04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36" name="image1.png" descr="http://appserver.utp.edu.co/SolicNec/adf/images/t.gif">
          <a:extLst>
            <a:ext uri="{FF2B5EF4-FFF2-40B4-BE49-F238E27FC236}">
              <a16:creationId xmlns:a16="http://schemas.microsoft.com/office/drawing/2014/main" id="{C708F29E-172B-4328-A2E3-93F1F4BBA2C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37" name="image1.png" descr="http://appserver.utp.edu.co/SolicNec/adf/images/t.gif">
          <a:extLst>
            <a:ext uri="{FF2B5EF4-FFF2-40B4-BE49-F238E27FC236}">
              <a16:creationId xmlns:a16="http://schemas.microsoft.com/office/drawing/2014/main" id="{49DD0F0A-A34E-46F9-B0D0-075AB9E71D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38" name="image1.png" descr="http://appserver.utp.edu.co/SolicNec/adf/images/t.gif">
          <a:extLst>
            <a:ext uri="{FF2B5EF4-FFF2-40B4-BE49-F238E27FC236}">
              <a16:creationId xmlns:a16="http://schemas.microsoft.com/office/drawing/2014/main" id="{F077E829-5AAB-43B3-A1C1-551FD6E5454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39" name="image1.png" descr="http://appserver.utp.edu.co/SolicNec/adf/images/t.gif">
          <a:extLst>
            <a:ext uri="{FF2B5EF4-FFF2-40B4-BE49-F238E27FC236}">
              <a16:creationId xmlns:a16="http://schemas.microsoft.com/office/drawing/2014/main" id="{DB1E178C-B55E-4AB1-B2D0-6BBA962928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40" name="image1.png" descr="http://appserver.utp.edu.co/SolicNec/adf/images/t.gif">
          <a:extLst>
            <a:ext uri="{FF2B5EF4-FFF2-40B4-BE49-F238E27FC236}">
              <a16:creationId xmlns:a16="http://schemas.microsoft.com/office/drawing/2014/main" id="{F7AB45E1-783E-4A7D-951B-9543A37F3AC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41" name="image1.png" descr="http://appserver.utp.edu.co/SolicNec/adf/images/t.gif">
          <a:extLst>
            <a:ext uri="{FF2B5EF4-FFF2-40B4-BE49-F238E27FC236}">
              <a16:creationId xmlns:a16="http://schemas.microsoft.com/office/drawing/2014/main" id="{6FD1E693-D10B-4AA3-A915-A0D3232F635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42" name="image1.png" descr="http://appserver.utp.edu.co/SolicNec/adf/images/t.gif">
          <a:extLst>
            <a:ext uri="{FF2B5EF4-FFF2-40B4-BE49-F238E27FC236}">
              <a16:creationId xmlns:a16="http://schemas.microsoft.com/office/drawing/2014/main" id="{89B8A74A-1B12-41F2-96EA-7A112FDDDF4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43" name="image1.png" descr="http://appserver.utp.edu.co/SolicNec/adf/images/t.gif">
          <a:extLst>
            <a:ext uri="{FF2B5EF4-FFF2-40B4-BE49-F238E27FC236}">
              <a16:creationId xmlns:a16="http://schemas.microsoft.com/office/drawing/2014/main" id="{E86142FB-E380-4049-900D-8FE14ACBA0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44" name="image1.png" descr="http://appserver.utp.edu.co/SolicNec/adf/images/t.gif">
          <a:extLst>
            <a:ext uri="{FF2B5EF4-FFF2-40B4-BE49-F238E27FC236}">
              <a16:creationId xmlns:a16="http://schemas.microsoft.com/office/drawing/2014/main" id="{A0113EB5-0CC4-4F24-959A-1E424291ADB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45" name="image1.png" descr="http://appserver.utp.edu.co/SolicNec/adf/images/t.gif">
          <a:extLst>
            <a:ext uri="{FF2B5EF4-FFF2-40B4-BE49-F238E27FC236}">
              <a16:creationId xmlns:a16="http://schemas.microsoft.com/office/drawing/2014/main" id="{2B1263E5-916A-4A69-82E0-377DFCD99F9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46" name="image1.png" descr="http://appserver.utp.edu.co/SolicNec/adf/images/t.gif">
          <a:extLst>
            <a:ext uri="{FF2B5EF4-FFF2-40B4-BE49-F238E27FC236}">
              <a16:creationId xmlns:a16="http://schemas.microsoft.com/office/drawing/2014/main" id="{DC5288E2-1CA3-4F0F-A46C-162A0DA15F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47" name="image1.png" descr="http://appserver.utp.edu.co/SolicNec/adf/images/t.gif">
          <a:extLst>
            <a:ext uri="{FF2B5EF4-FFF2-40B4-BE49-F238E27FC236}">
              <a16:creationId xmlns:a16="http://schemas.microsoft.com/office/drawing/2014/main" id="{B3EF9BFF-35D2-4A9C-A2E4-76E415149B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48" name="image1.png" descr="http://appserver.utp.edu.co/SolicNec/adf/images/t.gif">
          <a:extLst>
            <a:ext uri="{FF2B5EF4-FFF2-40B4-BE49-F238E27FC236}">
              <a16:creationId xmlns:a16="http://schemas.microsoft.com/office/drawing/2014/main" id="{E605AE61-7990-416E-8ECE-FA14C679D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49" name="image1.png" descr="http://appserver.utp.edu.co/SolicNec/adf/images/t.gif">
          <a:extLst>
            <a:ext uri="{FF2B5EF4-FFF2-40B4-BE49-F238E27FC236}">
              <a16:creationId xmlns:a16="http://schemas.microsoft.com/office/drawing/2014/main" id="{91DFFC3C-ED58-4ACE-966E-32C13446F83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50" name="image1.png" descr="http://appserver.utp.edu.co/SolicNec/adf/images/t.gif">
          <a:extLst>
            <a:ext uri="{FF2B5EF4-FFF2-40B4-BE49-F238E27FC236}">
              <a16:creationId xmlns:a16="http://schemas.microsoft.com/office/drawing/2014/main" id="{9E8FDD8A-E6FE-493E-B841-3836060488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51" name="image1.png" descr="http://appserver.utp.edu.co/SolicNec/adf/images/t.gif">
          <a:extLst>
            <a:ext uri="{FF2B5EF4-FFF2-40B4-BE49-F238E27FC236}">
              <a16:creationId xmlns:a16="http://schemas.microsoft.com/office/drawing/2014/main" id="{2F0E7C9A-4CEA-4B65-AF29-30F86CD9C0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52" name="image1.png" descr="http://appserver.utp.edu.co/SolicNec/adf/images/t.gif">
          <a:extLst>
            <a:ext uri="{FF2B5EF4-FFF2-40B4-BE49-F238E27FC236}">
              <a16:creationId xmlns:a16="http://schemas.microsoft.com/office/drawing/2014/main" id="{B19487EA-ED62-44BB-A9D2-E426F15FB7E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53" name="image1.png" descr="http://appserver.utp.edu.co/SolicNec/adf/images/t.gif">
          <a:extLst>
            <a:ext uri="{FF2B5EF4-FFF2-40B4-BE49-F238E27FC236}">
              <a16:creationId xmlns:a16="http://schemas.microsoft.com/office/drawing/2014/main" id="{7D4076E6-510F-4B96-A8F8-276B2C5BAA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54" name="image1.png" descr="http://appserver.utp.edu.co/SolicNec/adf/images/t.gif">
          <a:extLst>
            <a:ext uri="{FF2B5EF4-FFF2-40B4-BE49-F238E27FC236}">
              <a16:creationId xmlns:a16="http://schemas.microsoft.com/office/drawing/2014/main" id="{24FC44E9-F844-49D2-AC99-61FBBDA6359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55" name="image1.png" descr="http://appserver.utp.edu.co/SolicNec/adf/images/t.gif">
          <a:extLst>
            <a:ext uri="{FF2B5EF4-FFF2-40B4-BE49-F238E27FC236}">
              <a16:creationId xmlns:a16="http://schemas.microsoft.com/office/drawing/2014/main" id="{1E4C6AC5-AE85-4E83-AC7A-2AB79ABA33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56" name="image1.png" descr="http://appserver.utp.edu.co/SolicNec/adf/images/t.gif">
          <a:extLst>
            <a:ext uri="{FF2B5EF4-FFF2-40B4-BE49-F238E27FC236}">
              <a16:creationId xmlns:a16="http://schemas.microsoft.com/office/drawing/2014/main" id="{DC1FE3A8-5426-4A53-9429-DAC751307E7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47625" cy="9525"/>
    <xdr:pic>
      <xdr:nvPicPr>
        <xdr:cNvPr id="57" name="image1.png" descr="http://appserver.utp.edu.co/SolicNec/adf/images/t.gif">
          <a:extLst>
            <a:ext uri="{FF2B5EF4-FFF2-40B4-BE49-F238E27FC236}">
              <a16:creationId xmlns:a16="http://schemas.microsoft.com/office/drawing/2014/main" id="{FA7FBDB6-F6EF-47F3-93B2-7B082FA3982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7096125"/>
          <a:ext cx="47625" cy="9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9"/>
  <sheetViews>
    <sheetView tabSelected="1" topLeftCell="A236" workbookViewId="0">
      <selection activeCell="L238" sqref="L238"/>
    </sheetView>
  </sheetViews>
  <sheetFormatPr baseColWidth="10" defaultRowHeight="15" x14ac:dyDescent="0.25"/>
  <cols>
    <col min="1" max="1" width="9" bestFit="1" customWidth="1"/>
    <col min="2" max="2" width="9.85546875" bestFit="1" customWidth="1"/>
    <col min="3" max="3" width="36" customWidth="1"/>
    <col min="4" max="4" width="14.5703125" bestFit="1" customWidth="1"/>
    <col min="5" max="5" width="10.28515625" bestFit="1" customWidth="1"/>
    <col min="6" max="6" width="31.85546875" style="5" bestFit="1" customWidth="1"/>
    <col min="7" max="7" width="13.42578125" customWidth="1"/>
    <col min="8" max="8" width="13.7109375" customWidth="1"/>
    <col min="9" max="9" width="13.42578125" customWidth="1"/>
    <col min="10" max="10" width="17" customWidth="1"/>
    <col min="11" max="11" width="15.140625" bestFit="1" customWidth="1"/>
  </cols>
  <sheetData>
    <row r="1" spans="1:10" x14ac:dyDescent="0.25">
      <c r="A1" s="33" t="s">
        <v>1193</v>
      </c>
      <c r="B1" s="33"/>
      <c r="C1" s="33"/>
      <c r="D1" s="33"/>
      <c r="E1" s="33"/>
      <c r="F1" s="33"/>
      <c r="G1" s="33"/>
      <c r="H1" s="33"/>
      <c r="I1" s="33"/>
      <c r="J1" s="33"/>
    </row>
    <row r="4" spans="1:10" x14ac:dyDescent="0.25">
      <c r="H4" s="25" t="s">
        <v>6</v>
      </c>
      <c r="I4" s="26" t="s">
        <v>7</v>
      </c>
      <c r="J4" s="27" t="s">
        <v>8</v>
      </c>
    </row>
    <row r="5" spans="1:10" ht="30" x14ac:dyDescent="0.25">
      <c r="A5" s="1" t="s">
        <v>0</v>
      </c>
      <c r="B5" s="1" t="s">
        <v>1</v>
      </c>
      <c r="C5" s="1" t="s">
        <v>2</v>
      </c>
      <c r="D5" s="1" t="s">
        <v>3</v>
      </c>
      <c r="E5" s="2" t="s">
        <v>374</v>
      </c>
      <c r="F5" s="6" t="s">
        <v>4</v>
      </c>
      <c r="G5" s="3" t="s">
        <v>5</v>
      </c>
      <c r="H5" s="25"/>
      <c r="I5" s="26"/>
      <c r="J5" s="28"/>
    </row>
    <row r="6" spans="1:10" ht="135" x14ac:dyDescent="0.25">
      <c r="A6" s="4">
        <v>1</v>
      </c>
      <c r="B6" s="4">
        <v>3549999</v>
      </c>
      <c r="C6" s="4" t="s">
        <v>9</v>
      </c>
      <c r="D6" s="4">
        <v>100</v>
      </c>
      <c r="E6" s="4" t="s">
        <v>10</v>
      </c>
      <c r="F6" s="7" t="s">
        <v>11</v>
      </c>
      <c r="G6" s="4">
        <v>1</v>
      </c>
      <c r="H6" s="8">
        <v>128824</v>
      </c>
      <c r="I6" s="8">
        <f>ROUND(H6*1.19,0)</f>
        <v>153301</v>
      </c>
      <c r="J6" s="8">
        <f>+G6*I6</f>
        <v>153301</v>
      </c>
    </row>
    <row r="7" spans="1:10" ht="120" x14ac:dyDescent="0.25">
      <c r="A7" s="4">
        <v>2</v>
      </c>
      <c r="B7" s="4">
        <v>3549999</v>
      </c>
      <c r="C7" s="4" t="s">
        <v>12</v>
      </c>
      <c r="D7" s="4">
        <v>50</v>
      </c>
      <c r="E7" s="4" t="s">
        <v>10</v>
      </c>
      <c r="F7" s="7" t="s">
        <v>13</v>
      </c>
      <c r="G7" s="4">
        <v>2</v>
      </c>
      <c r="H7" s="8">
        <v>184700</v>
      </c>
      <c r="I7" s="8">
        <f t="shared" ref="I7:I67" si="0">ROUND(H7*1.19,0)</f>
        <v>219793</v>
      </c>
      <c r="J7" s="8">
        <f t="shared" ref="J7:J67" si="1">+G7*I7</f>
        <v>439586</v>
      </c>
    </row>
    <row r="8" spans="1:10" ht="135" x14ac:dyDescent="0.25">
      <c r="A8" s="4">
        <v>3</v>
      </c>
      <c r="B8" s="4">
        <v>3549999</v>
      </c>
      <c r="C8" s="4" t="s">
        <v>14</v>
      </c>
      <c r="D8" s="4">
        <v>25</v>
      </c>
      <c r="E8" s="4" t="s">
        <v>15</v>
      </c>
      <c r="F8" s="7" t="s">
        <v>16</v>
      </c>
      <c r="G8" s="4">
        <v>2</v>
      </c>
      <c r="H8" s="8">
        <v>627141.96</v>
      </c>
      <c r="I8" s="8">
        <f t="shared" si="0"/>
        <v>746299</v>
      </c>
      <c r="J8" s="8">
        <f t="shared" si="1"/>
        <v>1492598</v>
      </c>
    </row>
    <row r="9" spans="1:10" ht="30" x14ac:dyDescent="0.25">
      <c r="A9" s="4">
        <v>4</v>
      </c>
      <c r="B9" s="4">
        <v>3549999</v>
      </c>
      <c r="C9" s="4" t="s">
        <v>17</v>
      </c>
      <c r="D9" s="4">
        <v>1</v>
      </c>
      <c r="E9" s="4" t="s">
        <v>18</v>
      </c>
      <c r="F9" s="7" t="s">
        <v>19</v>
      </c>
      <c r="G9" s="4">
        <v>1</v>
      </c>
      <c r="H9" s="8">
        <v>240471</v>
      </c>
      <c r="I9" s="8">
        <f t="shared" si="0"/>
        <v>286160</v>
      </c>
      <c r="J9" s="8">
        <f t="shared" si="1"/>
        <v>286160</v>
      </c>
    </row>
    <row r="10" spans="1:10" ht="120" x14ac:dyDescent="0.25">
      <c r="A10" s="4">
        <v>5</v>
      </c>
      <c r="B10" s="4">
        <v>3549999</v>
      </c>
      <c r="C10" s="4" t="s">
        <v>20</v>
      </c>
      <c r="D10" s="4">
        <v>100</v>
      </c>
      <c r="E10" s="4" t="s">
        <v>10</v>
      </c>
      <c r="F10" s="7" t="s">
        <v>13</v>
      </c>
      <c r="G10" s="4">
        <v>1</v>
      </c>
      <c r="H10" s="8">
        <v>450000</v>
      </c>
      <c r="I10" s="8">
        <f t="shared" si="0"/>
        <v>535500</v>
      </c>
      <c r="J10" s="8">
        <f t="shared" si="1"/>
        <v>535500</v>
      </c>
    </row>
    <row r="11" spans="1:10" ht="135" x14ac:dyDescent="0.25">
      <c r="A11" s="4">
        <v>6</v>
      </c>
      <c r="B11" s="4">
        <v>3549999</v>
      </c>
      <c r="C11" s="4" t="s">
        <v>21</v>
      </c>
      <c r="D11" s="4">
        <v>2.5</v>
      </c>
      <c r="E11" s="4" t="s">
        <v>18</v>
      </c>
      <c r="F11" s="7" t="s">
        <v>11</v>
      </c>
      <c r="G11" s="4">
        <v>1</v>
      </c>
      <c r="H11" s="8">
        <v>482307</v>
      </c>
      <c r="I11" s="8">
        <f t="shared" si="0"/>
        <v>573945</v>
      </c>
      <c r="J11" s="8">
        <f t="shared" si="1"/>
        <v>573945</v>
      </c>
    </row>
    <row r="12" spans="1:10" ht="120" x14ac:dyDescent="0.25">
      <c r="A12" s="4">
        <v>7</v>
      </c>
      <c r="B12" s="4">
        <v>3549999</v>
      </c>
      <c r="C12" s="4" t="s">
        <v>22</v>
      </c>
      <c r="D12" s="4">
        <v>100</v>
      </c>
      <c r="E12" s="4" t="s">
        <v>10</v>
      </c>
      <c r="F12" s="7" t="s">
        <v>13</v>
      </c>
      <c r="G12" s="4">
        <v>1</v>
      </c>
      <c r="H12" s="8">
        <v>146000</v>
      </c>
      <c r="I12" s="8">
        <f t="shared" si="0"/>
        <v>173740</v>
      </c>
      <c r="J12" s="8">
        <f t="shared" si="1"/>
        <v>173740</v>
      </c>
    </row>
    <row r="13" spans="1:10" ht="120" x14ac:dyDescent="0.25">
      <c r="A13" s="4">
        <v>8</v>
      </c>
      <c r="B13" s="4">
        <v>3549999</v>
      </c>
      <c r="C13" s="4" t="s">
        <v>23</v>
      </c>
      <c r="D13" s="4">
        <v>1</v>
      </c>
      <c r="E13" s="4" t="s">
        <v>18</v>
      </c>
      <c r="F13" s="7" t="s">
        <v>13</v>
      </c>
      <c r="G13" s="4">
        <v>1</v>
      </c>
      <c r="H13" s="8">
        <v>350000</v>
      </c>
      <c r="I13" s="8">
        <f t="shared" si="0"/>
        <v>416500</v>
      </c>
      <c r="J13" s="8">
        <f t="shared" si="1"/>
        <v>416500</v>
      </c>
    </row>
    <row r="14" spans="1:10" ht="120" x14ac:dyDescent="0.25">
      <c r="A14" s="4">
        <v>9</v>
      </c>
      <c r="B14" s="4">
        <v>3549999</v>
      </c>
      <c r="C14" s="4" t="s">
        <v>24</v>
      </c>
      <c r="D14" s="4">
        <v>250</v>
      </c>
      <c r="E14" s="4" t="s">
        <v>15</v>
      </c>
      <c r="F14" s="7" t="s">
        <v>13</v>
      </c>
      <c r="G14" s="4">
        <v>1</v>
      </c>
      <c r="H14" s="8">
        <v>560382</v>
      </c>
      <c r="I14" s="8">
        <f t="shared" si="0"/>
        <v>666855</v>
      </c>
      <c r="J14" s="8">
        <f t="shared" si="1"/>
        <v>666855</v>
      </c>
    </row>
    <row r="15" spans="1:10" ht="75" x14ac:dyDescent="0.25">
      <c r="A15" s="4">
        <v>10</v>
      </c>
      <c r="B15" s="4">
        <v>3549999</v>
      </c>
      <c r="C15" s="4" t="s">
        <v>25</v>
      </c>
      <c r="D15" s="4">
        <v>5</v>
      </c>
      <c r="E15" s="4" t="s">
        <v>26</v>
      </c>
      <c r="F15" s="7" t="s">
        <v>27</v>
      </c>
      <c r="G15" s="4">
        <v>1</v>
      </c>
      <c r="H15" s="8">
        <v>1200000</v>
      </c>
      <c r="I15" s="8">
        <f t="shared" si="0"/>
        <v>1428000</v>
      </c>
      <c r="J15" s="8">
        <f t="shared" si="1"/>
        <v>1428000</v>
      </c>
    </row>
    <row r="16" spans="1:10" ht="135" x14ac:dyDescent="0.25">
      <c r="A16" s="4">
        <v>11</v>
      </c>
      <c r="B16" s="4">
        <v>3549999</v>
      </c>
      <c r="C16" s="4" t="s">
        <v>28</v>
      </c>
      <c r="D16" s="4">
        <v>5</v>
      </c>
      <c r="E16" s="4" t="s">
        <v>29</v>
      </c>
      <c r="F16" s="7" t="s">
        <v>30</v>
      </c>
      <c r="G16" s="4">
        <v>5</v>
      </c>
      <c r="H16" s="8">
        <v>395675</v>
      </c>
      <c r="I16" s="8">
        <f t="shared" si="0"/>
        <v>470853</v>
      </c>
      <c r="J16" s="8">
        <f t="shared" si="1"/>
        <v>2354265</v>
      </c>
    </row>
    <row r="17" spans="1:10" x14ac:dyDescent="0.25">
      <c r="A17" s="4">
        <v>12</v>
      </c>
      <c r="B17" s="4">
        <v>3549999</v>
      </c>
      <c r="C17" s="4" t="s">
        <v>31</v>
      </c>
      <c r="D17" s="4">
        <v>1000</v>
      </c>
      <c r="E17" s="4" t="s">
        <v>15</v>
      </c>
      <c r="F17" s="7" t="s">
        <v>32</v>
      </c>
      <c r="G17" s="4">
        <v>17</v>
      </c>
      <c r="H17" s="8">
        <v>25500</v>
      </c>
      <c r="I17" s="8">
        <f t="shared" si="0"/>
        <v>30345</v>
      </c>
      <c r="J17" s="8">
        <f t="shared" si="1"/>
        <v>515865</v>
      </c>
    </row>
    <row r="18" spans="1:10" ht="135" x14ac:dyDescent="0.25">
      <c r="A18" s="4">
        <v>13</v>
      </c>
      <c r="B18" s="4">
        <v>3549999</v>
      </c>
      <c r="C18" s="4" t="s">
        <v>33</v>
      </c>
      <c r="D18" s="4">
        <v>500</v>
      </c>
      <c r="E18" s="4" t="s">
        <v>10</v>
      </c>
      <c r="F18" s="7" t="s">
        <v>34</v>
      </c>
      <c r="G18" s="4">
        <v>2</v>
      </c>
      <c r="H18" s="8">
        <v>347251.12</v>
      </c>
      <c r="I18" s="8">
        <f t="shared" si="0"/>
        <v>413229</v>
      </c>
      <c r="J18" s="8">
        <f t="shared" si="1"/>
        <v>826458</v>
      </c>
    </row>
    <row r="19" spans="1:10" ht="75" x14ac:dyDescent="0.25">
      <c r="A19" s="4">
        <v>14</v>
      </c>
      <c r="B19" s="4">
        <v>3549999</v>
      </c>
      <c r="C19" s="4" t="s">
        <v>35</v>
      </c>
      <c r="D19" s="4">
        <v>1000</v>
      </c>
      <c r="E19" s="4" t="s">
        <v>26</v>
      </c>
      <c r="F19" s="7" t="s">
        <v>36</v>
      </c>
      <c r="G19" s="4">
        <v>2</v>
      </c>
      <c r="H19" s="8">
        <v>220000</v>
      </c>
      <c r="I19" s="8">
        <f t="shared" si="0"/>
        <v>261800</v>
      </c>
      <c r="J19" s="8">
        <f t="shared" si="1"/>
        <v>523600</v>
      </c>
    </row>
    <row r="20" spans="1:10" ht="120" x14ac:dyDescent="0.25">
      <c r="A20" s="4">
        <v>15</v>
      </c>
      <c r="B20" s="4">
        <v>3549999</v>
      </c>
      <c r="C20" s="4" t="s">
        <v>37</v>
      </c>
      <c r="D20" s="4">
        <v>1000</v>
      </c>
      <c r="E20" s="4" t="s">
        <v>15</v>
      </c>
      <c r="F20" s="7" t="s">
        <v>38</v>
      </c>
      <c r="G20" s="4">
        <v>1</v>
      </c>
      <c r="H20" s="8">
        <v>344535.06</v>
      </c>
      <c r="I20" s="8">
        <f t="shared" si="0"/>
        <v>409997</v>
      </c>
      <c r="J20" s="8">
        <f t="shared" si="1"/>
        <v>409997</v>
      </c>
    </row>
    <row r="21" spans="1:10" ht="120" x14ac:dyDescent="0.25">
      <c r="A21" s="4">
        <v>16</v>
      </c>
      <c r="B21" s="4">
        <v>3549999</v>
      </c>
      <c r="C21" s="4" t="s">
        <v>39</v>
      </c>
      <c r="D21" s="4">
        <v>1000</v>
      </c>
      <c r="E21" s="4" t="s">
        <v>40</v>
      </c>
      <c r="F21" s="7" t="s">
        <v>13</v>
      </c>
      <c r="G21" s="4">
        <v>2</v>
      </c>
      <c r="H21" s="8">
        <v>63700</v>
      </c>
      <c r="I21" s="8">
        <f t="shared" si="0"/>
        <v>75803</v>
      </c>
      <c r="J21" s="8">
        <f t="shared" si="1"/>
        <v>151606</v>
      </c>
    </row>
    <row r="22" spans="1:10" ht="45" x14ac:dyDescent="0.25">
      <c r="A22" s="4">
        <v>17</v>
      </c>
      <c r="B22" s="4">
        <v>3549999</v>
      </c>
      <c r="C22" s="4" t="s">
        <v>41</v>
      </c>
      <c r="D22" s="4">
        <v>4000</v>
      </c>
      <c r="E22" s="4" t="s">
        <v>15</v>
      </c>
      <c r="F22" s="7" t="s">
        <v>42</v>
      </c>
      <c r="G22" s="4">
        <v>2</v>
      </c>
      <c r="H22" s="8">
        <v>400000</v>
      </c>
      <c r="I22" s="8">
        <f t="shared" si="0"/>
        <v>476000</v>
      </c>
      <c r="J22" s="8">
        <f t="shared" si="1"/>
        <v>952000</v>
      </c>
    </row>
    <row r="23" spans="1:10" ht="45" x14ac:dyDescent="0.25">
      <c r="A23" s="4">
        <v>18</v>
      </c>
      <c r="B23" s="4">
        <v>3549999</v>
      </c>
      <c r="C23" s="4" t="s">
        <v>43</v>
      </c>
      <c r="D23" s="4">
        <v>4000</v>
      </c>
      <c r="E23" s="4" t="s">
        <v>15</v>
      </c>
      <c r="F23" s="7" t="s">
        <v>44</v>
      </c>
      <c r="G23" s="4">
        <v>3</v>
      </c>
      <c r="H23" s="8">
        <v>480000</v>
      </c>
      <c r="I23" s="8">
        <f t="shared" si="0"/>
        <v>571200</v>
      </c>
      <c r="J23" s="8">
        <f t="shared" si="1"/>
        <v>1713600</v>
      </c>
    </row>
    <row r="24" spans="1:10" ht="120" x14ac:dyDescent="0.25">
      <c r="A24" s="4">
        <v>19</v>
      </c>
      <c r="B24" s="4">
        <v>3549999</v>
      </c>
      <c r="C24" s="4" t="s">
        <v>45</v>
      </c>
      <c r="D24" s="4">
        <v>1</v>
      </c>
      <c r="E24" s="4" t="s">
        <v>18</v>
      </c>
      <c r="F24" s="7" t="s">
        <v>13</v>
      </c>
      <c r="G24" s="4">
        <v>6</v>
      </c>
      <c r="H24" s="8">
        <v>98000</v>
      </c>
      <c r="I24" s="8">
        <f t="shared" si="0"/>
        <v>116620</v>
      </c>
      <c r="J24" s="8">
        <f t="shared" si="1"/>
        <v>699720</v>
      </c>
    </row>
    <row r="25" spans="1:10" ht="120" x14ac:dyDescent="0.25">
      <c r="A25" s="4">
        <v>20</v>
      </c>
      <c r="B25" s="4">
        <v>3549999</v>
      </c>
      <c r="C25" s="4" t="s">
        <v>46</v>
      </c>
      <c r="D25" s="4">
        <v>1</v>
      </c>
      <c r="E25" s="4" t="s">
        <v>18</v>
      </c>
      <c r="F25" s="7" t="s">
        <v>13</v>
      </c>
      <c r="G25" s="4">
        <v>6</v>
      </c>
      <c r="H25" s="8">
        <v>164839.62</v>
      </c>
      <c r="I25" s="8">
        <f t="shared" si="0"/>
        <v>196159</v>
      </c>
      <c r="J25" s="8">
        <f t="shared" si="1"/>
        <v>1176954</v>
      </c>
    </row>
    <row r="26" spans="1:10" ht="120" x14ac:dyDescent="0.25">
      <c r="A26" s="4">
        <v>21</v>
      </c>
      <c r="B26" s="4">
        <v>3549999</v>
      </c>
      <c r="C26" s="4" t="s">
        <v>47</v>
      </c>
      <c r="D26" s="4">
        <v>500</v>
      </c>
      <c r="E26" s="4" t="s">
        <v>26</v>
      </c>
      <c r="F26" s="7" t="s">
        <v>13</v>
      </c>
      <c r="G26" s="4">
        <v>2</v>
      </c>
      <c r="H26" s="8">
        <v>315000</v>
      </c>
      <c r="I26" s="8">
        <f t="shared" si="0"/>
        <v>374850</v>
      </c>
      <c r="J26" s="8">
        <f t="shared" si="1"/>
        <v>749700</v>
      </c>
    </row>
    <row r="27" spans="1:10" ht="120" x14ac:dyDescent="0.25">
      <c r="A27" s="4">
        <v>22</v>
      </c>
      <c r="B27" s="4">
        <v>3549999</v>
      </c>
      <c r="C27" s="4" t="s">
        <v>48</v>
      </c>
      <c r="D27" s="4">
        <v>250</v>
      </c>
      <c r="E27" s="4" t="s">
        <v>10</v>
      </c>
      <c r="F27" s="7" t="s">
        <v>13</v>
      </c>
      <c r="G27" s="4">
        <v>1</v>
      </c>
      <c r="H27" s="8">
        <v>39100</v>
      </c>
      <c r="I27" s="8">
        <f t="shared" si="0"/>
        <v>46529</v>
      </c>
      <c r="J27" s="8">
        <f t="shared" si="1"/>
        <v>46529</v>
      </c>
    </row>
    <row r="28" spans="1:10" ht="120" x14ac:dyDescent="0.25">
      <c r="A28" s="4">
        <v>23</v>
      </c>
      <c r="B28" s="4">
        <v>3549999</v>
      </c>
      <c r="C28" s="4" t="s">
        <v>49</v>
      </c>
      <c r="D28" s="4">
        <v>1000</v>
      </c>
      <c r="E28" s="4" t="s">
        <v>26</v>
      </c>
      <c r="F28" s="7" t="s">
        <v>38</v>
      </c>
      <c r="G28" s="4">
        <v>1</v>
      </c>
      <c r="H28" s="8">
        <v>208000</v>
      </c>
      <c r="I28" s="8">
        <f t="shared" si="0"/>
        <v>247520</v>
      </c>
      <c r="J28" s="8">
        <f t="shared" si="1"/>
        <v>247520</v>
      </c>
    </row>
    <row r="29" spans="1:10" ht="120" x14ac:dyDescent="0.25">
      <c r="A29" s="4">
        <v>24</v>
      </c>
      <c r="B29" s="4">
        <v>3549999</v>
      </c>
      <c r="C29" s="4" t="s">
        <v>50</v>
      </c>
      <c r="D29" s="4">
        <v>25</v>
      </c>
      <c r="E29" s="4" t="s">
        <v>10</v>
      </c>
      <c r="F29" s="7" t="s">
        <v>38</v>
      </c>
      <c r="G29" s="4">
        <v>1</v>
      </c>
      <c r="H29" s="8">
        <v>250000</v>
      </c>
      <c r="I29" s="8">
        <f t="shared" si="0"/>
        <v>297500</v>
      </c>
      <c r="J29" s="8">
        <f t="shared" si="1"/>
        <v>297500</v>
      </c>
    </row>
    <row r="30" spans="1:10" ht="120" x14ac:dyDescent="0.25">
      <c r="A30" s="4">
        <v>25</v>
      </c>
      <c r="B30" s="4">
        <v>3549999</v>
      </c>
      <c r="C30" s="4" t="s">
        <v>51</v>
      </c>
      <c r="D30" s="4" t="s">
        <v>52</v>
      </c>
      <c r="E30" s="4" t="s">
        <v>26</v>
      </c>
      <c r="F30" s="7" t="s">
        <v>13</v>
      </c>
      <c r="G30" s="4">
        <v>1</v>
      </c>
      <c r="H30" s="8">
        <v>250000</v>
      </c>
      <c r="I30" s="8">
        <f t="shared" si="0"/>
        <v>297500</v>
      </c>
      <c r="J30" s="8">
        <f t="shared" si="1"/>
        <v>297500</v>
      </c>
    </row>
    <row r="31" spans="1:10" ht="135" x14ac:dyDescent="0.25">
      <c r="A31" s="4">
        <v>27</v>
      </c>
      <c r="B31" s="4">
        <v>3549999</v>
      </c>
      <c r="C31" s="4" t="s">
        <v>53</v>
      </c>
      <c r="D31" s="4">
        <v>1000</v>
      </c>
      <c r="E31" s="4" t="s">
        <v>40</v>
      </c>
      <c r="F31" s="7" t="s">
        <v>30</v>
      </c>
      <c r="G31" s="4">
        <v>1</v>
      </c>
      <c r="H31" s="8">
        <v>217600</v>
      </c>
      <c r="I31" s="8">
        <f t="shared" si="0"/>
        <v>258944</v>
      </c>
      <c r="J31" s="8">
        <f t="shared" si="1"/>
        <v>258944</v>
      </c>
    </row>
    <row r="32" spans="1:10" ht="135" x14ac:dyDescent="0.25">
      <c r="A32" s="4">
        <v>28</v>
      </c>
      <c r="B32" s="4">
        <v>3549999</v>
      </c>
      <c r="C32" s="4" t="s">
        <v>54</v>
      </c>
      <c r="D32" s="4">
        <v>2500</v>
      </c>
      <c r="E32" s="4" t="s">
        <v>15</v>
      </c>
      <c r="F32" s="7" t="s">
        <v>30</v>
      </c>
      <c r="G32" s="4">
        <v>10</v>
      </c>
      <c r="H32" s="8">
        <v>90000</v>
      </c>
      <c r="I32" s="8">
        <f t="shared" si="0"/>
        <v>107100</v>
      </c>
      <c r="J32" s="8">
        <f t="shared" si="1"/>
        <v>1071000</v>
      </c>
    </row>
    <row r="33" spans="1:10" ht="60" x14ac:dyDescent="0.25">
      <c r="A33" s="4">
        <v>29</v>
      </c>
      <c r="B33" s="4">
        <v>3549999</v>
      </c>
      <c r="C33" s="4" t="s">
        <v>55</v>
      </c>
      <c r="D33" s="4">
        <v>250</v>
      </c>
      <c r="E33" s="4" t="s">
        <v>26</v>
      </c>
      <c r="F33" s="7" t="s">
        <v>56</v>
      </c>
      <c r="G33" s="4">
        <v>1</v>
      </c>
      <c r="H33" s="8">
        <v>311026.92</v>
      </c>
      <c r="I33" s="8">
        <f t="shared" si="0"/>
        <v>370122</v>
      </c>
      <c r="J33" s="8">
        <f t="shared" si="1"/>
        <v>370122</v>
      </c>
    </row>
    <row r="34" spans="1:10" ht="135" x14ac:dyDescent="0.25">
      <c r="A34" s="4">
        <v>30</v>
      </c>
      <c r="B34" s="4">
        <v>3549999</v>
      </c>
      <c r="C34" s="4" t="s">
        <v>57</v>
      </c>
      <c r="D34" s="4">
        <v>1000</v>
      </c>
      <c r="E34" s="4" t="s">
        <v>15</v>
      </c>
      <c r="F34" s="7" t="s">
        <v>30</v>
      </c>
      <c r="G34" s="4">
        <v>1</v>
      </c>
      <c r="H34" s="8">
        <v>136200</v>
      </c>
      <c r="I34" s="8">
        <f t="shared" si="0"/>
        <v>162078</v>
      </c>
      <c r="J34" s="8">
        <f t="shared" si="1"/>
        <v>162078</v>
      </c>
    </row>
    <row r="35" spans="1:10" ht="135" x14ac:dyDescent="0.25">
      <c r="A35" s="4">
        <v>31</v>
      </c>
      <c r="B35" s="4">
        <v>3549999</v>
      </c>
      <c r="C35" s="4" t="s">
        <v>58</v>
      </c>
      <c r="D35" s="4">
        <v>100</v>
      </c>
      <c r="E35" s="4" t="s">
        <v>10</v>
      </c>
      <c r="F35" s="7" t="s">
        <v>11</v>
      </c>
      <c r="G35" s="4">
        <v>2</v>
      </c>
      <c r="H35" s="8">
        <v>221276.74</v>
      </c>
      <c r="I35" s="8">
        <f t="shared" si="0"/>
        <v>263319</v>
      </c>
      <c r="J35" s="8">
        <f t="shared" si="1"/>
        <v>526638</v>
      </c>
    </row>
    <row r="36" spans="1:10" ht="135" x14ac:dyDescent="0.25">
      <c r="A36" s="4">
        <v>32</v>
      </c>
      <c r="B36" s="4">
        <v>3549999</v>
      </c>
      <c r="C36" s="4" t="s">
        <v>59</v>
      </c>
      <c r="D36" s="4">
        <v>2500</v>
      </c>
      <c r="E36" s="4" t="s">
        <v>15</v>
      </c>
      <c r="F36" s="7" t="s">
        <v>30</v>
      </c>
      <c r="G36" s="4">
        <v>10</v>
      </c>
      <c r="H36" s="8">
        <v>245000</v>
      </c>
      <c r="I36" s="8">
        <f t="shared" si="0"/>
        <v>291550</v>
      </c>
      <c r="J36" s="8">
        <f t="shared" si="1"/>
        <v>2915500</v>
      </c>
    </row>
    <row r="37" spans="1:10" ht="120" x14ac:dyDescent="0.25">
      <c r="A37" s="4">
        <v>33</v>
      </c>
      <c r="B37" s="4">
        <v>3549999</v>
      </c>
      <c r="C37" s="4" t="s">
        <v>60</v>
      </c>
      <c r="D37" s="4">
        <v>250</v>
      </c>
      <c r="E37" s="4" t="s">
        <v>15</v>
      </c>
      <c r="F37" s="7" t="s">
        <v>13</v>
      </c>
      <c r="G37" s="4">
        <v>2</v>
      </c>
      <c r="H37" s="8">
        <v>690000</v>
      </c>
      <c r="I37" s="8">
        <f t="shared" si="0"/>
        <v>821100</v>
      </c>
      <c r="J37" s="8">
        <f t="shared" si="1"/>
        <v>1642200</v>
      </c>
    </row>
    <row r="38" spans="1:10" ht="120" x14ac:dyDescent="0.25">
      <c r="A38" s="4">
        <v>35</v>
      </c>
      <c r="B38" s="4">
        <v>3549999</v>
      </c>
      <c r="C38" s="4" t="s">
        <v>61</v>
      </c>
      <c r="D38" s="4" t="s">
        <v>62</v>
      </c>
      <c r="E38" s="4" t="s">
        <v>15</v>
      </c>
      <c r="F38" s="7" t="s">
        <v>13</v>
      </c>
      <c r="G38" s="4">
        <v>1</v>
      </c>
      <c r="H38" s="8">
        <v>95000</v>
      </c>
      <c r="I38" s="8">
        <f t="shared" si="0"/>
        <v>113050</v>
      </c>
      <c r="J38" s="8">
        <f t="shared" si="1"/>
        <v>113050</v>
      </c>
    </row>
    <row r="39" spans="1:10" ht="120" x14ac:dyDescent="0.25">
      <c r="A39" s="4">
        <v>36</v>
      </c>
      <c r="B39" s="4">
        <v>3549999</v>
      </c>
      <c r="C39" s="4" t="s">
        <v>63</v>
      </c>
      <c r="D39" s="4">
        <v>2500</v>
      </c>
      <c r="E39" s="4" t="s">
        <v>15</v>
      </c>
      <c r="F39" s="7" t="s">
        <v>13</v>
      </c>
      <c r="G39" s="4">
        <v>10</v>
      </c>
      <c r="H39" s="8">
        <v>110000</v>
      </c>
      <c r="I39" s="8">
        <f t="shared" si="0"/>
        <v>130900</v>
      </c>
      <c r="J39" s="8">
        <f t="shared" si="1"/>
        <v>1309000</v>
      </c>
    </row>
    <row r="40" spans="1:10" ht="135" x14ac:dyDescent="0.25">
      <c r="A40" s="4">
        <v>37</v>
      </c>
      <c r="B40" s="4">
        <v>3549999</v>
      </c>
      <c r="C40" s="4" t="s">
        <v>64</v>
      </c>
      <c r="D40" s="4">
        <v>100</v>
      </c>
      <c r="E40" s="4" t="s">
        <v>15</v>
      </c>
      <c r="F40" s="7" t="s">
        <v>34</v>
      </c>
      <c r="G40" s="4">
        <v>1</v>
      </c>
      <c r="H40" s="8">
        <v>185000</v>
      </c>
      <c r="I40" s="8">
        <f t="shared" si="0"/>
        <v>220150</v>
      </c>
      <c r="J40" s="8">
        <f t="shared" si="1"/>
        <v>220150</v>
      </c>
    </row>
    <row r="41" spans="1:10" ht="30" x14ac:dyDescent="0.25">
      <c r="A41" s="4">
        <v>38</v>
      </c>
      <c r="B41" s="4">
        <v>3549999</v>
      </c>
      <c r="C41" s="4" t="s">
        <v>65</v>
      </c>
      <c r="D41" s="4">
        <v>500</v>
      </c>
      <c r="E41" s="4" t="s">
        <v>26</v>
      </c>
      <c r="F41" s="7" t="s">
        <v>66</v>
      </c>
      <c r="G41" s="4">
        <v>1</v>
      </c>
      <c r="H41" s="8">
        <v>1300000</v>
      </c>
      <c r="I41" s="8">
        <f t="shared" si="0"/>
        <v>1547000</v>
      </c>
      <c r="J41" s="8">
        <f t="shared" si="1"/>
        <v>1547000</v>
      </c>
    </row>
    <row r="42" spans="1:10" ht="45" x14ac:dyDescent="0.25">
      <c r="A42" s="4">
        <v>39</v>
      </c>
      <c r="B42" s="4">
        <v>3549999</v>
      </c>
      <c r="C42" s="4" t="s">
        <v>67</v>
      </c>
      <c r="D42" s="4">
        <v>500</v>
      </c>
      <c r="E42" s="4" t="s">
        <v>10</v>
      </c>
      <c r="F42" s="7" t="s">
        <v>68</v>
      </c>
      <c r="G42" s="4">
        <v>1</v>
      </c>
      <c r="H42" s="8">
        <v>320000</v>
      </c>
      <c r="I42" s="8">
        <f t="shared" si="0"/>
        <v>380800</v>
      </c>
      <c r="J42" s="8">
        <f t="shared" si="1"/>
        <v>380800</v>
      </c>
    </row>
    <row r="43" spans="1:10" ht="60" x14ac:dyDescent="0.25">
      <c r="A43" s="4">
        <v>40</v>
      </c>
      <c r="B43" s="4">
        <v>3549999</v>
      </c>
      <c r="C43" s="4" t="s">
        <v>69</v>
      </c>
      <c r="D43" s="4">
        <v>500</v>
      </c>
      <c r="E43" s="4" t="s">
        <v>26</v>
      </c>
      <c r="F43" s="7" t="s">
        <v>70</v>
      </c>
      <c r="G43" s="4">
        <v>2</v>
      </c>
      <c r="H43" s="8">
        <v>1800000</v>
      </c>
      <c r="I43" s="8">
        <f t="shared" si="0"/>
        <v>2142000</v>
      </c>
      <c r="J43" s="8">
        <f t="shared" si="1"/>
        <v>4284000</v>
      </c>
    </row>
    <row r="44" spans="1:10" ht="45" x14ac:dyDescent="0.25">
      <c r="A44" s="4">
        <v>41</v>
      </c>
      <c r="B44" s="4">
        <v>3549999</v>
      </c>
      <c r="C44" s="4" t="s">
        <v>71</v>
      </c>
      <c r="D44" s="4">
        <v>500</v>
      </c>
      <c r="E44" s="4" t="s">
        <v>26</v>
      </c>
      <c r="F44" s="7" t="s">
        <v>72</v>
      </c>
      <c r="G44" s="4">
        <v>1</v>
      </c>
      <c r="H44" s="8">
        <v>287600</v>
      </c>
      <c r="I44" s="8">
        <f t="shared" si="0"/>
        <v>342244</v>
      </c>
      <c r="J44" s="8">
        <f t="shared" si="1"/>
        <v>342244</v>
      </c>
    </row>
    <row r="45" spans="1:10" ht="45" x14ac:dyDescent="0.25">
      <c r="A45" s="4">
        <v>42</v>
      </c>
      <c r="B45" s="4">
        <v>3549999</v>
      </c>
      <c r="C45" s="4" t="s">
        <v>73</v>
      </c>
      <c r="D45" s="4">
        <v>500</v>
      </c>
      <c r="E45" s="4" t="s">
        <v>10</v>
      </c>
      <c r="F45" s="7" t="s">
        <v>68</v>
      </c>
      <c r="G45" s="4">
        <v>1</v>
      </c>
      <c r="H45" s="8">
        <v>330000</v>
      </c>
      <c r="I45" s="8">
        <f t="shared" si="0"/>
        <v>392700</v>
      </c>
      <c r="J45" s="8">
        <f t="shared" si="1"/>
        <v>392700</v>
      </c>
    </row>
    <row r="46" spans="1:10" ht="135" x14ac:dyDescent="0.25">
      <c r="A46" s="4">
        <v>43</v>
      </c>
      <c r="B46" s="4">
        <v>3549999</v>
      </c>
      <c r="C46" s="4" t="s">
        <v>74</v>
      </c>
      <c r="D46" s="4">
        <v>500</v>
      </c>
      <c r="E46" s="4" t="s">
        <v>10</v>
      </c>
      <c r="F46" s="7" t="s">
        <v>75</v>
      </c>
      <c r="G46" s="4">
        <v>2</v>
      </c>
      <c r="H46" s="8">
        <v>2185000</v>
      </c>
      <c r="I46" s="8">
        <f t="shared" si="0"/>
        <v>2600150</v>
      </c>
      <c r="J46" s="8">
        <f t="shared" si="1"/>
        <v>5200300</v>
      </c>
    </row>
    <row r="47" spans="1:10" ht="105" x14ac:dyDescent="0.25">
      <c r="A47" s="4">
        <v>44</v>
      </c>
      <c r="B47" s="4">
        <v>3549999</v>
      </c>
      <c r="C47" s="4" t="s">
        <v>76</v>
      </c>
      <c r="D47" s="4">
        <v>500</v>
      </c>
      <c r="E47" s="4" t="s">
        <v>26</v>
      </c>
      <c r="F47" s="7" t="s">
        <v>77</v>
      </c>
      <c r="G47" s="4">
        <v>1</v>
      </c>
      <c r="H47" s="8">
        <v>1850000</v>
      </c>
      <c r="I47" s="8">
        <f t="shared" si="0"/>
        <v>2201500</v>
      </c>
      <c r="J47" s="8">
        <f t="shared" si="1"/>
        <v>2201500</v>
      </c>
    </row>
    <row r="48" spans="1:10" ht="45" x14ac:dyDescent="0.25">
      <c r="A48" s="4">
        <v>45</v>
      </c>
      <c r="B48" s="4">
        <v>3549999</v>
      </c>
      <c r="C48" s="4" t="s">
        <v>78</v>
      </c>
      <c r="D48" s="4">
        <v>500</v>
      </c>
      <c r="E48" s="4" t="s">
        <v>26</v>
      </c>
      <c r="F48" s="7" t="s">
        <v>79</v>
      </c>
      <c r="G48" s="4">
        <v>2</v>
      </c>
      <c r="H48" s="8">
        <v>364000</v>
      </c>
      <c r="I48" s="8">
        <f t="shared" si="0"/>
        <v>433160</v>
      </c>
      <c r="J48" s="8">
        <f t="shared" si="1"/>
        <v>866320</v>
      </c>
    </row>
    <row r="49" spans="1:10" ht="135" x14ac:dyDescent="0.25">
      <c r="A49" s="4">
        <v>46</v>
      </c>
      <c r="B49" s="4">
        <v>3549999</v>
      </c>
      <c r="C49" s="4" t="s">
        <v>80</v>
      </c>
      <c r="D49" s="4">
        <v>500</v>
      </c>
      <c r="E49" s="4" t="s">
        <v>10</v>
      </c>
      <c r="F49" s="7" t="s">
        <v>75</v>
      </c>
      <c r="G49" s="4">
        <v>1</v>
      </c>
      <c r="H49" s="8">
        <v>300000</v>
      </c>
      <c r="I49" s="8">
        <f t="shared" si="0"/>
        <v>357000</v>
      </c>
      <c r="J49" s="8">
        <f t="shared" si="1"/>
        <v>357000</v>
      </c>
    </row>
    <row r="50" spans="1:10" ht="45" x14ac:dyDescent="0.25">
      <c r="A50" s="4">
        <v>47</v>
      </c>
      <c r="B50" s="4">
        <v>3549999</v>
      </c>
      <c r="C50" s="4" t="s">
        <v>81</v>
      </c>
      <c r="D50" s="4">
        <v>500</v>
      </c>
      <c r="E50" s="4" t="s">
        <v>10</v>
      </c>
      <c r="F50" s="7" t="s">
        <v>68</v>
      </c>
      <c r="G50" s="4">
        <v>1</v>
      </c>
      <c r="H50" s="8">
        <v>676000</v>
      </c>
      <c r="I50" s="8">
        <f t="shared" si="0"/>
        <v>804440</v>
      </c>
      <c r="J50" s="8">
        <f t="shared" si="1"/>
        <v>804440</v>
      </c>
    </row>
    <row r="51" spans="1:10" ht="45" x14ac:dyDescent="0.25">
      <c r="A51" s="4">
        <v>48</v>
      </c>
      <c r="B51" s="4">
        <v>3549999</v>
      </c>
      <c r="C51" s="4" t="s">
        <v>82</v>
      </c>
      <c r="D51" s="4">
        <v>500</v>
      </c>
      <c r="E51" s="4" t="s">
        <v>10</v>
      </c>
      <c r="F51" s="7" t="s">
        <v>68</v>
      </c>
      <c r="G51" s="4">
        <v>2</v>
      </c>
      <c r="H51" s="8">
        <v>350000</v>
      </c>
      <c r="I51" s="8">
        <f t="shared" si="0"/>
        <v>416500</v>
      </c>
      <c r="J51" s="8">
        <f t="shared" si="1"/>
        <v>833000</v>
      </c>
    </row>
    <row r="52" spans="1:10" x14ac:dyDescent="0.25">
      <c r="A52" s="4">
        <v>49</v>
      </c>
      <c r="B52" s="4">
        <v>3549999</v>
      </c>
      <c r="C52" s="4" t="s">
        <v>83</v>
      </c>
      <c r="D52" s="4">
        <v>500</v>
      </c>
      <c r="E52" s="4" t="s">
        <v>10</v>
      </c>
      <c r="F52" s="7" t="s">
        <v>84</v>
      </c>
      <c r="G52" s="4">
        <v>1</v>
      </c>
      <c r="H52" s="8">
        <v>1404700</v>
      </c>
      <c r="I52" s="8">
        <f t="shared" si="0"/>
        <v>1671593</v>
      </c>
      <c r="J52" s="8">
        <f t="shared" si="1"/>
        <v>1671593</v>
      </c>
    </row>
    <row r="53" spans="1:10" ht="45" x14ac:dyDescent="0.25">
      <c r="A53" s="4">
        <v>50</v>
      </c>
      <c r="B53" s="4">
        <v>3549999</v>
      </c>
      <c r="C53" s="4" t="s">
        <v>85</v>
      </c>
      <c r="D53" s="4">
        <v>500</v>
      </c>
      <c r="E53" s="4" t="s">
        <v>26</v>
      </c>
      <c r="F53" s="7" t="s">
        <v>68</v>
      </c>
      <c r="G53" s="4">
        <v>1</v>
      </c>
      <c r="H53" s="8">
        <v>350000</v>
      </c>
      <c r="I53" s="8">
        <f t="shared" si="0"/>
        <v>416500</v>
      </c>
      <c r="J53" s="8">
        <f t="shared" si="1"/>
        <v>416500</v>
      </c>
    </row>
    <row r="54" spans="1:10" ht="45" x14ac:dyDescent="0.25">
      <c r="A54" s="4">
        <v>51</v>
      </c>
      <c r="B54" s="4">
        <v>3549999</v>
      </c>
      <c r="C54" s="4" t="s">
        <v>86</v>
      </c>
      <c r="D54" s="4">
        <v>500</v>
      </c>
      <c r="E54" s="4" t="s">
        <v>26</v>
      </c>
      <c r="F54" s="7" t="s">
        <v>87</v>
      </c>
      <c r="G54" s="4">
        <v>1</v>
      </c>
      <c r="H54" s="8">
        <v>405000</v>
      </c>
      <c r="I54" s="8">
        <f t="shared" si="0"/>
        <v>481950</v>
      </c>
      <c r="J54" s="8">
        <f t="shared" si="1"/>
        <v>481950</v>
      </c>
    </row>
    <row r="55" spans="1:10" ht="45" x14ac:dyDescent="0.25">
      <c r="A55" s="4">
        <v>52</v>
      </c>
      <c r="B55" s="4">
        <v>3549999</v>
      </c>
      <c r="C55" s="4" t="s">
        <v>88</v>
      </c>
      <c r="D55" s="4">
        <v>500</v>
      </c>
      <c r="E55" s="4" t="s">
        <v>10</v>
      </c>
      <c r="F55" s="7" t="s">
        <v>68</v>
      </c>
      <c r="G55" s="4">
        <v>2</v>
      </c>
      <c r="H55" s="8">
        <v>390000</v>
      </c>
      <c r="I55" s="8">
        <f t="shared" si="0"/>
        <v>464100</v>
      </c>
      <c r="J55" s="8">
        <f t="shared" si="1"/>
        <v>928200</v>
      </c>
    </row>
    <row r="56" spans="1:10" ht="45" x14ac:dyDescent="0.25">
      <c r="A56" s="4">
        <v>53</v>
      </c>
      <c r="B56" s="4">
        <v>3549999</v>
      </c>
      <c r="C56" s="4" t="s">
        <v>89</v>
      </c>
      <c r="D56" s="4">
        <v>500</v>
      </c>
      <c r="E56" s="4" t="s">
        <v>10</v>
      </c>
      <c r="F56" s="7" t="s">
        <v>68</v>
      </c>
      <c r="G56" s="4">
        <v>1</v>
      </c>
      <c r="H56" s="8">
        <v>340000</v>
      </c>
      <c r="I56" s="8">
        <f t="shared" si="0"/>
        <v>404600</v>
      </c>
      <c r="J56" s="8">
        <f t="shared" si="1"/>
        <v>404600</v>
      </c>
    </row>
    <row r="57" spans="1:10" ht="45" x14ac:dyDescent="0.25">
      <c r="A57" s="4">
        <v>54</v>
      </c>
      <c r="B57" s="4">
        <v>3549999</v>
      </c>
      <c r="C57" s="4" t="s">
        <v>90</v>
      </c>
      <c r="D57" s="4">
        <v>500</v>
      </c>
      <c r="E57" s="4" t="s">
        <v>10</v>
      </c>
      <c r="F57" s="7" t="s">
        <v>68</v>
      </c>
      <c r="G57" s="4">
        <v>3</v>
      </c>
      <c r="H57" s="8">
        <v>300000</v>
      </c>
      <c r="I57" s="8">
        <f t="shared" si="0"/>
        <v>357000</v>
      </c>
      <c r="J57" s="8">
        <f t="shared" si="1"/>
        <v>1071000</v>
      </c>
    </row>
    <row r="58" spans="1:10" ht="45" x14ac:dyDescent="0.25">
      <c r="A58" s="4">
        <v>55</v>
      </c>
      <c r="B58" s="4">
        <v>3549999</v>
      </c>
      <c r="C58" s="4" t="s">
        <v>91</v>
      </c>
      <c r="D58" s="4">
        <v>500</v>
      </c>
      <c r="E58" s="4" t="s">
        <v>26</v>
      </c>
      <c r="F58" s="7" t="s">
        <v>92</v>
      </c>
      <c r="G58" s="4">
        <v>1</v>
      </c>
      <c r="H58" s="8">
        <v>392000</v>
      </c>
      <c r="I58" s="8">
        <f t="shared" si="0"/>
        <v>466480</v>
      </c>
      <c r="J58" s="8">
        <f t="shared" si="1"/>
        <v>466480</v>
      </c>
    </row>
    <row r="59" spans="1:10" ht="60" x14ac:dyDescent="0.25">
      <c r="A59" s="4">
        <v>56</v>
      </c>
      <c r="B59" s="4">
        <v>3549999</v>
      </c>
      <c r="C59" s="4" t="s">
        <v>93</v>
      </c>
      <c r="D59" s="4">
        <v>500</v>
      </c>
      <c r="E59" s="4" t="s">
        <v>94</v>
      </c>
      <c r="F59" s="7" t="s">
        <v>95</v>
      </c>
      <c r="G59" s="4">
        <v>3</v>
      </c>
      <c r="H59" s="8">
        <v>290000</v>
      </c>
      <c r="I59" s="8">
        <f t="shared" si="0"/>
        <v>345100</v>
      </c>
      <c r="J59" s="8">
        <f t="shared" si="1"/>
        <v>1035300</v>
      </c>
    </row>
    <row r="60" spans="1:10" ht="45" x14ac:dyDescent="0.25">
      <c r="A60" s="4">
        <v>57</v>
      </c>
      <c r="B60" s="4">
        <v>3549999</v>
      </c>
      <c r="C60" s="4" t="s">
        <v>96</v>
      </c>
      <c r="D60" s="4">
        <v>500</v>
      </c>
      <c r="E60" s="4" t="s">
        <v>26</v>
      </c>
      <c r="F60" s="7" t="s">
        <v>97</v>
      </c>
      <c r="G60" s="4">
        <v>1</v>
      </c>
      <c r="H60" s="8">
        <v>364682.5</v>
      </c>
      <c r="I60" s="8">
        <f t="shared" si="0"/>
        <v>433972</v>
      </c>
      <c r="J60" s="8">
        <f t="shared" si="1"/>
        <v>433972</v>
      </c>
    </row>
    <row r="61" spans="1:10" ht="120" x14ac:dyDescent="0.25">
      <c r="A61" s="4">
        <v>58</v>
      </c>
      <c r="B61" s="4">
        <v>3549999</v>
      </c>
      <c r="C61" s="4" t="s">
        <v>98</v>
      </c>
      <c r="D61" s="4">
        <v>500</v>
      </c>
      <c r="E61" s="4" t="s">
        <v>10</v>
      </c>
      <c r="F61" s="7" t="s">
        <v>13</v>
      </c>
      <c r="G61" s="4">
        <v>3</v>
      </c>
      <c r="H61" s="8">
        <v>248800</v>
      </c>
      <c r="I61" s="8">
        <f t="shared" si="0"/>
        <v>296072</v>
      </c>
      <c r="J61" s="8">
        <f t="shared" si="1"/>
        <v>888216</v>
      </c>
    </row>
    <row r="62" spans="1:10" ht="60" x14ac:dyDescent="0.25">
      <c r="A62" s="4">
        <v>59</v>
      </c>
      <c r="B62" s="4">
        <v>3549999</v>
      </c>
      <c r="C62" s="4" t="s">
        <v>99</v>
      </c>
      <c r="D62" s="4">
        <v>500</v>
      </c>
      <c r="E62" s="4" t="s">
        <v>26</v>
      </c>
      <c r="F62" s="7" t="s">
        <v>100</v>
      </c>
      <c r="G62" s="4">
        <v>1</v>
      </c>
      <c r="H62" s="8">
        <v>350000</v>
      </c>
      <c r="I62" s="8">
        <f t="shared" si="0"/>
        <v>416500</v>
      </c>
      <c r="J62" s="8">
        <f t="shared" si="1"/>
        <v>416500</v>
      </c>
    </row>
    <row r="63" spans="1:10" ht="45" x14ac:dyDescent="0.25">
      <c r="A63" s="4">
        <v>60</v>
      </c>
      <c r="B63" s="4">
        <v>3549999</v>
      </c>
      <c r="C63" s="4" t="s">
        <v>101</v>
      </c>
      <c r="D63" s="4">
        <v>500</v>
      </c>
      <c r="E63" s="4" t="s">
        <v>10</v>
      </c>
      <c r="F63" s="7" t="s">
        <v>68</v>
      </c>
      <c r="G63" s="4">
        <v>2</v>
      </c>
      <c r="H63" s="8">
        <v>260000</v>
      </c>
      <c r="I63" s="8">
        <f t="shared" si="0"/>
        <v>309400</v>
      </c>
      <c r="J63" s="8">
        <f t="shared" si="1"/>
        <v>618800</v>
      </c>
    </row>
    <row r="64" spans="1:10" ht="45" x14ac:dyDescent="0.25">
      <c r="A64" s="4">
        <v>62</v>
      </c>
      <c r="B64" s="4">
        <v>3549999</v>
      </c>
      <c r="C64" s="4" t="s">
        <v>102</v>
      </c>
      <c r="D64" s="4">
        <v>500</v>
      </c>
      <c r="E64" s="4" t="s">
        <v>26</v>
      </c>
      <c r="F64" s="7" t="s">
        <v>103</v>
      </c>
      <c r="G64" s="4">
        <v>2</v>
      </c>
      <c r="H64" s="8">
        <v>378000</v>
      </c>
      <c r="I64" s="8">
        <f t="shared" si="0"/>
        <v>449820</v>
      </c>
      <c r="J64" s="8">
        <f t="shared" si="1"/>
        <v>899640</v>
      </c>
    </row>
    <row r="65" spans="1:10" ht="120" x14ac:dyDescent="0.25">
      <c r="A65" s="4">
        <v>63</v>
      </c>
      <c r="B65" s="4">
        <v>3549999</v>
      </c>
      <c r="C65" s="4" t="s">
        <v>104</v>
      </c>
      <c r="D65" s="4">
        <v>100</v>
      </c>
      <c r="E65" s="4" t="s">
        <v>10</v>
      </c>
      <c r="F65" s="7" t="s">
        <v>13</v>
      </c>
      <c r="G65" s="4">
        <v>1</v>
      </c>
      <c r="H65" s="8">
        <v>299000</v>
      </c>
      <c r="I65" s="8">
        <f t="shared" si="0"/>
        <v>355810</v>
      </c>
      <c r="J65" s="8">
        <f t="shared" si="1"/>
        <v>355810</v>
      </c>
    </row>
    <row r="66" spans="1:10" ht="120" x14ac:dyDescent="0.25">
      <c r="A66" s="4">
        <v>64</v>
      </c>
      <c r="B66" s="4">
        <v>3549999</v>
      </c>
      <c r="C66" s="4" t="s">
        <v>105</v>
      </c>
      <c r="D66" s="4">
        <v>4000</v>
      </c>
      <c r="E66" s="4" t="s">
        <v>15</v>
      </c>
      <c r="F66" s="7" t="s">
        <v>13</v>
      </c>
      <c r="G66" s="4">
        <v>5</v>
      </c>
      <c r="H66" s="8">
        <v>160000</v>
      </c>
      <c r="I66" s="8">
        <f t="shared" si="0"/>
        <v>190400</v>
      </c>
      <c r="J66" s="8">
        <f t="shared" si="1"/>
        <v>952000</v>
      </c>
    </row>
    <row r="67" spans="1:10" ht="60" x14ac:dyDescent="0.25">
      <c r="A67" s="4">
        <v>65</v>
      </c>
      <c r="B67" s="4">
        <v>3549999</v>
      </c>
      <c r="C67" s="4" t="s">
        <v>106</v>
      </c>
      <c r="D67" s="4">
        <v>500</v>
      </c>
      <c r="E67" s="4" t="s">
        <v>26</v>
      </c>
      <c r="F67" s="7" t="s">
        <v>100</v>
      </c>
      <c r="G67" s="4">
        <v>5</v>
      </c>
      <c r="H67" s="8">
        <v>189507.5</v>
      </c>
      <c r="I67" s="8">
        <f t="shared" si="0"/>
        <v>225514</v>
      </c>
      <c r="J67" s="8">
        <f t="shared" si="1"/>
        <v>1127570</v>
      </c>
    </row>
    <row r="68" spans="1:10" ht="120" x14ac:dyDescent="0.25">
      <c r="A68" s="4">
        <v>66</v>
      </c>
      <c r="B68" s="4">
        <v>2399302</v>
      </c>
      <c r="C68" s="4" t="s">
        <v>107</v>
      </c>
      <c r="D68" s="4">
        <v>250</v>
      </c>
      <c r="E68" s="4" t="s">
        <v>10</v>
      </c>
      <c r="F68" s="7" t="s">
        <v>13</v>
      </c>
      <c r="G68" s="4">
        <v>1</v>
      </c>
      <c r="H68" s="8">
        <v>130000</v>
      </c>
      <c r="I68" s="8">
        <f t="shared" ref="I68:I125" si="2">ROUND(H68*1.19,0)</f>
        <v>154700</v>
      </c>
      <c r="J68" s="8">
        <f t="shared" ref="J68:J125" si="3">+G68*I68</f>
        <v>154700</v>
      </c>
    </row>
    <row r="69" spans="1:10" ht="30" x14ac:dyDescent="0.25">
      <c r="A69" s="4">
        <v>67</v>
      </c>
      <c r="B69" s="4">
        <v>3549999</v>
      </c>
      <c r="C69" s="4" t="s">
        <v>108</v>
      </c>
      <c r="D69" s="4" t="s">
        <v>109</v>
      </c>
      <c r="E69" s="4" t="s">
        <v>109</v>
      </c>
      <c r="F69" s="7" t="s">
        <v>110</v>
      </c>
      <c r="G69" s="4">
        <v>44</v>
      </c>
      <c r="H69" s="8">
        <v>32640</v>
      </c>
      <c r="I69" s="8">
        <f t="shared" si="2"/>
        <v>38842</v>
      </c>
      <c r="J69" s="8">
        <f t="shared" si="3"/>
        <v>1709048</v>
      </c>
    </row>
    <row r="70" spans="1:10" ht="120" x14ac:dyDescent="0.25">
      <c r="A70" s="4">
        <v>68</v>
      </c>
      <c r="B70" s="4">
        <v>3549999</v>
      </c>
      <c r="C70" s="4" t="s">
        <v>111</v>
      </c>
      <c r="D70" s="4">
        <v>1</v>
      </c>
      <c r="E70" s="4" t="s">
        <v>18</v>
      </c>
      <c r="F70" s="7" t="s">
        <v>13</v>
      </c>
      <c r="G70" s="4">
        <v>1</v>
      </c>
      <c r="H70" s="8">
        <v>319039</v>
      </c>
      <c r="I70" s="8">
        <f t="shared" si="2"/>
        <v>379656</v>
      </c>
      <c r="J70" s="8">
        <f t="shared" si="3"/>
        <v>379656</v>
      </c>
    </row>
    <row r="71" spans="1:10" x14ac:dyDescent="0.25">
      <c r="A71" s="4">
        <v>69</v>
      </c>
      <c r="B71" s="4">
        <v>3549999</v>
      </c>
      <c r="C71" s="4" t="s">
        <v>112</v>
      </c>
      <c r="D71" s="4">
        <v>750</v>
      </c>
      <c r="E71" s="4" t="s">
        <v>15</v>
      </c>
      <c r="F71" s="7" t="s">
        <v>113</v>
      </c>
      <c r="G71" s="4">
        <v>44</v>
      </c>
      <c r="H71" s="8">
        <v>7900</v>
      </c>
      <c r="I71" s="8">
        <f t="shared" si="2"/>
        <v>9401</v>
      </c>
      <c r="J71" s="8">
        <f t="shared" si="3"/>
        <v>413644</v>
      </c>
    </row>
    <row r="72" spans="1:10" x14ac:dyDescent="0.25">
      <c r="A72" s="4">
        <v>70</v>
      </c>
      <c r="B72" s="4">
        <v>3549999</v>
      </c>
      <c r="C72" s="4" t="s">
        <v>112</v>
      </c>
      <c r="D72" s="4" t="s">
        <v>114</v>
      </c>
      <c r="E72" s="4" t="s">
        <v>115</v>
      </c>
      <c r="F72" s="7" t="s">
        <v>113</v>
      </c>
      <c r="G72" s="4">
        <v>9</v>
      </c>
      <c r="H72" s="8">
        <v>38500</v>
      </c>
      <c r="I72" s="8">
        <f t="shared" si="2"/>
        <v>45815</v>
      </c>
      <c r="J72" s="8">
        <f t="shared" si="3"/>
        <v>412335</v>
      </c>
    </row>
    <row r="73" spans="1:10" ht="120" x14ac:dyDescent="0.25">
      <c r="A73" s="4">
        <v>71</v>
      </c>
      <c r="B73" s="4">
        <v>3549999</v>
      </c>
      <c r="C73" s="4" t="s">
        <v>116</v>
      </c>
      <c r="D73" s="4">
        <v>2500</v>
      </c>
      <c r="E73" s="4" t="s">
        <v>15</v>
      </c>
      <c r="F73" s="7" t="s">
        <v>13</v>
      </c>
      <c r="G73" s="4">
        <v>2</v>
      </c>
      <c r="H73" s="8">
        <v>111700</v>
      </c>
      <c r="I73" s="8">
        <f t="shared" si="2"/>
        <v>132923</v>
      </c>
      <c r="J73" s="8">
        <f t="shared" si="3"/>
        <v>265846</v>
      </c>
    </row>
    <row r="74" spans="1:10" ht="120" x14ac:dyDescent="0.25">
      <c r="A74" s="4">
        <v>72</v>
      </c>
      <c r="B74" s="4">
        <v>3549999</v>
      </c>
      <c r="C74" s="4" t="s">
        <v>117</v>
      </c>
      <c r="D74" s="4">
        <v>50</v>
      </c>
      <c r="E74" s="4" t="s">
        <v>10</v>
      </c>
      <c r="F74" s="7" t="s">
        <v>13</v>
      </c>
      <c r="G74" s="4">
        <v>1</v>
      </c>
      <c r="H74" s="8">
        <v>180000</v>
      </c>
      <c r="I74" s="8">
        <f t="shared" si="2"/>
        <v>214200</v>
      </c>
      <c r="J74" s="8">
        <f t="shared" si="3"/>
        <v>214200</v>
      </c>
    </row>
    <row r="75" spans="1:10" ht="30" x14ac:dyDescent="0.25">
      <c r="A75" s="4">
        <v>73</v>
      </c>
      <c r="B75" s="4">
        <v>3527014</v>
      </c>
      <c r="C75" s="4" t="s">
        <v>118</v>
      </c>
      <c r="D75" s="4" t="s">
        <v>119</v>
      </c>
      <c r="E75" s="4" t="s">
        <v>120</v>
      </c>
      <c r="F75" s="7" t="s">
        <v>121</v>
      </c>
      <c r="G75" s="4">
        <v>4</v>
      </c>
      <c r="H75" s="8">
        <v>20000</v>
      </c>
      <c r="I75" s="8">
        <f t="shared" si="2"/>
        <v>23800</v>
      </c>
      <c r="J75" s="8">
        <f t="shared" si="3"/>
        <v>95200</v>
      </c>
    </row>
    <row r="76" spans="1:10" ht="120" x14ac:dyDescent="0.25">
      <c r="A76" s="4">
        <v>74</v>
      </c>
      <c r="B76" s="4">
        <v>3549999</v>
      </c>
      <c r="C76" s="4" t="s">
        <v>122</v>
      </c>
      <c r="D76" s="4">
        <v>100</v>
      </c>
      <c r="E76" s="4" t="s">
        <v>10</v>
      </c>
      <c r="F76" s="7" t="s">
        <v>13</v>
      </c>
      <c r="G76" s="4">
        <v>1</v>
      </c>
      <c r="H76" s="8">
        <v>255880.31</v>
      </c>
      <c r="I76" s="8">
        <f t="shared" si="2"/>
        <v>304498</v>
      </c>
      <c r="J76" s="8">
        <f t="shared" si="3"/>
        <v>304498</v>
      </c>
    </row>
    <row r="77" spans="1:10" ht="120" x14ac:dyDescent="0.25">
      <c r="A77" s="4">
        <v>75</v>
      </c>
      <c r="B77" s="4">
        <v>3549999</v>
      </c>
      <c r="C77" s="4" t="s">
        <v>123</v>
      </c>
      <c r="D77" s="4">
        <v>500</v>
      </c>
      <c r="E77" s="4" t="s">
        <v>26</v>
      </c>
      <c r="F77" s="7" t="s">
        <v>124</v>
      </c>
      <c r="G77" s="4">
        <v>4</v>
      </c>
      <c r="H77" s="8">
        <v>156000</v>
      </c>
      <c r="I77" s="8">
        <f t="shared" si="2"/>
        <v>185640</v>
      </c>
      <c r="J77" s="8">
        <f t="shared" si="3"/>
        <v>742560</v>
      </c>
    </row>
    <row r="78" spans="1:10" ht="30" x14ac:dyDescent="0.25">
      <c r="A78" s="4">
        <v>77</v>
      </c>
      <c r="B78" s="4">
        <v>3549999</v>
      </c>
      <c r="C78" s="4" t="s">
        <v>126</v>
      </c>
      <c r="D78" s="4" t="s">
        <v>127</v>
      </c>
      <c r="E78" s="4"/>
      <c r="F78" s="7" t="s">
        <v>128</v>
      </c>
      <c r="G78" s="4">
        <v>1</v>
      </c>
      <c r="H78" s="8">
        <v>136000</v>
      </c>
      <c r="I78" s="8">
        <f t="shared" si="2"/>
        <v>161840</v>
      </c>
      <c r="J78" s="8">
        <f t="shared" si="3"/>
        <v>161840</v>
      </c>
    </row>
    <row r="79" spans="1:10" ht="120" x14ac:dyDescent="0.25">
      <c r="A79" s="4">
        <v>78</v>
      </c>
      <c r="B79" s="4">
        <v>3423198</v>
      </c>
      <c r="C79" s="4" t="s">
        <v>129</v>
      </c>
      <c r="D79" s="4">
        <v>1000</v>
      </c>
      <c r="E79" s="4" t="s">
        <v>26</v>
      </c>
      <c r="F79" s="7" t="s">
        <v>13</v>
      </c>
      <c r="G79" s="4">
        <v>1</v>
      </c>
      <c r="H79" s="8">
        <v>379000</v>
      </c>
      <c r="I79" s="8">
        <f t="shared" si="2"/>
        <v>451010</v>
      </c>
      <c r="J79" s="8">
        <f t="shared" si="3"/>
        <v>451010</v>
      </c>
    </row>
    <row r="80" spans="1:10" ht="120" x14ac:dyDescent="0.25">
      <c r="A80" s="4">
        <v>79</v>
      </c>
      <c r="B80" s="4">
        <v>3549999</v>
      </c>
      <c r="C80" s="4" t="s">
        <v>130</v>
      </c>
      <c r="D80" s="4">
        <v>1000</v>
      </c>
      <c r="E80" s="4" t="s">
        <v>10</v>
      </c>
      <c r="F80" s="7" t="s">
        <v>13</v>
      </c>
      <c r="G80" s="4">
        <v>1</v>
      </c>
      <c r="H80" s="8">
        <v>252549</v>
      </c>
      <c r="I80" s="8">
        <f t="shared" si="2"/>
        <v>300533</v>
      </c>
      <c r="J80" s="8">
        <f t="shared" si="3"/>
        <v>300533</v>
      </c>
    </row>
    <row r="81" spans="1:10" ht="45" x14ac:dyDescent="0.25">
      <c r="A81" s="4">
        <v>80</v>
      </c>
      <c r="B81" s="4">
        <v>3549999</v>
      </c>
      <c r="C81" s="4" t="s">
        <v>131</v>
      </c>
      <c r="D81" s="4">
        <v>100</v>
      </c>
      <c r="E81" s="4" t="s">
        <v>15</v>
      </c>
      <c r="F81" s="7" t="s">
        <v>132</v>
      </c>
      <c r="G81" s="4">
        <v>1</v>
      </c>
      <c r="H81" s="8">
        <v>251282.69</v>
      </c>
      <c r="I81" s="8">
        <f t="shared" si="2"/>
        <v>299026</v>
      </c>
      <c r="J81" s="8">
        <f t="shared" si="3"/>
        <v>299026</v>
      </c>
    </row>
    <row r="82" spans="1:10" ht="30" x14ac:dyDescent="0.25">
      <c r="A82" s="4">
        <v>81</v>
      </c>
      <c r="B82" s="4">
        <v>3549999</v>
      </c>
      <c r="C82" s="4" t="s">
        <v>133</v>
      </c>
      <c r="D82" s="4">
        <v>10</v>
      </c>
      <c r="E82" s="4" t="s">
        <v>26</v>
      </c>
      <c r="F82" s="7" t="s">
        <v>134</v>
      </c>
      <c r="G82" s="4">
        <v>1</v>
      </c>
      <c r="H82" s="8">
        <v>710000</v>
      </c>
      <c r="I82" s="8">
        <f t="shared" si="2"/>
        <v>844900</v>
      </c>
      <c r="J82" s="8">
        <f t="shared" si="3"/>
        <v>844900</v>
      </c>
    </row>
    <row r="83" spans="1:10" ht="120" x14ac:dyDescent="0.25">
      <c r="A83" s="4">
        <v>82</v>
      </c>
      <c r="B83" s="4">
        <v>3549999</v>
      </c>
      <c r="C83" s="4" t="s">
        <v>135</v>
      </c>
      <c r="D83" s="4">
        <v>1</v>
      </c>
      <c r="E83" s="4" t="s">
        <v>18</v>
      </c>
      <c r="F83" s="7" t="s">
        <v>13</v>
      </c>
      <c r="G83" s="4">
        <v>1</v>
      </c>
      <c r="H83" s="8">
        <v>228800</v>
      </c>
      <c r="I83" s="8">
        <f t="shared" si="2"/>
        <v>272272</v>
      </c>
      <c r="J83" s="8">
        <f t="shared" si="3"/>
        <v>272272</v>
      </c>
    </row>
    <row r="84" spans="1:10" ht="120" x14ac:dyDescent="0.25">
      <c r="A84" s="4">
        <v>83</v>
      </c>
      <c r="B84" s="4">
        <v>3549999</v>
      </c>
      <c r="C84" s="4" t="s">
        <v>136</v>
      </c>
      <c r="D84" s="4">
        <v>50</v>
      </c>
      <c r="E84" s="4" t="s">
        <v>10</v>
      </c>
      <c r="F84" s="7" t="s">
        <v>13</v>
      </c>
      <c r="G84" s="4">
        <v>1</v>
      </c>
      <c r="H84" s="8">
        <v>22100</v>
      </c>
      <c r="I84" s="8">
        <f t="shared" si="2"/>
        <v>26299</v>
      </c>
      <c r="J84" s="8">
        <f t="shared" si="3"/>
        <v>26299</v>
      </c>
    </row>
    <row r="85" spans="1:10" ht="120" x14ac:dyDescent="0.25">
      <c r="A85" s="4">
        <v>84</v>
      </c>
      <c r="B85" s="4">
        <v>3549999</v>
      </c>
      <c r="C85" s="4" t="s">
        <v>137</v>
      </c>
      <c r="D85" s="4">
        <v>500</v>
      </c>
      <c r="E85" s="4" t="s">
        <v>26</v>
      </c>
      <c r="F85" s="7" t="s">
        <v>13</v>
      </c>
      <c r="G85" s="4">
        <v>1</v>
      </c>
      <c r="H85" s="8">
        <v>76700</v>
      </c>
      <c r="I85" s="8">
        <f t="shared" si="2"/>
        <v>91273</v>
      </c>
      <c r="J85" s="8">
        <f t="shared" si="3"/>
        <v>91273</v>
      </c>
    </row>
    <row r="86" spans="1:10" ht="120" x14ac:dyDescent="0.25">
      <c r="A86" s="4">
        <v>85</v>
      </c>
      <c r="B86" s="4">
        <v>3549999</v>
      </c>
      <c r="C86" s="4" t="s">
        <v>138</v>
      </c>
      <c r="D86" s="4">
        <v>1</v>
      </c>
      <c r="E86" s="4" t="s">
        <v>29</v>
      </c>
      <c r="F86" s="7" t="s">
        <v>13</v>
      </c>
      <c r="G86" s="4">
        <v>8</v>
      </c>
      <c r="H86" s="8">
        <v>129000</v>
      </c>
      <c r="I86" s="8">
        <f t="shared" si="2"/>
        <v>153510</v>
      </c>
      <c r="J86" s="8">
        <f t="shared" si="3"/>
        <v>1228080</v>
      </c>
    </row>
    <row r="87" spans="1:10" ht="120" x14ac:dyDescent="0.25">
      <c r="A87" s="4">
        <v>86</v>
      </c>
      <c r="B87" s="4">
        <v>3549999</v>
      </c>
      <c r="C87" s="4" t="s">
        <v>139</v>
      </c>
      <c r="D87" s="4">
        <v>250</v>
      </c>
      <c r="E87" s="4" t="s">
        <v>10</v>
      </c>
      <c r="F87" s="7" t="s">
        <v>13</v>
      </c>
      <c r="G87" s="4">
        <v>1</v>
      </c>
      <c r="H87" s="8">
        <v>94769.230769230766</v>
      </c>
      <c r="I87" s="8">
        <f t="shared" si="2"/>
        <v>112775</v>
      </c>
      <c r="J87" s="8">
        <f t="shared" si="3"/>
        <v>112775</v>
      </c>
    </row>
    <row r="88" spans="1:10" ht="30" x14ac:dyDescent="0.25">
      <c r="A88" s="4">
        <v>87</v>
      </c>
      <c r="B88" s="4">
        <v>3549999</v>
      </c>
      <c r="C88" s="4" t="s">
        <v>140</v>
      </c>
      <c r="D88" s="4">
        <v>1</v>
      </c>
      <c r="E88" s="4" t="s">
        <v>18</v>
      </c>
      <c r="F88" s="7" t="s">
        <v>19</v>
      </c>
      <c r="G88" s="4">
        <v>1</v>
      </c>
      <c r="H88" s="8">
        <v>345676</v>
      </c>
      <c r="I88" s="8">
        <f t="shared" si="2"/>
        <v>411354</v>
      </c>
      <c r="J88" s="8">
        <f t="shared" si="3"/>
        <v>411354</v>
      </c>
    </row>
    <row r="89" spans="1:10" ht="30" x14ac:dyDescent="0.25">
      <c r="A89" s="4">
        <v>88</v>
      </c>
      <c r="B89" s="4">
        <v>3549999</v>
      </c>
      <c r="C89" s="4" t="s">
        <v>141</v>
      </c>
      <c r="D89" s="4">
        <v>50</v>
      </c>
      <c r="E89" s="4" t="s">
        <v>26</v>
      </c>
      <c r="F89" s="7" t="s">
        <v>142</v>
      </c>
      <c r="G89" s="4">
        <v>1</v>
      </c>
      <c r="H89" s="8">
        <v>180000</v>
      </c>
      <c r="I89" s="8">
        <f t="shared" si="2"/>
        <v>214200</v>
      </c>
      <c r="J89" s="8">
        <f t="shared" si="3"/>
        <v>214200</v>
      </c>
    </row>
    <row r="90" spans="1:10" ht="45" x14ac:dyDescent="0.25">
      <c r="A90" s="4">
        <v>90</v>
      </c>
      <c r="B90" s="4">
        <v>3549999</v>
      </c>
      <c r="C90" s="4" t="s">
        <v>144</v>
      </c>
      <c r="D90" s="4">
        <v>500</v>
      </c>
      <c r="E90" s="4" t="s">
        <v>26</v>
      </c>
      <c r="F90" s="7" t="s">
        <v>145</v>
      </c>
      <c r="G90" s="4">
        <v>1</v>
      </c>
      <c r="H90" s="8">
        <v>2000000</v>
      </c>
      <c r="I90" s="8">
        <f t="shared" si="2"/>
        <v>2380000</v>
      </c>
      <c r="J90" s="8">
        <f t="shared" si="3"/>
        <v>2380000</v>
      </c>
    </row>
    <row r="91" spans="1:10" ht="45" x14ac:dyDescent="0.25">
      <c r="A91" s="4">
        <v>91</v>
      </c>
      <c r="B91" s="4">
        <v>3549999</v>
      </c>
      <c r="C91" s="4" t="s">
        <v>146</v>
      </c>
      <c r="D91" s="4">
        <v>500</v>
      </c>
      <c r="E91" s="4" t="s">
        <v>10</v>
      </c>
      <c r="F91" s="7" t="s">
        <v>68</v>
      </c>
      <c r="G91" s="4">
        <v>2</v>
      </c>
      <c r="H91" s="8">
        <v>402000</v>
      </c>
      <c r="I91" s="8">
        <f t="shared" si="2"/>
        <v>478380</v>
      </c>
      <c r="J91" s="8">
        <f t="shared" si="3"/>
        <v>956760</v>
      </c>
    </row>
    <row r="92" spans="1:10" ht="45" x14ac:dyDescent="0.25">
      <c r="A92" s="4">
        <v>92</v>
      </c>
      <c r="B92" s="4">
        <v>3549999</v>
      </c>
      <c r="C92" s="4" t="s">
        <v>147</v>
      </c>
      <c r="D92" s="4">
        <v>500</v>
      </c>
      <c r="E92" s="4" t="s">
        <v>10</v>
      </c>
      <c r="F92" s="7" t="s">
        <v>68</v>
      </c>
      <c r="G92" s="4">
        <v>1</v>
      </c>
      <c r="H92" s="8">
        <v>341000</v>
      </c>
      <c r="I92" s="8">
        <f t="shared" si="2"/>
        <v>405790</v>
      </c>
      <c r="J92" s="8">
        <f t="shared" si="3"/>
        <v>405790</v>
      </c>
    </row>
    <row r="93" spans="1:10" ht="45" x14ac:dyDescent="0.25">
      <c r="A93" s="4">
        <v>93</v>
      </c>
      <c r="B93" s="4">
        <v>3549999</v>
      </c>
      <c r="C93" s="4" t="s">
        <v>148</v>
      </c>
      <c r="D93" s="4">
        <v>500</v>
      </c>
      <c r="E93" s="4" t="s">
        <v>10</v>
      </c>
      <c r="F93" s="7" t="s">
        <v>68</v>
      </c>
      <c r="G93" s="4">
        <v>1</v>
      </c>
      <c r="H93" s="8">
        <v>270000</v>
      </c>
      <c r="I93" s="8">
        <f t="shared" si="2"/>
        <v>321300</v>
      </c>
      <c r="J93" s="8">
        <f t="shared" si="3"/>
        <v>321300</v>
      </c>
    </row>
    <row r="94" spans="1:10" ht="45" x14ac:dyDescent="0.25">
      <c r="A94" s="4">
        <v>94</v>
      </c>
      <c r="B94" s="4">
        <v>3549999</v>
      </c>
      <c r="C94" s="4" t="s">
        <v>149</v>
      </c>
      <c r="D94" s="4">
        <v>500</v>
      </c>
      <c r="E94" s="4" t="s">
        <v>26</v>
      </c>
      <c r="F94" s="7" t="s">
        <v>150</v>
      </c>
      <c r="G94" s="4">
        <v>2</v>
      </c>
      <c r="H94" s="8">
        <v>1650000</v>
      </c>
      <c r="I94" s="8">
        <f t="shared" si="2"/>
        <v>1963500</v>
      </c>
      <c r="J94" s="8">
        <f t="shared" si="3"/>
        <v>3927000</v>
      </c>
    </row>
    <row r="95" spans="1:10" ht="45" x14ac:dyDescent="0.25">
      <c r="A95" s="4">
        <v>95</v>
      </c>
      <c r="B95" s="4">
        <v>3549999</v>
      </c>
      <c r="C95" s="4" t="s">
        <v>151</v>
      </c>
      <c r="D95" s="4">
        <v>500</v>
      </c>
      <c r="E95" s="4" t="s">
        <v>26</v>
      </c>
      <c r="F95" s="7" t="s">
        <v>152</v>
      </c>
      <c r="G95" s="4">
        <v>1</v>
      </c>
      <c r="H95" s="8">
        <v>351000</v>
      </c>
      <c r="I95" s="8">
        <f t="shared" si="2"/>
        <v>417690</v>
      </c>
      <c r="J95" s="8">
        <f t="shared" si="3"/>
        <v>417690</v>
      </c>
    </row>
    <row r="96" spans="1:10" ht="120" x14ac:dyDescent="0.25">
      <c r="A96" s="4">
        <v>96</v>
      </c>
      <c r="B96" s="4">
        <v>3549999</v>
      </c>
      <c r="C96" s="4" t="s">
        <v>153</v>
      </c>
      <c r="D96" s="4">
        <v>500</v>
      </c>
      <c r="E96" s="4" t="s">
        <v>26</v>
      </c>
      <c r="F96" s="7" t="s">
        <v>13</v>
      </c>
      <c r="G96" s="4">
        <v>2</v>
      </c>
      <c r="H96" s="8">
        <v>87499.3</v>
      </c>
      <c r="I96" s="8">
        <f t="shared" si="2"/>
        <v>104124</v>
      </c>
      <c r="J96" s="8">
        <f t="shared" si="3"/>
        <v>208248</v>
      </c>
    </row>
    <row r="97" spans="1:10" ht="120" x14ac:dyDescent="0.25">
      <c r="A97" s="4">
        <v>97</v>
      </c>
      <c r="B97" s="4">
        <v>3549999</v>
      </c>
      <c r="C97" s="4" t="s">
        <v>154</v>
      </c>
      <c r="D97" s="4">
        <v>1</v>
      </c>
      <c r="E97" s="4" t="s">
        <v>125</v>
      </c>
      <c r="F97" s="7" t="s">
        <v>38</v>
      </c>
      <c r="G97" s="4">
        <v>2</v>
      </c>
      <c r="H97" s="8">
        <v>283400</v>
      </c>
      <c r="I97" s="8">
        <f t="shared" si="2"/>
        <v>337246</v>
      </c>
      <c r="J97" s="8">
        <f t="shared" si="3"/>
        <v>674492</v>
      </c>
    </row>
    <row r="98" spans="1:10" ht="120" x14ac:dyDescent="0.25">
      <c r="A98" s="4">
        <v>98</v>
      </c>
      <c r="B98" s="4">
        <v>3549999</v>
      </c>
      <c r="C98" s="4" t="s">
        <v>155</v>
      </c>
      <c r="D98" s="4" t="s">
        <v>156</v>
      </c>
      <c r="E98" s="4"/>
      <c r="F98" s="7" t="s">
        <v>13</v>
      </c>
      <c r="G98" s="4">
        <v>1</v>
      </c>
      <c r="H98" s="8">
        <v>430161.89</v>
      </c>
      <c r="I98" s="8">
        <f t="shared" si="2"/>
        <v>511893</v>
      </c>
      <c r="J98" s="8">
        <f t="shared" si="3"/>
        <v>511893</v>
      </c>
    </row>
    <row r="99" spans="1:10" ht="120" x14ac:dyDescent="0.25">
      <c r="A99" s="4">
        <v>99</v>
      </c>
      <c r="B99" s="4">
        <v>3549999</v>
      </c>
      <c r="C99" s="4" t="s">
        <v>157</v>
      </c>
      <c r="D99" s="4">
        <v>250</v>
      </c>
      <c r="E99" s="4" t="s">
        <v>10</v>
      </c>
      <c r="F99" s="7" t="s">
        <v>13</v>
      </c>
      <c r="G99" s="4">
        <v>2</v>
      </c>
      <c r="H99" s="8">
        <v>114000</v>
      </c>
      <c r="I99" s="8">
        <f t="shared" si="2"/>
        <v>135660</v>
      </c>
      <c r="J99" s="8">
        <f t="shared" si="3"/>
        <v>271320</v>
      </c>
    </row>
    <row r="100" spans="1:10" ht="120" x14ac:dyDescent="0.25">
      <c r="A100" s="4">
        <v>100</v>
      </c>
      <c r="B100" s="4">
        <v>3549999</v>
      </c>
      <c r="C100" s="4" t="s">
        <v>158</v>
      </c>
      <c r="D100" s="4">
        <v>4000</v>
      </c>
      <c r="E100" s="4" t="s">
        <v>15</v>
      </c>
      <c r="F100" s="7" t="s">
        <v>38</v>
      </c>
      <c r="G100" s="4">
        <v>1</v>
      </c>
      <c r="H100" s="8">
        <v>419500</v>
      </c>
      <c r="I100" s="8">
        <f t="shared" si="2"/>
        <v>499205</v>
      </c>
      <c r="J100" s="8">
        <f t="shared" si="3"/>
        <v>499205</v>
      </c>
    </row>
    <row r="101" spans="1:10" ht="45" x14ac:dyDescent="0.25">
      <c r="A101" s="4">
        <v>104</v>
      </c>
      <c r="B101" s="4">
        <v>3549999</v>
      </c>
      <c r="C101" s="4" t="s">
        <v>160</v>
      </c>
      <c r="D101" s="4">
        <v>2500</v>
      </c>
      <c r="E101" s="4" t="s">
        <v>26</v>
      </c>
      <c r="F101" s="7" t="s">
        <v>161</v>
      </c>
      <c r="G101" s="4">
        <v>1</v>
      </c>
      <c r="H101" s="8">
        <v>3030858.11</v>
      </c>
      <c r="I101" s="8">
        <f t="shared" si="2"/>
        <v>3606721</v>
      </c>
      <c r="J101" s="8">
        <f t="shared" si="3"/>
        <v>3606721</v>
      </c>
    </row>
    <row r="102" spans="1:10" ht="120" x14ac:dyDescent="0.25">
      <c r="A102" s="4">
        <v>105</v>
      </c>
      <c r="B102" s="4">
        <v>3549999</v>
      </c>
      <c r="C102" s="4" t="s">
        <v>162</v>
      </c>
      <c r="D102" s="4">
        <v>500</v>
      </c>
      <c r="E102" s="4" t="s">
        <v>10</v>
      </c>
      <c r="F102" s="7" t="s">
        <v>163</v>
      </c>
      <c r="G102" s="4">
        <v>1</v>
      </c>
      <c r="H102" s="8">
        <v>205400</v>
      </c>
      <c r="I102" s="8">
        <f t="shared" si="2"/>
        <v>244426</v>
      </c>
      <c r="J102" s="8">
        <f t="shared" si="3"/>
        <v>244426</v>
      </c>
    </row>
    <row r="103" spans="1:10" x14ac:dyDescent="0.25">
      <c r="A103" s="4">
        <v>106</v>
      </c>
      <c r="B103" s="4">
        <v>3549999</v>
      </c>
      <c r="C103" s="4" t="s">
        <v>164</v>
      </c>
      <c r="D103" s="4" t="s">
        <v>52</v>
      </c>
      <c r="E103" s="4" t="s">
        <v>26</v>
      </c>
      <c r="F103" s="7" t="s">
        <v>165</v>
      </c>
      <c r="G103" s="4">
        <v>3</v>
      </c>
      <c r="H103" s="8">
        <v>346200</v>
      </c>
      <c r="I103" s="8">
        <f t="shared" si="2"/>
        <v>411978</v>
      </c>
      <c r="J103" s="8">
        <f t="shared" si="3"/>
        <v>1235934</v>
      </c>
    </row>
    <row r="104" spans="1:10" ht="135" x14ac:dyDescent="0.25">
      <c r="A104" s="4">
        <v>107</v>
      </c>
      <c r="B104" s="4">
        <v>3549999</v>
      </c>
      <c r="C104" s="4" t="s">
        <v>166</v>
      </c>
      <c r="D104" s="4">
        <v>500</v>
      </c>
      <c r="E104" s="4" t="s">
        <v>15</v>
      </c>
      <c r="F104" s="7" t="s">
        <v>167</v>
      </c>
      <c r="G104" s="4">
        <v>5</v>
      </c>
      <c r="H104" s="8">
        <v>154000</v>
      </c>
      <c r="I104" s="8">
        <f t="shared" si="2"/>
        <v>183260</v>
      </c>
      <c r="J104" s="8">
        <f t="shared" si="3"/>
        <v>916300</v>
      </c>
    </row>
    <row r="105" spans="1:10" ht="90" x14ac:dyDescent="0.25">
      <c r="A105" s="4">
        <v>108</v>
      </c>
      <c r="B105" s="4">
        <v>3549999</v>
      </c>
      <c r="C105" s="4" t="s">
        <v>168</v>
      </c>
      <c r="D105" s="4" t="s">
        <v>169</v>
      </c>
      <c r="E105" s="4" t="s">
        <v>170</v>
      </c>
      <c r="F105" s="7" t="s">
        <v>171</v>
      </c>
      <c r="G105" s="4">
        <v>1</v>
      </c>
      <c r="H105" s="8">
        <v>311026.92</v>
      </c>
      <c r="I105" s="8">
        <f t="shared" si="2"/>
        <v>370122</v>
      </c>
      <c r="J105" s="8">
        <f t="shared" si="3"/>
        <v>370122</v>
      </c>
    </row>
    <row r="106" spans="1:10" ht="90" x14ac:dyDescent="0.25">
      <c r="A106" s="4">
        <v>109</v>
      </c>
      <c r="B106" s="4">
        <v>3549999</v>
      </c>
      <c r="C106" s="4" t="s">
        <v>172</v>
      </c>
      <c r="D106" s="4" t="s">
        <v>169</v>
      </c>
      <c r="E106" s="4" t="s">
        <v>170</v>
      </c>
      <c r="F106" s="7" t="s">
        <v>173</v>
      </c>
      <c r="G106" s="4">
        <v>1</v>
      </c>
      <c r="H106" s="8">
        <v>350000</v>
      </c>
      <c r="I106" s="8">
        <f t="shared" si="2"/>
        <v>416500</v>
      </c>
      <c r="J106" s="8">
        <f t="shared" si="3"/>
        <v>416500</v>
      </c>
    </row>
    <row r="107" spans="1:10" ht="90" x14ac:dyDescent="0.25">
      <c r="A107" s="4">
        <v>110</v>
      </c>
      <c r="B107" s="4">
        <v>3549999</v>
      </c>
      <c r="C107" s="4" t="s">
        <v>174</v>
      </c>
      <c r="D107" s="4" t="s">
        <v>169</v>
      </c>
      <c r="E107" s="4" t="s">
        <v>170</v>
      </c>
      <c r="F107" s="7" t="s">
        <v>175</v>
      </c>
      <c r="G107" s="4">
        <v>1</v>
      </c>
      <c r="H107" s="8">
        <v>350000</v>
      </c>
      <c r="I107" s="8">
        <f t="shared" si="2"/>
        <v>416500</v>
      </c>
      <c r="J107" s="8">
        <f t="shared" si="3"/>
        <v>416500</v>
      </c>
    </row>
    <row r="108" spans="1:10" ht="120" x14ac:dyDescent="0.25">
      <c r="A108" s="4">
        <v>111</v>
      </c>
      <c r="B108" s="4">
        <v>3549999</v>
      </c>
      <c r="C108" s="4" t="s">
        <v>176</v>
      </c>
      <c r="D108" s="4" t="s">
        <v>29</v>
      </c>
      <c r="E108" s="4" t="s">
        <v>29</v>
      </c>
      <c r="F108" s="7" t="s">
        <v>38</v>
      </c>
      <c r="G108" s="4">
        <v>10</v>
      </c>
      <c r="H108" s="8">
        <v>60000</v>
      </c>
      <c r="I108" s="8">
        <f t="shared" si="2"/>
        <v>71400</v>
      </c>
      <c r="J108" s="8">
        <f t="shared" si="3"/>
        <v>714000</v>
      </c>
    </row>
    <row r="109" spans="1:10" ht="120" x14ac:dyDescent="0.25">
      <c r="A109" s="4">
        <v>112</v>
      </c>
      <c r="B109" s="4">
        <v>3423198</v>
      </c>
      <c r="C109" s="4" t="s">
        <v>177</v>
      </c>
      <c r="D109" s="4">
        <v>250</v>
      </c>
      <c r="E109" s="4" t="s">
        <v>10</v>
      </c>
      <c r="F109" s="7" t="s">
        <v>38</v>
      </c>
      <c r="G109" s="4">
        <v>1</v>
      </c>
      <c r="H109" s="8">
        <v>268380.21000000002</v>
      </c>
      <c r="I109" s="8">
        <f t="shared" si="2"/>
        <v>319372</v>
      </c>
      <c r="J109" s="8">
        <f t="shared" si="3"/>
        <v>319372</v>
      </c>
    </row>
    <row r="110" spans="1:10" ht="135" x14ac:dyDescent="0.25">
      <c r="A110" s="4">
        <v>114</v>
      </c>
      <c r="B110" s="4">
        <v>3549999</v>
      </c>
      <c r="C110" s="4" t="s">
        <v>178</v>
      </c>
      <c r="D110" s="4">
        <v>100</v>
      </c>
      <c r="E110" s="4" t="s">
        <v>10</v>
      </c>
      <c r="F110" s="7" t="s">
        <v>11</v>
      </c>
      <c r="G110" s="4">
        <v>1</v>
      </c>
      <c r="H110" s="8">
        <v>614364.87</v>
      </c>
      <c r="I110" s="8">
        <f t="shared" si="2"/>
        <v>731094</v>
      </c>
      <c r="J110" s="8">
        <f t="shared" si="3"/>
        <v>731094</v>
      </c>
    </row>
    <row r="111" spans="1:10" ht="45" x14ac:dyDescent="0.25">
      <c r="A111" s="4">
        <v>115</v>
      </c>
      <c r="B111" s="4">
        <v>3532212</v>
      </c>
      <c r="C111" s="4" t="s">
        <v>179</v>
      </c>
      <c r="D111" s="4">
        <v>5000</v>
      </c>
      <c r="E111" s="4" t="s">
        <v>15</v>
      </c>
      <c r="F111" s="7" t="s">
        <v>180</v>
      </c>
      <c r="G111" s="4">
        <v>7</v>
      </c>
      <c r="H111" s="8">
        <v>78500</v>
      </c>
      <c r="I111" s="8">
        <f t="shared" si="2"/>
        <v>93415</v>
      </c>
      <c r="J111" s="8">
        <f t="shared" si="3"/>
        <v>653905</v>
      </c>
    </row>
    <row r="112" spans="1:10" x14ac:dyDescent="0.25">
      <c r="A112" s="4">
        <v>116</v>
      </c>
      <c r="B112" s="4">
        <v>3549999</v>
      </c>
      <c r="C112" s="4" t="s">
        <v>181</v>
      </c>
      <c r="D112" s="4">
        <v>1</v>
      </c>
      <c r="E112" s="4" t="s">
        <v>182</v>
      </c>
      <c r="F112" s="7" t="s">
        <v>183</v>
      </c>
      <c r="G112" s="4">
        <v>5</v>
      </c>
      <c r="H112" s="8">
        <v>50000</v>
      </c>
      <c r="I112" s="8">
        <f t="shared" si="2"/>
        <v>59500</v>
      </c>
      <c r="J112" s="8">
        <f t="shared" si="3"/>
        <v>297500</v>
      </c>
    </row>
    <row r="113" spans="1:10" ht="30" x14ac:dyDescent="0.25">
      <c r="A113" s="4">
        <v>117</v>
      </c>
      <c r="B113" s="4">
        <v>3532212</v>
      </c>
      <c r="C113" s="4" t="s">
        <v>184</v>
      </c>
      <c r="D113" s="4">
        <v>3800</v>
      </c>
      <c r="E113" s="4" t="s">
        <v>15</v>
      </c>
      <c r="F113" s="7" t="s">
        <v>180</v>
      </c>
      <c r="G113" s="4">
        <v>6</v>
      </c>
      <c r="H113" s="8">
        <v>53661.538461538461</v>
      </c>
      <c r="I113" s="8">
        <f t="shared" si="2"/>
        <v>63857</v>
      </c>
      <c r="J113" s="8">
        <f t="shared" si="3"/>
        <v>383142</v>
      </c>
    </row>
    <row r="114" spans="1:10" ht="120" x14ac:dyDescent="0.25">
      <c r="A114" s="4">
        <v>118</v>
      </c>
      <c r="B114" s="4">
        <v>3549999</v>
      </c>
      <c r="C114" s="4" t="s">
        <v>185</v>
      </c>
      <c r="D114" s="4">
        <v>4</v>
      </c>
      <c r="E114" s="4" t="s">
        <v>125</v>
      </c>
      <c r="F114" s="7" t="s">
        <v>38</v>
      </c>
      <c r="G114" s="4">
        <v>2</v>
      </c>
      <c r="H114" s="8">
        <v>163268</v>
      </c>
      <c r="I114" s="8">
        <f t="shared" si="2"/>
        <v>194289</v>
      </c>
      <c r="J114" s="8">
        <f t="shared" si="3"/>
        <v>388578</v>
      </c>
    </row>
    <row r="115" spans="1:10" ht="30" x14ac:dyDescent="0.25">
      <c r="A115" s="4">
        <v>119</v>
      </c>
      <c r="B115" s="4">
        <v>3549999</v>
      </c>
      <c r="C115" s="4" t="s">
        <v>186</v>
      </c>
      <c r="D115" s="4">
        <v>80</v>
      </c>
      <c r="E115" s="4" t="s">
        <v>26</v>
      </c>
      <c r="F115" s="7" t="s">
        <v>187</v>
      </c>
      <c r="G115" s="4">
        <v>1</v>
      </c>
      <c r="H115" s="8">
        <v>418379.01</v>
      </c>
      <c r="I115" s="8">
        <f t="shared" si="2"/>
        <v>497871</v>
      </c>
      <c r="J115" s="8">
        <f t="shared" si="3"/>
        <v>497871</v>
      </c>
    </row>
    <row r="116" spans="1:10" ht="30" x14ac:dyDescent="0.25">
      <c r="A116" s="4">
        <v>120</v>
      </c>
      <c r="B116" s="4">
        <v>3549999</v>
      </c>
      <c r="C116" s="4" t="s">
        <v>188</v>
      </c>
      <c r="D116" s="4">
        <v>500</v>
      </c>
      <c r="E116" s="4" t="s">
        <v>15</v>
      </c>
      <c r="F116" s="7" t="s">
        <v>19</v>
      </c>
      <c r="G116" s="4">
        <v>2</v>
      </c>
      <c r="H116" s="8">
        <v>929676</v>
      </c>
      <c r="I116" s="8">
        <f t="shared" si="2"/>
        <v>1106314</v>
      </c>
      <c r="J116" s="8">
        <f t="shared" si="3"/>
        <v>2212628</v>
      </c>
    </row>
    <row r="117" spans="1:10" ht="135" x14ac:dyDescent="0.25">
      <c r="A117" s="4">
        <v>121</v>
      </c>
      <c r="B117" s="4">
        <v>3549999</v>
      </c>
      <c r="C117" s="4" t="s">
        <v>189</v>
      </c>
      <c r="D117" s="4">
        <v>100</v>
      </c>
      <c r="E117" s="4" t="s">
        <v>15</v>
      </c>
      <c r="F117" s="7" t="s">
        <v>143</v>
      </c>
      <c r="G117" s="4">
        <v>6</v>
      </c>
      <c r="H117" s="8">
        <v>100000</v>
      </c>
      <c r="I117" s="8">
        <f t="shared" si="2"/>
        <v>119000</v>
      </c>
      <c r="J117" s="8">
        <f t="shared" si="3"/>
        <v>714000</v>
      </c>
    </row>
    <row r="118" spans="1:10" ht="45" x14ac:dyDescent="0.25">
      <c r="A118" s="4">
        <v>122</v>
      </c>
      <c r="B118" s="4">
        <v>3549999</v>
      </c>
      <c r="C118" s="4" t="s">
        <v>190</v>
      </c>
      <c r="D118" s="4">
        <v>100</v>
      </c>
      <c r="E118" s="4" t="s">
        <v>191</v>
      </c>
      <c r="F118" s="7" t="s">
        <v>192</v>
      </c>
      <c r="G118" s="4">
        <v>1</v>
      </c>
      <c r="H118" s="8">
        <v>179650.42</v>
      </c>
      <c r="I118" s="8">
        <f t="shared" si="2"/>
        <v>213784</v>
      </c>
      <c r="J118" s="8">
        <f t="shared" si="3"/>
        <v>213784</v>
      </c>
    </row>
    <row r="119" spans="1:10" ht="75" x14ac:dyDescent="0.25">
      <c r="A119" s="4">
        <v>123</v>
      </c>
      <c r="B119" s="4">
        <v>3549999</v>
      </c>
      <c r="C119" s="4" t="s">
        <v>193</v>
      </c>
      <c r="D119" s="4">
        <v>100</v>
      </c>
      <c r="E119" s="4" t="s">
        <v>191</v>
      </c>
      <c r="F119" s="7" t="s">
        <v>194</v>
      </c>
      <c r="G119" s="4">
        <v>1</v>
      </c>
      <c r="H119" s="8">
        <v>141600</v>
      </c>
      <c r="I119" s="8">
        <f t="shared" si="2"/>
        <v>168504</v>
      </c>
      <c r="J119" s="8">
        <f t="shared" si="3"/>
        <v>168504</v>
      </c>
    </row>
    <row r="120" spans="1:10" ht="60" x14ac:dyDescent="0.25">
      <c r="A120" s="4">
        <v>124</v>
      </c>
      <c r="B120" s="4">
        <v>3549999</v>
      </c>
      <c r="C120" s="4" t="s">
        <v>195</v>
      </c>
      <c r="D120" s="4">
        <v>100</v>
      </c>
      <c r="E120" s="4" t="s">
        <v>15</v>
      </c>
      <c r="F120" s="7" t="s">
        <v>196</v>
      </c>
      <c r="G120" s="4">
        <v>1</v>
      </c>
      <c r="H120" s="8">
        <v>354138.82</v>
      </c>
      <c r="I120" s="8">
        <f t="shared" si="2"/>
        <v>421425</v>
      </c>
      <c r="J120" s="8">
        <f t="shared" si="3"/>
        <v>421425</v>
      </c>
    </row>
    <row r="121" spans="1:10" ht="45" x14ac:dyDescent="0.25">
      <c r="A121" s="4">
        <v>125</v>
      </c>
      <c r="B121" s="4">
        <v>3549999</v>
      </c>
      <c r="C121" s="4" t="s">
        <v>197</v>
      </c>
      <c r="D121" s="4" t="s">
        <v>198</v>
      </c>
      <c r="E121" s="4" t="s">
        <v>15</v>
      </c>
      <c r="F121" s="7" t="s">
        <v>192</v>
      </c>
      <c r="G121" s="4">
        <v>1</v>
      </c>
      <c r="H121" s="8">
        <v>179650.42</v>
      </c>
      <c r="I121" s="8">
        <f t="shared" si="2"/>
        <v>213784</v>
      </c>
      <c r="J121" s="8">
        <f t="shared" si="3"/>
        <v>213784</v>
      </c>
    </row>
    <row r="122" spans="1:10" ht="45" x14ac:dyDescent="0.25">
      <c r="A122" s="4">
        <v>126</v>
      </c>
      <c r="B122" s="4">
        <v>3549999</v>
      </c>
      <c r="C122" s="4" t="s">
        <v>199</v>
      </c>
      <c r="D122" s="4">
        <v>100</v>
      </c>
      <c r="E122" s="4" t="s">
        <v>191</v>
      </c>
      <c r="F122" s="7" t="s">
        <v>192</v>
      </c>
      <c r="G122" s="4">
        <v>1</v>
      </c>
      <c r="H122" s="8">
        <v>176364.14</v>
      </c>
      <c r="I122" s="8">
        <f t="shared" si="2"/>
        <v>209873</v>
      </c>
      <c r="J122" s="8">
        <f t="shared" si="3"/>
        <v>209873</v>
      </c>
    </row>
    <row r="123" spans="1:10" ht="45" x14ac:dyDescent="0.25">
      <c r="A123" s="4">
        <v>127</v>
      </c>
      <c r="B123" s="4">
        <v>3549999</v>
      </c>
      <c r="C123" s="4" t="s">
        <v>200</v>
      </c>
      <c r="D123" s="4">
        <v>100</v>
      </c>
      <c r="E123" s="4" t="s">
        <v>191</v>
      </c>
      <c r="F123" s="7" t="s">
        <v>192</v>
      </c>
      <c r="G123" s="4">
        <v>1</v>
      </c>
      <c r="H123" s="8">
        <v>176364.14</v>
      </c>
      <c r="I123" s="8">
        <f t="shared" si="2"/>
        <v>209873</v>
      </c>
      <c r="J123" s="8">
        <f t="shared" si="3"/>
        <v>209873</v>
      </c>
    </row>
    <row r="124" spans="1:10" ht="45" x14ac:dyDescent="0.25">
      <c r="A124" s="4">
        <v>128</v>
      </c>
      <c r="B124" s="4">
        <v>3549999</v>
      </c>
      <c r="C124" s="4" t="s">
        <v>201</v>
      </c>
      <c r="D124" s="4">
        <v>100</v>
      </c>
      <c r="E124" s="4" t="s">
        <v>191</v>
      </c>
      <c r="F124" s="7" t="s">
        <v>192</v>
      </c>
      <c r="G124" s="4">
        <v>1</v>
      </c>
      <c r="H124" s="8">
        <v>180745.85</v>
      </c>
      <c r="I124" s="8">
        <f t="shared" si="2"/>
        <v>215088</v>
      </c>
      <c r="J124" s="8">
        <f t="shared" si="3"/>
        <v>215088</v>
      </c>
    </row>
    <row r="125" spans="1:10" ht="45" x14ac:dyDescent="0.25">
      <c r="A125" s="4">
        <v>129</v>
      </c>
      <c r="B125" s="4">
        <v>3549999</v>
      </c>
      <c r="C125" s="4" t="s">
        <v>202</v>
      </c>
      <c r="D125" s="4" t="s">
        <v>198</v>
      </c>
      <c r="E125" s="4" t="s">
        <v>15</v>
      </c>
      <c r="F125" s="7" t="s">
        <v>192</v>
      </c>
      <c r="G125" s="4">
        <v>1</v>
      </c>
      <c r="H125" s="8">
        <v>176364.14</v>
      </c>
      <c r="I125" s="8">
        <f t="shared" si="2"/>
        <v>209873</v>
      </c>
      <c r="J125" s="8">
        <f t="shared" si="3"/>
        <v>209873</v>
      </c>
    </row>
    <row r="126" spans="1:10" ht="45" x14ac:dyDescent="0.25">
      <c r="A126" s="4">
        <v>130</v>
      </c>
      <c r="B126" s="4">
        <v>3549999</v>
      </c>
      <c r="C126" s="4" t="s">
        <v>203</v>
      </c>
      <c r="D126" s="4">
        <v>100</v>
      </c>
      <c r="E126" s="4" t="s">
        <v>191</v>
      </c>
      <c r="F126" s="7" t="s">
        <v>192</v>
      </c>
      <c r="G126" s="4">
        <v>1</v>
      </c>
      <c r="H126" s="8">
        <v>176364.14</v>
      </c>
      <c r="I126" s="8">
        <f t="shared" ref="I126:I188" si="4">ROUND(H126*1.19,0)</f>
        <v>209873</v>
      </c>
      <c r="J126" s="8">
        <f t="shared" ref="J126:J188" si="5">+G126*I126</f>
        <v>209873</v>
      </c>
    </row>
    <row r="127" spans="1:10" ht="45" x14ac:dyDescent="0.25">
      <c r="A127" s="4">
        <v>131</v>
      </c>
      <c r="B127" s="4">
        <v>3549999</v>
      </c>
      <c r="C127" s="4" t="s">
        <v>204</v>
      </c>
      <c r="D127" s="4">
        <v>100</v>
      </c>
      <c r="E127" s="4" t="s">
        <v>191</v>
      </c>
      <c r="F127" s="7" t="s">
        <v>192</v>
      </c>
      <c r="G127" s="4">
        <v>1</v>
      </c>
      <c r="H127" s="8">
        <v>118500</v>
      </c>
      <c r="I127" s="8">
        <f t="shared" si="4"/>
        <v>141015</v>
      </c>
      <c r="J127" s="8">
        <f t="shared" si="5"/>
        <v>141015</v>
      </c>
    </row>
    <row r="128" spans="1:10" ht="45" x14ac:dyDescent="0.25">
      <c r="A128" s="4">
        <v>132</v>
      </c>
      <c r="B128" s="4">
        <v>3549999</v>
      </c>
      <c r="C128" s="4" t="s">
        <v>205</v>
      </c>
      <c r="D128" s="4">
        <v>100</v>
      </c>
      <c r="E128" s="4" t="s">
        <v>191</v>
      </c>
      <c r="F128" s="7" t="s">
        <v>192</v>
      </c>
      <c r="G128" s="4">
        <v>1</v>
      </c>
      <c r="H128" s="8">
        <v>155881.10999999999</v>
      </c>
      <c r="I128" s="8">
        <f t="shared" si="4"/>
        <v>185499</v>
      </c>
      <c r="J128" s="8">
        <f t="shared" si="5"/>
        <v>185499</v>
      </c>
    </row>
    <row r="129" spans="1:10" ht="45" x14ac:dyDescent="0.25">
      <c r="A129" s="4">
        <v>133</v>
      </c>
      <c r="B129" s="4">
        <v>3549999</v>
      </c>
      <c r="C129" s="4" t="s">
        <v>206</v>
      </c>
      <c r="D129" s="4">
        <v>100</v>
      </c>
      <c r="E129" s="4" t="s">
        <v>191</v>
      </c>
      <c r="F129" s="7" t="s">
        <v>192</v>
      </c>
      <c r="G129" s="4">
        <v>1</v>
      </c>
      <c r="H129" s="8">
        <v>179650.42</v>
      </c>
      <c r="I129" s="8">
        <f t="shared" si="4"/>
        <v>213784</v>
      </c>
      <c r="J129" s="8">
        <f t="shared" si="5"/>
        <v>213784</v>
      </c>
    </row>
    <row r="130" spans="1:10" ht="45" x14ac:dyDescent="0.25">
      <c r="A130" s="4">
        <v>134</v>
      </c>
      <c r="B130" s="4">
        <v>3549999</v>
      </c>
      <c r="C130" s="4" t="s">
        <v>207</v>
      </c>
      <c r="D130" s="4">
        <v>100</v>
      </c>
      <c r="E130" s="4" t="s">
        <v>191</v>
      </c>
      <c r="F130" s="7" t="s">
        <v>192</v>
      </c>
      <c r="G130" s="4">
        <v>1</v>
      </c>
      <c r="H130" s="8">
        <v>233821.66</v>
      </c>
      <c r="I130" s="8">
        <f t="shared" si="4"/>
        <v>278248</v>
      </c>
      <c r="J130" s="8">
        <f t="shared" si="5"/>
        <v>278248</v>
      </c>
    </row>
    <row r="131" spans="1:10" ht="45" x14ac:dyDescent="0.25">
      <c r="A131" s="4">
        <v>135</v>
      </c>
      <c r="B131" s="4">
        <v>3549999</v>
      </c>
      <c r="C131" s="4" t="s">
        <v>208</v>
      </c>
      <c r="D131" s="4">
        <v>100</v>
      </c>
      <c r="E131" s="4" t="s">
        <v>191</v>
      </c>
      <c r="F131" s="7" t="s">
        <v>192</v>
      </c>
      <c r="G131" s="4">
        <v>1</v>
      </c>
      <c r="H131" s="8">
        <v>219686.12</v>
      </c>
      <c r="I131" s="8">
        <f t="shared" si="4"/>
        <v>261426</v>
      </c>
      <c r="J131" s="8">
        <f t="shared" si="5"/>
        <v>261426</v>
      </c>
    </row>
    <row r="132" spans="1:10" ht="45" x14ac:dyDescent="0.25">
      <c r="A132" s="4">
        <v>136</v>
      </c>
      <c r="B132" s="4">
        <v>3549999</v>
      </c>
      <c r="C132" s="4" t="s">
        <v>209</v>
      </c>
      <c r="D132" s="4">
        <v>100</v>
      </c>
      <c r="E132" s="4" t="s">
        <v>191</v>
      </c>
      <c r="F132" s="7" t="s">
        <v>192</v>
      </c>
      <c r="G132" s="4">
        <v>1</v>
      </c>
      <c r="H132" s="8">
        <v>179650.42</v>
      </c>
      <c r="I132" s="8">
        <f t="shared" si="4"/>
        <v>213784</v>
      </c>
      <c r="J132" s="8">
        <f t="shared" si="5"/>
        <v>213784</v>
      </c>
    </row>
    <row r="133" spans="1:10" ht="45" x14ac:dyDescent="0.25">
      <c r="A133" s="4">
        <v>137</v>
      </c>
      <c r="B133" s="4">
        <v>3549999</v>
      </c>
      <c r="C133" s="4" t="s">
        <v>210</v>
      </c>
      <c r="D133" s="4" t="s">
        <v>198</v>
      </c>
      <c r="E133" s="4" t="s">
        <v>15</v>
      </c>
      <c r="F133" s="7" t="s">
        <v>192</v>
      </c>
      <c r="G133" s="4">
        <v>1</v>
      </c>
      <c r="H133" s="8">
        <v>176364.14</v>
      </c>
      <c r="I133" s="8">
        <f t="shared" si="4"/>
        <v>209873</v>
      </c>
      <c r="J133" s="8">
        <f t="shared" si="5"/>
        <v>209873</v>
      </c>
    </row>
    <row r="134" spans="1:10" ht="45" x14ac:dyDescent="0.25">
      <c r="A134" s="4">
        <v>138</v>
      </c>
      <c r="B134" s="4">
        <v>3549999</v>
      </c>
      <c r="C134" s="4" t="s">
        <v>211</v>
      </c>
      <c r="D134" s="4">
        <v>100</v>
      </c>
      <c r="E134" s="4" t="s">
        <v>191</v>
      </c>
      <c r="F134" s="7" t="s">
        <v>192</v>
      </c>
      <c r="G134" s="4">
        <v>1</v>
      </c>
      <c r="H134" s="8">
        <v>137700</v>
      </c>
      <c r="I134" s="8">
        <f t="shared" si="4"/>
        <v>163863</v>
      </c>
      <c r="J134" s="8">
        <f t="shared" si="5"/>
        <v>163863</v>
      </c>
    </row>
    <row r="135" spans="1:10" ht="45" x14ac:dyDescent="0.25">
      <c r="A135" s="4">
        <v>139</v>
      </c>
      <c r="B135" s="4">
        <v>3549999</v>
      </c>
      <c r="C135" s="4" t="s">
        <v>212</v>
      </c>
      <c r="D135" s="4">
        <v>100</v>
      </c>
      <c r="E135" s="4" t="s">
        <v>191</v>
      </c>
      <c r="F135" s="7" t="s">
        <v>192</v>
      </c>
      <c r="G135" s="4">
        <v>1</v>
      </c>
      <c r="H135" s="8">
        <v>176364.14</v>
      </c>
      <c r="I135" s="8">
        <f t="shared" si="4"/>
        <v>209873</v>
      </c>
      <c r="J135" s="8">
        <f t="shared" si="5"/>
        <v>209873</v>
      </c>
    </row>
    <row r="136" spans="1:10" ht="90" x14ac:dyDescent="0.25">
      <c r="A136" s="4">
        <v>140</v>
      </c>
      <c r="B136" s="4">
        <v>3549999</v>
      </c>
      <c r="C136" s="4" t="s">
        <v>213</v>
      </c>
      <c r="D136" s="4">
        <v>500</v>
      </c>
      <c r="E136" s="4" t="s">
        <v>15</v>
      </c>
      <c r="F136" s="7" t="s">
        <v>214</v>
      </c>
      <c r="G136" s="4">
        <v>1</v>
      </c>
      <c r="H136" s="8">
        <v>320000</v>
      </c>
      <c r="I136" s="8">
        <f t="shared" si="4"/>
        <v>380800</v>
      </c>
      <c r="J136" s="8">
        <f t="shared" si="5"/>
        <v>380800</v>
      </c>
    </row>
    <row r="137" spans="1:10" ht="90" x14ac:dyDescent="0.25">
      <c r="A137" s="4">
        <v>141</v>
      </c>
      <c r="B137" s="4">
        <v>3549999</v>
      </c>
      <c r="C137" s="4" t="s">
        <v>215</v>
      </c>
      <c r="D137" s="4">
        <v>500</v>
      </c>
      <c r="E137" s="4" t="s">
        <v>15</v>
      </c>
      <c r="F137" s="7" t="s">
        <v>216</v>
      </c>
      <c r="G137" s="4">
        <v>1</v>
      </c>
      <c r="H137" s="8">
        <v>320000</v>
      </c>
      <c r="I137" s="8">
        <f t="shared" si="4"/>
        <v>380800</v>
      </c>
      <c r="J137" s="8">
        <f t="shared" si="5"/>
        <v>380800</v>
      </c>
    </row>
    <row r="138" spans="1:10" ht="90" x14ac:dyDescent="0.25">
      <c r="A138" s="4">
        <v>142</v>
      </c>
      <c r="B138" s="4">
        <v>3549999</v>
      </c>
      <c r="C138" s="4" t="s">
        <v>217</v>
      </c>
      <c r="D138" s="4">
        <v>500</v>
      </c>
      <c r="E138" s="4" t="s">
        <v>15</v>
      </c>
      <c r="F138" s="7" t="s">
        <v>218</v>
      </c>
      <c r="G138" s="4">
        <v>1</v>
      </c>
      <c r="H138" s="8">
        <v>320000</v>
      </c>
      <c r="I138" s="8">
        <f t="shared" si="4"/>
        <v>380800</v>
      </c>
      <c r="J138" s="8">
        <f t="shared" si="5"/>
        <v>380800</v>
      </c>
    </row>
    <row r="139" spans="1:10" ht="90" x14ac:dyDescent="0.25">
      <c r="A139" s="4">
        <v>143</v>
      </c>
      <c r="B139" s="4">
        <v>3549999</v>
      </c>
      <c r="C139" s="4" t="s">
        <v>219</v>
      </c>
      <c r="D139" s="4">
        <v>500</v>
      </c>
      <c r="E139" s="4" t="s">
        <v>15</v>
      </c>
      <c r="F139" s="7" t="s">
        <v>220</v>
      </c>
      <c r="G139" s="4">
        <v>1</v>
      </c>
      <c r="H139" s="8">
        <v>320000</v>
      </c>
      <c r="I139" s="8">
        <f t="shared" si="4"/>
        <v>380800</v>
      </c>
      <c r="J139" s="8">
        <f t="shared" si="5"/>
        <v>380800</v>
      </c>
    </row>
    <row r="140" spans="1:10" ht="90" x14ac:dyDescent="0.25">
      <c r="A140" s="4">
        <v>144</v>
      </c>
      <c r="B140" s="4">
        <v>3549999</v>
      </c>
      <c r="C140" s="4" t="s">
        <v>221</v>
      </c>
      <c r="D140" s="4">
        <v>500</v>
      </c>
      <c r="E140" s="4" t="s">
        <v>15</v>
      </c>
      <c r="F140" s="7" t="s">
        <v>222</v>
      </c>
      <c r="G140" s="4">
        <v>1</v>
      </c>
      <c r="H140" s="8">
        <v>320000</v>
      </c>
      <c r="I140" s="8">
        <f t="shared" si="4"/>
        <v>380800</v>
      </c>
      <c r="J140" s="8">
        <f t="shared" si="5"/>
        <v>380800</v>
      </c>
    </row>
    <row r="141" spans="1:10" x14ac:dyDescent="0.25">
      <c r="A141" s="4">
        <v>145</v>
      </c>
      <c r="B141" s="4">
        <v>3549999</v>
      </c>
      <c r="C141" s="4" t="s">
        <v>223</v>
      </c>
      <c r="D141" s="4">
        <v>1</v>
      </c>
      <c r="E141" s="4" t="s">
        <v>224</v>
      </c>
      <c r="F141" s="7" t="s">
        <v>225</v>
      </c>
      <c r="G141" s="4">
        <v>65</v>
      </c>
      <c r="H141" s="8">
        <v>32640</v>
      </c>
      <c r="I141" s="8">
        <f t="shared" si="4"/>
        <v>38842</v>
      </c>
      <c r="J141" s="8">
        <f t="shared" si="5"/>
        <v>2524730</v>
      </c>
    </row>
    <row r="142" spans="1:10" ht="120" x14ac:dyDescent="0.25">
      <c r="A142" s="4">
        <v>146</v>
      </c>
      <c r="B142" s="4">
        <v>3549999</v>
      </c>
      <c r="C142" s="4" t="s">
        <v>226</v>
      </c>
      <c r="D142" s="4">
        <v>4</v>
      </c>
      <c r="E142" s="4" t="s">
        <v>125</v>
      </c>
      <c r="F142" s="7" t="s">
        <v>38</v>
      </c>
      <c r="G142" s="4">
        <v>5</v>
      </c>
      <c r="H142" s="8">
        <v>215747</v>
      </c>
      <c r="I142" s="8">
        <f t="shared" si="4"/>
        <v>256739</v>
      </c>
      <c r="J142" s="8">
        <f t="shared" si="5"/>
        <v>1283695</v>
      </c>
    </row>
    <row r="143" spans="1:10" ht="120" x14ac:dyDescent="0.25">
      <c r="A143" s="4">
        <v>147</v>
      </c>
      <c r="B143" s="4">
        <v>3549999</v>
      </c>
      <c r="C143" s="4" t="s">
        <v>227</v>
      </c>
      <c r="D143" s="4">
        <v>100</v>
      </c>
      <c r="E143" s="4" t="s">
        <v>15</v>
      </c>
      <c r="F143" s="7" t="s">
        <v>13</v>
      </c>
      <c r="G143" s="4">
        <v>1</v>
      </c>
      <c r="H143" s="8">
        <v>510800</v>
      </c>
      <c r="I143" s="8">
        <f t="shared" si="4"/>
        <v>607852</v>
      </c>
      <c r="J143" s="8">
        <f t="shared" si="5"/>
        <v>607852</v>
      </c>
    </row>
    <row r="144" spans="1:10" ht="120" x14ac:dyDescent="0.25">
      <c r="A144" s="4">
        <v>148</v>
      </c>
      <c r="B144" s="4">
        <v>3549999</v>
      </c>
      <c r="C144" s="4" t="s">
        <v>228</v>
      </c>
      <c r="D144" s="4">
        <v>100</v>
      </c>
      <c r="E144" s="4" t="s">
        <v>15</v>
      </c>
      <c r="F144" s="7" t="s">
        <v>38</v>
      </c>
      <c r="G144" s="4">
        <v>1</v>
      </c>
      <c r="H144" s="8">
        <v>115000</v>
      </c>
      <c r="I144" s="8">
        <f t="shared" si="4"/>
        <v>136850</v>
      </c>
      <c r="J144" s="8">
        <f t="shared" si="5"/>
        <v>136850</v>
      </c>
    </row>
    <row r="145" spans="1:10" ht="60" x14ac:dyDescent="0.25">
      <c r="A145" s="4">
        <v>149</v>
      </c>
      <c r="B145" s="4">
        <v>3549999</v>
      </c>
      <c r="C145" s="4" t="s">
        <v>229</v>
      </c>
      <c r="D145" s="4" t="s">
        <v>230</v>
      </c>
      <c r="E145" s="4" t="s">
        <v>231</v>
      </c>
      <c r="F145" s="7" t="s">
        <v>232</v>
      </c>
      <c r="G145" s="4">
        <v>53</v>
      </c>
      <c r="H145" s="8">
        <v>22946.153846153844</v>
      </c>
      <c r="I145" s="8">
        <f t="shared" si="4"/>
        <v>27306</v>
      </c>
      <c r="J145" s="8">
        <f t="shared" si="5"/>
        <v>1447218</v>
      </c>
    </row>
    <row r="146" spans="1:10" ht="60" x14ac:dyDescent="0.25">
      <c r="A146" s="4">
        <v>150</v>
      </c>
      <c r="B146" s="4">
        <v>3549999</v>
      </c>
      <c r="C146" s="4" t="s">
        <v>233</v>
      </c>
      <c r="D146" s="4" t="s">
        <v>230</v>
      </c>
      <c r="E146" s="4" t="s">
        <v>231</v>
      </c>
      <c r="F146" s="7" t="s">
        <v>234</v>
      </c>
      <c r="G146" s="4">
        <v>41</v>
      </c>
      <c r="H146" s="8">
        <v>40000</v>
      </c>
      <c r="I146" s="8">
        <f t="shared" si="4"/>
        <v>47600</v>
      </c>
      <c r="J146" s="8">
        <f t="shared" si="5"/>
        <v>1951600</v>
      </c>
    </row>
    <row r="147" spans="1:10" ht="60" x14ac:dyDescent="0.25">
      <c r="A147" s="4">
        <v>151</v>
      </c>
      <c r="B147" s="4">
        <v>3549999</v>
      </c>
      <c r="C147" s="4" t="s">
        <v>235</v>
      </c>
      <c r="D147" s="4">
        <v>1000</v>
      </c>
      <c r="E147" s="4" t="s">
        <v>26</v>
      </c>
      <c r="F147" s="7" t="s">
        <v>236</v>
      </c>
      <c r="G147" s="4">
        <v>4</v>
      </c>
      <c r="H147" s="8">
        <v>895000</v>
      </c>
      <c r="I147" s="8">
        <f t="shared" si="4"/>
        <v>1065050</v>
      </c>
      <c r="J147" s="8">
        <f t="shared" si="5"/>
        <v>4260200</v>
      </c>
    </row>
    <row r="148" spans="1:10" ht="120" x14ac:dyDescent="0.25">
      <c r="A148" s="4">
        <v>152</v>
      </c>
      <c r="B148" s="4">
        <v>3549999</v>
      </c>
      <c r="C148" s="4" t="s">
        <v>237</v>
      </c>
      <c r="D148" s="4">
        <v>1</v>
      </c>
      <c r="E148" s="4" t="s">
        <v>18</v>
      </c>
      <c r="F148" s="7" t="s">
        <v>13</v>
      </c>
      <c r="G148" s="4">
        <v>1</v>
      </c>
      <c r="H148" s="8">
        <v>106600</v>
      </c>
      <c r="I148" s="8">
        <f t="shared" si="4"/>
        <v>126854</v>
      </c>
      <c r="J148" s="8">
        <f t="shared" si="5"/>
        <v>126854</v>
      </c>
    </row>
    <row r="149" spans="1:10" ht="120" x14ac:dyDescent="0.25">
      <c r="A149" s="4">
        <v>153</v>
      </c>
      <c r="B149" s="4">
        <v>2321204</v>
      </c>
      <c r="C149" s="4" t="s">
        <v>238</v>
      </c>
      <c r="D149" s="4">
        <v>500</v>
      </c>
      <c r="E149" s="4" t="s">
        <v>10</v>
      </c>
      <c r="F149" s="7" t="s">
        <v>13</v>
      </c>
      <c r="G149" s="4">
        <v>1</v>
      </c>
      <c r="H149" s="8">
        <v>40000</v>
      </c>
      <c r="I149" s="8">
        <f t="shared" si="4"/>
        <v>47600</v>
      </c>
      <c r="J149" s="8">
        <f t="shared" si="5"/>
        <v>47600</v>
      </c>
    </row>
    <row r="150" spans="1:10" ht="120" x14ac:dyDescent="0.25">
      <c r="A150" s="4">
        <v>154</v>
      </c>
      <c r="B150" s="4">
        <v>3549999</v>
      </c>
      <c r="C150" s="4" t="s">
        <v>239</v>
      </c>
      <c r="D150" s="4">
        <v>100</v>
      </c>
      <c r="E150" s="4" t="s">
        <v>15</v>
      </c>
      <c r="F150" s="7" t="s">
        <v>13</v>
      </c>
      <c r="G150" s="4">
        <v>1</v>
      </c>
      <c r="H150" s="8">
        <v>167600.70000000001</v>
      </c>
      <c r="I150" s="8">
        <f t="shared" si="4"/>
        <v>199445</v>
      </c>
      <c r="J150" s="8">
        <f t="shared" si="5"/>
        <v>199445</v>
      </c>
    </row>
    <row r="151" spans="1:10" ht="135" x14ac:dyDescent="0.25">
      <c r="A151" s="4">
        <v>155</v>
      </c>
      <c r="B151" s="4">
        <v>3549999</v>
      </c>
      <c r="C151" s="4" t="s">
        <v>240</v>
      </c>
      <c r="D151" s="4">
        <v>100</v>
      </c>
      <c r="E151" s="4" t="s">
        <v>26</v>
      </c>
      <c r="F151" s="7" t="s">
        <v>11</v>
      </c>
      <c r="G151" s="4">
        <v>1</v>
      </c>
      <c r="H151" s="8">
        <v>186332.5</v>
      </c>
      <c r="I151" s="8">
        <f t="shared" si="4"/>
        <v>221736</v>
      </c>
      <c r="J151" s="8">
        <f t="shared" si="5"/>
        <v>221736</v>
      </c>
    </row>
    <row r="152" spans="1:10" x14ac:dyDescent="0.25">
      <c r="A152" s="4">
        <v>156</v>
      </c>
      <c r="B152" s="4">
        <v>3549999</v>
      </c>
      <c r="C152" s="4" t="s">
        <v>241</v>
      </c>
      <c r="D152" s="4">
        <v>1</v>
      </c>
      <c r="E152" s="4" t="s">
        <v>224</v>
      </c>
      <c r="F152" s="7" t="s">
        <v>242</v>
      </c>
      <c r="G152" s="4">
        <v>38</v>
      </c>
      <c r="H152" s="8">
        <v>63100</v>
      </c>
      <c r="I152" s="8">
        <f t="shared" si="4"/>
        <v>75089</v>
      </c>
      <c r="J152" s="8">
        <f t="shared" si="5"/>
        <v>2853382</v>
      </c>
    </row>
    <row r="153" spans="1:10" ht="120" x14ac:dyDescent="0.25">
      <c r="A153" s="4">
        <v>157</v>
      </c>
      <c r="B153" s="4">
        <v>2321203</v>
      </c>
      <c r="C153" s="4" t="s">
        <v>243</v>
      </c>
      <c r="D153" s="4">
        <v>1000</v>
      </c>
      <c r="E153" s="4" t="s">
        <v>40</v>
      </c>
      <c r="F153" s="7" t="s">
        <v>13</v>
      </c>
      <c r="G153" s="4">
        <v>1</v>
      </c>
      <c r="H153" s="8">
        <v>30000</v>
      </c>
      <c r="I153" s="8">
        <f t="shared" si="4"/>
        <v>35700</v>
      </c>
      <c r="J153" s="8">
        <f t="shared" si="5"/>
        <v>35700</v>
      </c>
    </row>
    <row r="154" spans="1:10" ht="120" x14ac:dyDescent="0.25">
      <c r="A154" s="4">
        <v>158</v>
      </c>
      <c r="B154" s="4">
        <v>3549999</v>
      </c>
      <c r="C154" s="4" t="s">
        <v>244</v>
      </c>
      <c r="D154" s="4" t="s">
        <v>245</v>
      </c>
      <c r="E154" s="4"/>
      <c r="F154" s="7" t="s">
        <v>13</v>
      </c>
      <c r="G154" s="4">
        <v>1</v>
      </c>
      <c r="H154" s="8">
        <v>87000</v>
      </c>
      <c r="I154" s="8">
        <f t="shared" si="4"/>
        <v>103530</v>
      </c>
      <c r="J154" s="8">
        <f t="shared" si="5"/>
        <v>103530</v>
      </c>
    </row>
    <row r="155" spans="1:10" ht="120" x14ac:dyDescent="0.25">
      <c r="A155" s="4">
        <v>159</v>
      </c>
      <c r="B155" s="4">
        <v>3549999</v>
      </c>
      <c r="C155" s="4" t="s">
        <v>246</v>
      </c>
      <c r="D155" s="4">
        <v>4000</v>
      </c>
      <c r="E155" s="4" t="s">
        <v>15</v>
      </c>
      <c r="F155" s="7" t="s">
        <v>247</v>
      </c>
      <c r="G155" s="4">
        <v>3</v>
      </c>
      <c r="H155" s="8">
        <v>230880.51</v>
      </c>
      <c r="I155" s="8">
        <f t="shared" si="4"/>
        <v>274748</v>
      </c>
      <c r="J155" s="8">
        <f t="shared" si="5"/>
        <v>824244</v>
      </c>
    </row>
    <row r="156" spans="1:10" ht="120" x14ac:dyDescent="0.25">
      <c r="A156" s="4">
        <v>160</v>
      </c>
      <c r="B156" s="4">
        <v>3549999</v>
      </c>
      <c r="C156" s="4" t="s">
        <v>248</v>
      </c>
      <c r="D156" s="4">
        <v>500</v>
      </c>
      <c r="E156" s="4" t="s">
        <v>10</v>
      </c>
      <c r="F156" s="7" t="s">
        <v>13</v>
      </c>
      <c r="G156" s="4">
        <v>1</v>
      </c>
      <c r="H156" s="8">
        <v>171600</v>
      </c>
      <c r="I156" s="8">
        <f t="shared" si="4"/>
        <v>204204</v>
      </c>
      <c r="J156" s="8">
        <f t="shared" si="5"/>
        <v>204204</v>
      </c>
    </row>
    <row r="157" spans="1:10" ht="135" x14ac:dyDescent="0.25">
      <c r="A157" s="4">
        <v>161</v>
      </c>
      <c r="B157" s="4">
        <v>3549999</v>
      </c>
      <c r="C157" s="4" t="s">
        <v>249</v>
      </c>
      <c r="D157" s="4">
        <v>1000</v>
      </c>
      <c r="E157" s="4" t="s">
        <v>15</v>
      </c>
      <c r="F157" s="7" t="s">
        <v>167</v>
      </c>
      <c r="G157" s="4">
        <v>10</v>
      </c>
      <c r="H157" s="8">
        <v>98600</v>
      </c>
      <c r="I157" s="8">
        <f t="shared" si="4"/>
        <v>117334</v>
      </c>
      <c r="J157" s="8">
        <f t="shared" si="5"/>
        <v>1173340</v>
      </c>
    </row>
    <row r="158" spans="1:10" ht="135" x14ac:dyDescent="0.25">
      <c r="A158" s="4">
        <v>162</v>
      </c>
      <c r="B158" s="4">
        <v>3549999</v>
      </c>
      <c r="C158" s="4" t="s">
        <v>250</v>
      </c>
      <c r="D158" s="4">
        <v>1000</v>
      </c>
      <c r="E158" s="4" t="s">
        <v>15</v>
      </c>
      <c r="F158" s="7" t="s">
        <v>167</v>
      </c>
      <c r="G158" s="4">
        <v>10</v>
      </c>
      <c r="H158" s="8">
        <v>147057.65</v>
      </c>
      <c r="I158" s="8">
        <f t="shared" si="4"/>
        <v>174999</v>
      </c>
      <c r="J158" s="8">
        <f t="shared" si="5"/>
        <v>1749990</v>
      </c>
    </row>
    <row r="159" spans="1:10" ht="30" x14ac:dyDescent="0.25">
      <c r="A159" s="4">
        <v>163</v>
      </c>
      <c r="B159" s="4">
        <v>3549999</v>
      </c>
      <c r="C159" s="4" t="s">
        <v>251</v>
      </c>
      <c r="D159" s="4">
        <v>1000</v>
      </c>
      <c r="E159" s="4" t="s">
        <v>10</v>
      </c>
      <c r="F159" s="7" t="s">
        <v>252</v>
      </c>
      <c r="G159" s="4">
        <v>25</v>
      </c>
      <c r="H159" s="8">
        <v>15400</v>
      </c>
      <c r="I159" s="8">
        <f t="shared" si="4"/>
        <v>18326</v>
      </c>
      <c r="J159" s="8">
        <f t="shared" si="5"/>
        <v>458150</v>
      </c>
    </row>
    <row r="160" spans="1:10" ht="135" x14ac:dyDescent="0.25">
      <c r="A160" s="4">
        <v>164</v>
      </c>
      <c r="B160" s="4">
        <v>3549999</v>
      </c>
      <c r="C160" s="4" t="s">
        <v>253</v>
      </c>
      <c r="D160" s="4">
        <v>1000</v>
      </c>
      <c r="E160" s="4" t="s">
        <v>26</v>
      </c>
      <c r="F160" s="7" t="s">
        <v>254</v>
      </c>
      <c r="G160" s="4">
        <v>11</v>
      </c>
      <c r="H160" s="8">
        <v>92350</v>
      </c>
      <c r="I160" s="8">
        <f t="shared" si="4"/>
        <v>109897</v>
      </c>
      <c r="J160" s="8">
        <f t="shared" si="5"/>
        <v>1208867</v>
      </c>
    </row>
    <row r="161" spans="1:10" ht="30" x14ac:dyDescent="0.25">
      <c r="A161" s="4">
        <v>166</v>
      </c>
      <c r="B161" s="4">
        <v>3549999</v>
      </c>
      <c r="C161" s="4" t="s">
        <v>255</v>
      </c>
      <c r="D161" s="4" t="s">
        <v>109</v>
      </c>
      <c r="E161" s="4" t="s">
        <v>109</v>
      </c>
      <c r="F161" s="7" t="s">
        <v>256</v>
      </c>
      <c r="G161" s="4">
        <v>26</v>
      </c>
      <c r="H161" s="8">
        <v>17000</v>
      </c>
      <c r="I161" s="8">
        <f t="shared" si="4"/>
        <v>20230</v>
      </c>
      <c r="J161" s="8">
        <f t="shared" si="5"/>
        <v>525980</v>
      </c>
    </row>
    <row r="162" spans="1:10" ht="120" x14ac:dyDescent="0.25">
      <c r="A162" s="4">
        <v>167</v>
      </c>
      <c r="B162" s="4">
        <v>3549999</v>
      </c>
      <c r="C162" s="4" t="s">
        <v>257</v>
      </c>
      <c r="D162" s="4">
        <v>1000</v>
      </c>
      <c r="E162" s="4" t="s">
        <v>15</v>
      </c>
      <c r="F162" s="7" t="s">
        <v>38</v>
      </c>
      <c r="G162" s="4">
        <v>1</v>
      </c>
      <c r="H162" s="8">
        <v>78000</v>
      </c>
      <c r="I162" s="8">
        <f t="shared" si="4"/>
        <v>92820</v>
      </c>
      <c r="J162" s="8">
        <f t="shared" si="5"/>
        <v>92820</v>
      </c>
    </row>
    <row r="163" spans="1:10" ht="45" x14ac:dyDescent="0.25">
      <c r="A163" s="4">
        <v>168</v>
      </c>
      <c r="B163" s="4">
        <v>3549999</v>
      </c>
      <c r="C163" s="4" t="s">
        <v>258</v>
      </c>
      <c r="D163" s="4" t="s">
        <v>259</v>
      </c>
      <c r="E163" s="4" t="s">
        <v>260</v>
      </c>
      <c r="F163" s="7" t="s">
        <v>261</v>
      </c>
      <c r="G163" s="4">
        <v>1</v>
      </c>
      <c r="H163" s="8">
        <v>620000</v>
      </c>
      <c r="I163" s="8">
        <f t="shared" si="4"/>
        <v>737800</v>
      </c>
      <c r="J163" s="8">
        <f t="shared" si="5"/>
        <v>737800</v>
      </c>
    </row>
    <row r="164" spans="1:10" ht="45" x14ac:dyDescent="0.25">
      <c r="A164" s="4">
        <v>169</v>
      </c>
      <c r="B164" s="4">
        <v>3549999</v>
      </c>
      <c r="C164" s="4" t="s">
        <v>262</v>
      </c>
      <c r="D164" s="4" t="s">
        <v>263</v>
      </c>
      <c r="E164" s="4" t="s">
        <v>170</v>
      </c>
      <c r="F164" s="7" t="s">
        <v>264</v>
      </c>
      <c r="G164" s="4">
        <v>2</v>
      </c>
      <c r="H164" s="8">
        <v>250000</v>
      </c>
      <c r="I164" s="8">
        <f t="shared" si="4"/>
        <v>297500</v>
      </c>
      <c r="J164" s="8">
        <f t="shared" si="5"/>
        <v>595000</v>
      </c>
    </row>
    <row r="165" spans="1:10" ht="120" x14ac:dyDescent="0.25">
      <c r="A165" s="4">
        <v>170</v>
      </c>
      <c r="B165" s="4">
        <v>3549999</v>
      </c>
      <c r="C165" s="4" t="s">
        <v>265</v>
      </c>
      <c r="D165" s="4">
        <v>50</v>
      </c>
      <c r="E165" s="4" t="s">
        <v>10</v>
      </c>
      <c r="F165" s="7" t="s">
        <v>13</v>
      </c>
      <c r="G165" s="4">
        <v>1</v>
      </c>
      <c r="H165" s="8">
        <v>110000</v>
      </c>
      <c r="I165" s="8">
        <f t="shared" si="4"/>
        <v>130900</v>
      </c>
      <c r="J165" s="8">
        <f t="shared" si="5"/>
        <v>130900</v>
      </c>
    </row>
    <row r="166" spans="1:10" ht="45" x14ac:dyDescent="0.25">
      <c r="A166" s="4">
        <v>171</v>
      </c>
      <c r="B166" s="4">
        <v>3549999</v>
      </c>
      <c r="C166" s="4" t="s">
        <v>266</v>
      </c>
      <c r="D166" s="4" t="s">
        <v>230</v>
      </c>
      <c r="E166" s="4" t="s">
        <v>267</v>
      </c>
      <c r="F166" s="7" t="s">
        <v>268</v>
      </c>
      <c r="G166" s="4">
        <v>70</v>
      </c>
      <c r="H166" s="8">
        <v>85000</v>
      </c>
      <c r="I166" s="8">
        <f t="shared" si="4"/>
        <v>101150</v>
      </c>
      <c r="J166" s="8">
        <f t="shared" si="5"/>
        <v>7080500</v>
      </c>
    </row>
    <row r="167" spans="1:10" ht="120" x14ac:dyDescent="0.25">
      <c r="A167" s="4">
        <v>172</v>
      </c>
      <c r="B167" s="4">
        <v>3549999</v>
      </c>
      <c r="C167" s="4" t="s">
        <v>269</v>
      </c>
      <c r="D167" s="4">
        <v>5</v>
      </c>
      <c r="E167" s="4" t="s">
        <v>125</v>
      </c>
      <c r="F167" s="7" t="s">
        <v>13</v>
      </c>
      <c r="G167" s="4">
        <v>1</v>
      </c>
      <c r="H167" s="8">
        <v>73528.820000000007</v>
      </c>
      <c r="I167" s="8">
        <f t="shared" si="4"/>
        <v>87499</v>
      </c>
      <c r="J167" s="8">
        <f t="shared" si="5"/>
        <v>87499</v>
      </c>
    </row>
    <row r="168" spans="1:10" ht="120" x14ac:dyDescent="0.25">
      <c r="A168" s="4">
        <v>173</v>
      </c>
      <c r="B168" s="4">
        <v>3549999</v>
      </c>
      <c r="C168" s="4" t="s">
        <v>270</v>
      </c>
      <c r="D168" s="4">
        <v>25</v>
      </c>
      <c r="E168" s="4" t="s">
        <v>10</v>
      </c>
      <c r="F168" s="7" t="s">
        <v>13</v>
      </c>
      <c r="G168" s="4">
        <v>1</v>
      </c>
      <c r="H168" s="8">
        <v>170153.84615384616</v>
      </c>
      <c r="I168" s="8">
        <f t="shared" si="4"/>
        <v>202483</v>
      </c>
      <c r="J168" s="8">
        <f t="shared" si="5"/>
        <v>202483</v>
      </c>
    </row>
    <row r="169" spans="1:10" ht="135" x14ac:dyDescent="0.25">
      <c r="A169" s="4">
        <v>174</v>
      </c>
      <c r="B169" s="4">
        <v>3549999</v>
      </c>
      <c r="C169" s="4" t="s">
        <v>271</v>
      </c>
      <c r="D169" s="4">
        <v>25</v>
      </c>
      <c r="E169" s="4" t="s">
        <v>10</v>
      </c>
      <c r="F169" s="7" t="s">
        <v>159</v>
      </c>
      <c r="G169" s="4">
        <v>1</v>
      </c>
      <c r="H169" s="8">
        <v>141700</v>
      </c>
      <c r="I169" s="8">
        <f t="shared" si="4"/>
        <v>168623</v>
      </c>
      <c r="J169" s="8">
        <f t="shared" si="5"/>
        <v>168623</v>
      </c>
    </row>
    <row r="170" spans="1:10" ht="45" x14ac:dyDescent="0.25">
      <c r="A170" s="4">
        <v>175</v>
      </c>
      <c r="B170" s="4">
        <v>3549999</v>
      </c>
      <c r="C170" s="4" t="s">
        <v>272</v>
      </c>
      <c r="D170" s="4">
        <v>4000</v>
      </c>
      <c r="E170" s="4" t="s">
        <v>15</v>
      </c>
      <c r="F170" s="7" t="s">
        <v>273</v>
      </c>
      <c r="G170" s="4">
        <v>1</v>
      </c>
      <c r="H170" s="8">
        <v>590436.44999999995</v>
      </c>
      <c r="I170" s="8">
        <f t="shared" si="4"/>
        <v>702619</v>
      </c>
      <c r="J170" s="8">
        <f t="shared" si="5"/>
        <v>702619</v>
      </c>
    </row>
    <row r="171" spans="1:10" ht="120" x14ac:dyDescent="0.25">
      <c r="A171" s="4">
        <v>176</v>
      </c>
      <c r="B171" s="4">
        <v>3549999</v>
      </c>
      <c r="C171" s="4" t="s">
        <v>274</v>
      </c>
      <c r="D171" s="4" t="s">
        <v>29</v>
      </c>
      <c r="E171" s="4" t="s">
        <v>29</v>
      </c>
      <c r="F171" s="7" t="s">
        <v>38</v>
      </c>
      <c r="G171" s="4">
        <v>8</v>
      </c>
      <c r="H171" s="8">
        <v>344923.07692307694</v>
      </c>
      <c r="I171" s="8">
        <f t="shared" si="4"/>
        <v>410458</v>
      </c>
      <c r="J171" s="8">
        <f t="shared" si="5"/>
        <v>3283664</v>
      </c>
    </row>
    <row r="172" spans="1:10" ht="120" x14ac:dyDescent="0.25">
      <c r="A172" s="4">
        <v>177</v>
      </c>
      <c r="B172" s="4">
        <v>3549999</v>
      </c>
      <c r="C172" s="4" t="s">
        <v>275</v>
      </c>
      <c r="D172" s="4">
        <v>500</v>
      </c>
      <c r="E172" s="4" t="s">
        <v>26</v>
      </c>
      <c r="F172" s="7" t="s">
        <v>13</v>
      </c>
      <c r="G172" s="4">
        <v>1</v>
      </c>
      <c r="H172" s="8">
        <v>450000</v>
      </c>
      <c r="I172" s="8">
        <f t="shared" si="4"/>
        <v>535500</v>
      </c>
      <c r="J172" s="8">
        <f t="shared" si="5"/>
        <v>535500</v>
      </c>
    </row>
    <row r="173" spans="1:10" ht="45" x14ac:dyDescent="0.25">
      <c r="A173" s="4">
        <v>178</v>
      </c>
      <c r="B173" s="4">
        <v>3549999</v>
      </c>
      <c r="C173" s="4" t="s">
        <v>375</v>
      </c>
      <c r="D173" s="4">
        <v>500</v>
      </c>
      <c r="E173" s="4" t="s">
        <v>15</v>
      </c>
      <c r="F173" s="7" t="s">
        <v>276</v>
      </c>
      <c r="G173" s="4">
        <v>1</v>
      </c>
      <c r="H173" s="8">
        <v>200733.69</v>
      </c>
      <c r="I173" s="8">
        <f t="shared" si="4"/>
        <v>238873</v>
      </c>
      <c r="J173" s="8">
        <f t="shared" si="5"/>
        <v>238873</v>
      </c>
    </row>
    <row r="174" spans="1:10" ht="135" x14ac:dyDescent="0.25">
      <c r="A174" s="4">
        <v>179</v>
      </c>
      <c r="B174" s="4">
        <v>3549999</v>
      </c>
      <c r="C174" s="4" t="s">
        <v>277</v>
      </c>
      <c r="D174" s="4">
        <v>25</v>
      </c>
      <c r="E174" s="4" t="s">
        <v>10</v>
      </c>
      <c r="F174" s="7" t="s">
        <v>11</v>
      </c>
      <c r="G174" s="4">
        <v>1</v>
      </c>
      <c r="H174" s="8">
        <v>129948</v>
      </c>
      <c r="I174" s="8">
        <f t="shared" si="4"/>
        <v>154638</v>
      </c>
      <c r="J174" s="8">
        <f t="shared" si="5"/>
        <v>154638</v>
      </c>
    </row>
    <row r="175" spans="1:10" ht="75" x14ac:dyDescent="0.25">
      <c r="A175" s="4">
        <v>180</v>
      </c>
      <c r="B175" s="4">
        <v>3549999</v>
      </c>
      <c r="C175" s="4" t="s">
        <v>278</v>
      </c>
      <c r="D175" s="4">
        <v>500</v>
      </c>
      <c r="E175" s="4" t="s">
        <v>26</v>
      </c>
      <c r="F175" s="7" t="s">
        <v>279</v>
      </c>
      <c r="G175" s="4">
        <v>1</v>
      </c>
      <c r="H175" s="8">
        <v>451200</v>
      </c>
      <c r="I175" s="8">
        <f t="shared" si="4"/>
        <v>536928</v>
      </c>
      <c r="J175" s="8">
        <f t="shared" si="5"/>
        <v>536928</v>
      </c>
    </row>
    <row r="176" spans="1:10" ht="60" x14ac:dyDescent="0.25">
      <c r="A176" s="4">
        <v>181</v>
      </c>
      <c r="B176" s="4">
        <v>3549999</v>
      </c>
      <c r="C176" s="4" t="s">
        <v>280</v>
      </c>
      <c r="D176" s="4" t="s">
        <v>281</v>
      </c>
      <c r="E176" s="4" t="s">
        <v>170</v>
      </c>
      <c r="F176" s="7" t="s">
        <v>282</v>
      </c>
      <c r="G176" s="4">
        <v>2</v>
      </c>
      <c r="H176" s="8">
        <v>757250</v>
      </c>
      <c r="I176" s="8">
        <f t="shared" si="4"/>
        <v>901128</v>
      </c>
      <c r="J176" s="8">
        <f t="shared" si="5"/>
        <v>1802256</v>
      </c>
    </row>
    <row r="177" spans="1:10" x14ac:dyDescent="0.25">
      <c r="A177" s="4">
        <v>182</v>
      </c>
      <c r="B177" s="4">
        <v>3549999</v>
      </c>
      <c r="C177" s="4" t="s">
        <v>283</v>
      </c>
      <c r="D177" s="4">
        <v>10</v>
      </c>
      <c r="E177" s="4" t="s">
        <v>26</v>
      </c>
      <c r="F177" s="7" t="s">
        <v>284</v>
      </c>
      <c r="G177" s="4">
        <v>1</v>
      </c>
      <c r="H177" s="8">
        <v>673991.27</v>
      </c>
      <c r="I177" s="8">
        <f t="shared" si="4"/>
        <v>802050</v>
      </c>
      <c r="J177" s="8">
        <f t="shared" si="5"/>
        <v>802050</v>
      </c>
    </row>
    <row r="178" spans="1:10" ht="30" x14ac:dyDescent="0.25">
      <c r="A178" s="4">
        <v>183</v>
      </c>
      <c r="B178" s="4">
        <v>3219923</v>
      </c>
      <c r="C178" s="4" t="s">
        <v>285</v>
      </c>
      <c r="D178" s="4" t="s">
        <v>230</v>
      </c>
      <c r="E178" s="4" t="s">
        <v>231</v>
      </c>
      <c r="F178" s="7" t="s">
        <v>286</v>
      </c>
      <c r="G178" s="4">
        <v>6</v>
      </c>
      <c r="H178" s="8">
        <v>85000</v>
      </c>
      <c r="I178" s="8">
        <f t="shared" si="4"/>
        <v>101150</v>
      </c>
      <c r="J178" s="8">
        <f t="shared" si="5"/>
        <v>606900</v>
      </c>
    </row>
    <row r="179" spans="1:10" ht="45" x14ac:dyDescent="0.25">
      <c r="A179" s="4">
        <v>184</v>
      </c>
      <c r="B179" s="4">
        <v>3219923</v>
      </c>
      <c r="C179" s="4" t="s">
        <v>287</v>
      </c>
      <c r="D179" s="4" t="s">
        <v>230</v>
      </c>
      <c r="E179" s="4" t="s">
        <v>170</v>
      </c>
      <c r="F179" s="7" t="s">
        <v>288</v>
      </c>
      <c r="G179" s="4">
        <v>3</v>
      </c>
      <c r="H179" s="8">
        <v>134100</v>
      </c>
      <c r="I179" s="8">
        <f t="shared" si="4"/>
        <v>159579</v>
      </c>
      <c r="J179" s="8">
        <f t="shared" si="5"/>
        <v>478737</v>
      </c>
    </row>
    <row r="180" spans="1:10" ht="135" x14ac:dyDescent="0.25">
      <c r="A180" s="4">
        <v>185</v>
      </c>
      <c r="B180" s="4">
        <v>3549999</v>
      </c>
      <c r="C180" s="4" t="s">
        <v>289</v>
      </c>
      <c r="D180" s="4"/>
      <c r="E180" s="4" t="s">
        <v>170</v>
      </c>
      <c r="F180" s="7" t="s">
        <v>159</v>
      </c>
      <c r="G180" s="4">
        <v>8</v>
      </c>
      <c r="H180" s="8">
        <v>65000</v>
      </c>
      <c r="I180" s="8">
        <f t="shared" si="4"/>
        <v>77350</v>
      </c>
      <c r="J180" s="8">
        <f t="shared" si="5"/>
        <v>618800</v>
      </c>
    </row>
    <row r="181" spans="1:10" ht="45" x14ac:dyDescent="0.25">
      <c r="A181" s="4">
        <v>186</v>
      </c>
      <c r="B181" s="4">
        <v>3549999</v>
      </c>
      <c r="C181" s="4" t="s">
        <v>290</v>
      </c>
      <c r="D181" s="4">
        <v>500</v>
      </c>
      <c r="E181" s="4" t="s">
        <v>15</v>
      </c>
      <c r="F181" s="7" t="s">
        <v>132</v>
      </c>
      <c r="G181" s="4">
        <v>1</v>
      </c>
      <c r="H181" s="8">
        <v>191692.30769230769</v>
      </c>
      <c r="I181" s="8">
        <f t="shared" si="4"/>
        <v>228114</v>
      </c>
      <c r="J181" s="8">
        <f t="shared" si="5"/>
        <v>228114</v>
      </c>
    </row>
    <row r="182" spans="1:10" x14ac:dyDescent="0.25">
      <c r="A182" s="4">
        <v>187</v>
      </c>
      <c r="B182" s="4">
        <v>3549999</v>
      </c>
      <c r="C182" s="4" t="s">
        <v>291</v>
      </c>
      <c r="D182" s="4">
        <v>1</v>
      </c>
      <c r="E182" s="4" t="s">
        <v>224</v>
      </c>
      <c r="F182" s="7" t="s">
        <v>110</v>
      </c>
      <c r="G182" s="4">
        <v>8</v>
      </c>
      <c r="H182" s="8">
        <v>46200</v>
      </c>
      <c r="I182" s="8">
        <f t="shared" si="4"/>
        <v>54978</v>
      </c>
      <c r="J182" s="8">
        <f t="shared" si="5"/>
        <v>439824</v>
      </c>
    </row>
    <row r="183" spans="1:10" ht="120" x14ac:dyDescent="0.25">
      <c r="A183" s="4">
        <v>188</v>
      </c>
      <c r="B183" s="4">
        <v>3549999</v>
      </c>
      <c r="C183" s="4" t="s">
        <v>292</v>
      </c>
      <c r="D183" s="4">
        <v>1000</v>
      </c>
      <c r="E183" s="4" t="s">
        <v>15</v>
      </c>
      <c r="F183" s="7" t="s">
        <v>13</v>
      </c>
      <c r="G183" s="4">
        <v>2</v>
      </c>
      <c r="H183" s="8">
        <v>139800</v>
      </c>
      <c r="I183" s="8">
        <f t="shared" si="4"/>
        <v>166362</v>
      </c>
      <c r="J183" s="8">
        <f t="shared" si="5"/>
        <v>332724</v>
      </c>
    </row>
    <row r="184" spans="1:10" ht="45" x14ac:dyDescent="0.25">
      <c r="A184" s="4">
        <v>189</v>
      </c>
      <c r="B184" s="4">
        <v>3549999</v>
      </c>
      <c r="C184" s="4" t="s">
        <v>293</v>
      </c>
      <c r="D184" s="4" t="s">
        <v>294</v>
      </c>
      <c r="E184" s="4" t="s">
        <v>26</v>
      </c>
      <c r="F184" s="7" t="s">
        <v>295</v>
      </c>
      <c r="G184" s="4">
        <v>2</v>
      </c>
      <c r="H184" s="8">
        <v>990000</v>
      </c>
      <c r="I184" s="8">
        <f t="shared" si="4"/>
        <v>1178100</v>
      </c>
      <c r="J184" s="8">
        <f t="shared" si="5"/>
        <v>2356200</v>
      </c>
    </row>
    <row r="185" spans="1:10" ht="45" x14ac:dyDescent="0.25">
      <c r="A185" s="4">
        <v>190</v>
      </c>
      <c r="B185" s="4">
        <v>3549999</v>
      </c>
      <c r="C185" s="4" t="s">
        <v>296</v>
      </c>
      <c r="D185" s="4">
        <v>1</v>
      </c>
      <c r="E185" s="4" t="s">
        <v>29</v>
      </c>
      <c r="F185" s="7" t="s">
        <v>19</v>
      </c>
      <c r="G185" s="4">
        <v>1</v>
      </c>
      <c r="H185" s="8">
        <v>450000</v>
      </c>
      <c r="I185" s="8">
        <f t="shared" si="4"/>
        <v>535500</v>
      </c>
      <c r="J185" s="8">
        <f t="shared" si="5"/>
        <v>535500</v>
      </c>
    </row>
    <row r="186" spans="1:10" ht="120" x14ac:dyDescent="0.25">
      <c r="A186" s="4">
        <v>191</v>
      </c>
      <c r="B186" s="4">
        <v>3549999</v>
      </c>
      <c r="C186" s="4" t="s">
        <v>297</v>
      </c>
      <c r="D186" s="4">
        <v>100</v>
      </c>
      <c r="E186" s="4" t="s">
        <v>10</v>
      </c>
      <c r="F186" s="7" t="s">
        <v>38</v>
      </c>
      <c r="G186" s="4">
        <v>1</v>
      </c>
      <c r="H186" s="8">
        <v>368379.41</v>
      </c>
      <c r="I186" s="8">
        <f t="shared" si="4"/>
        <v>438371</v>
      </c>
      <c r="J186" s="8">
        <f t="shared" si="5"/>
        <v>438371</v>
      </c>
    </row>
    <row r="187" spans="1:10" ht="120" x14ac:dyDescent="0.25">
      <c r="A187" s="4">
        <v>192</v>
      </c>
      <c r="B187" s="4">
        <v>3549999</v>
      </c>
      <c r="C187" s="4" t="s">
        <v>298</v>
      </c>
      <c r="D187" s="4">
        <v>1000</v>
      </c>
      <c r="E187" s="4" t="s">
        <v>26</v>
      </c>
      <c r="F187" s="7" t="s">
        <v>38</v>
      </c>
      <c r="G187" s="4">
        <v>1</v>
      </c>
      <c r="H187" s="8">
        <v>135000</v>
      </c>
      <c r="I187" s="8">
        <f t="shared" si="4"/>
        <v>160650</v>
      </c>
      <c r="J187" s="8">
        <f t="shared" si="5"/>
        <v>160650</v>
      </c>
    </row>
    <row r="188" spans="1:10" ht="45" x14ac:dyDescent="0.25">
      <c r="A188" s="4">
        <v>193</v>
      </c>
      <c r="B188" s="4">
        <v>3549999</v>
      </c>
      <c r="C188" s="4" t="s">
        <v>299</v>
      </c>
      <c r="D188" s="4">
        <v>250</v>
      </c>
      <c r="E188" s="4" t="s">
        <v>26</v>
      </c>
      <c r="F188" s="7" t="s">
        <v>300</v>
      </c>
      <c r="G188" s="4">
        <v>1</v>
      </c>
      <c r="H188" s="8">
        <v>502937.15</v>
      </c>
      <c r="I188" s="8">
        <f t="shared" si="4"/>
        <v>598495</v>
      </c>
      <c r="J188" s="8">
        <f t="shared" si="5"/>
        <v>598495</v>
      </c>
    </row>
    <row r="189" spans="1:10" ht="120" x14ac:dyDescent="0.25">
      <c r="A189" s="4">
        <v>194</v>
      </c>
      <c r="B189" s="4">
        <v>3549999</v>
      </c>
      <c r="C189" s="4" t="s">
        <v>301</v>
      </c>
      <c r="D189" s="4">
        <v>100</v>
      </c>
      <c r="E189" s="4" t="s">
        <v>10</v>
      </c>
      <c r="F189" s="7" t="s">
        <v>13</v>
      </c>
      <c r="G189" s="4">
        <v>1</v>
      </c>
      <c r="H189" s="8">
        <v>280000</v>
      </c>
      <c r="I189" s="8">
        <f t="shared" ref="I189:I238" si="6">ROUND(H189*1.19,0)</f>
        <v>333200</v>
      </c>
      <c r="J189" s="8">
        <f t="shared" ref="J189:J238" si="7">+G189*I189</f>
        <v>333200</v>
      </c>
    </row>
    <row r="190" spans="1:10" ht="120" x14ac:dyDescent="0.25">
      <c r="A190" s="4">
        <v>195</v>
      </c>
      <c r="B190" s="4">
        <v>3549999</v>
      </c>
      <c r="C190" s="4" t="s">
        <v>302</v>
      </c>
      <c r="D190" s="4">
        <v>500</v>
      </c>
      <c r="E190" s="4" t="s">
        <v>15</v>
      </c>
      <c r="F190" s="7" t="s">
        <v>13</v>
      </c>
      <c r="G190" s="4">
        <v>1</v>
      </c>
      <c r="H190" s="8">
        <v>359300.85</v>
      </c>
      <c r="I190" s="8">
        <f t="shared" si="6"/>
        <v>427568</v>
      </c>
      <c r="J190" s="8">
        <f t="shared" si="7"/>
        <v>427568</v>
      </c>
    </row>
    <row r="191" spans="1:10" ht="135" x14ac:dyDescent="0.25">
      <c r="A191" s="4">
        <v>196</v>
      </c>
      <c r="B191" s="4">
        <v>3549999</v>
      </c>
      <c r="C191" s="4" t="s">
        <v>303</v>
      </c>
      <c r="D191" s="4">
        <v>500</v>
      </c>
      <c r="E191" s="4" t="s">
        <v>15</v>
      </c>
      <c r="F191" s="7" t="s">
        <v>30</v>
      </c>
      <c r="G191" s="4">
        <v>2</v>
      </c>
      <c r="H191" s="8">
        <v>106650</v>
      </c>
      <c r="I191" s="8">
        <f t="shared" si="6"/>
        <v>126914</v>
      </c>
      <c r="J191" s="8">
        <f t="shared" si="7"/>
        <v>253828</v>
      </c>
    </row>
    <row r="192" spans="1:10" ht="135" x14ac:dyDescent="0.25">
      <c r="A192" s="4">
        <v>197</v>
      </c>
      <c r="B192" s="4">
        <v>3549999</v>
      </c>
      <c r="C192" s="4" t="s">
        <v>304</v>
      </c>
      <c r="D192" s="4">
        <v>500</v>
      </c>
      <c r="E192" s="4" t="s">
        <v>15</v>
      </c>
      <c r="F192" s="7" t="s">
        <v>30</v>
      </c>
      <c r="G192" s="4">
        <v>1</v>
      </c>
      <c r="H192" s="8">
        <v>81900</v>
      </c>
      <c r="I192" s="8">
        <f t="shared" si="6"/>
        <v>97461</v>
      </c>
      <c r="J192" s="8">
        <f t="shared" si="7"/>
        <v>97461</v>
      </c>
    </row>
    <row r="193" spans="1:10" ht="135" x14ac:dyDescent="0.25">
      <c r="A193" s="4">
        <v>198</v>
      </c>
      <c r="B193" s="4">
        <v>3549999</v>
      </c>
      <c r="C193" s="4" t="s">
        <v>305</v>
      </c>
      <c r="D193" s="4">
        <v>500</v>
      </c>
      <c r="E193" s="4" t="s">
        <v>15</v>
      </c>
      <c r="F193" s="7" t="s">
        <v>30</v>
      </c>
      <c r="G193" s="4">
        <v>1</v>
      </c>
      <c r="H193" s="8">
        <v>107700</v>
      </c>
      <c r="I193" s="8">
        <f t="shared" si="6"/>
        <v>128163</v>
      </c>
      <c r="J193" s="8">
        <f t="shared" si="7"/>
        <v>128163</v>
      </c>
    </row>
    <row r="194" spans="1:10" ht="30" x14ac:dyDescent="0.25">
      <c r="A194" s="4">
        <v>199</v>
      </c>
      <c r="B194" s="4">
        <v>3549999</v>
      </c>
      <c r="C194" s="4" t="s">
        <v>306</v>
      </c>
      <c r="D194" s="4" t="s">
        <v>307</v>
      </c>
      <c r="E194" s="4" t="s">
        <v>120</v>
      </c>
      <c r="F194" s="7" t="s">
        <v>308</v>
      </c>
      <c r="G194" s="4">
        <v>1</v>
      </c>
      <c r="H194" s="8">
        <v>2230000</v>
      </c>
      <c r="I194" s="8">
        <f t="shared" si="6"/>
        <v>2653700</v>
      </c>
      <c r="J194" s="8">
        <f t="shared" si="7"/>
        <v>2653700</v>
      </c>
    </row>
    <row r="195" spans="1:10" ht="120" x14ac:dyDescent="0.25">
      <c r="A195" s="4">
        <v>201</v>
      </c>
      <c r="B195" s="4">
        <v>3549999</v>
      </c>
      <c r="C195" s="4" t="s">
        <v>309</v>
      </c>
      <c r="D195" s="4">
        <v>250</v>
      </c>
      <c r="E195" s="4" t="s">
        <v>15</v>
      </c>
      <c r="F195" s="7" t="s">
        <v>13</v>
      </c>
      <c r="G195" s="4">
        <v>2</v>
      </c>
      <c r="H195" s="8">
        <v>280000</v>
      </c>
      <c r="I195" s="8">
        <f t="shared" si="6"/>
        <v>333200</v>
      </c>
      <c r="J195" s="8">
        <f t="shared" si="7"/>
        <v>666400</v>
      </c>
    </row>
    <row r="196" spans="1:10" ht="120" x14ac:dyDescent="0.25">
      <c r="A196" s="4">
        <v>202</v>
      </c>
      <c r="B196" s="4">
        <v>3549999</v>
      </c>
      <c r="C196" s="4" t="s">
        <v>310</v>
      </c>
      <c r="D196" s="4">
        <v>1000</v>
      </c>
      <c r="E196" s="4" t="s">
        <v>10</v>
      </c>
      <c r="F196" s="7" t="s">
        <v>38</v>
      </c>
      <c r="G196" s="4">
        <v>1</v>
      </c>
      <c r="H196" s="8">
        <v>450000</v>
      </c>
      <c r="I196" s="8">
        <f t="shared" si="6"/>
        <v>535500</v>
      </c>
      <c r="J196" s="8">
        <f t="shared" si="7"/>
        <v>535500</v>
      </c>
    </row>
    <row r="197" spans="1:10" ht="120" x14ac:dyDescent="0.25">
      <c r="A197" s="4">
        <v>203</v>
      </c>
      <c r="B197" s="4">
        <v>3549999</v>
      </c>
      <c r="C197" s="4" t="s">
        <v>311</v>
      </c>
      <c r="D197" s="4">
        <v>1000</v>
      </c>
      <c r="E197" s="4" t="s">
        <v>10</v>
      </c>
      <c r="F197" s="7" t="s">
        <v>38</v>
      </c>
      <c r="G197" s="4">
        <v>4</v>
      </c>
      <c r="H197" s="8">
        <v>234000</v>
      </c>
      <c r="I197" s="8">
        <f t="shared" si="6"/>
        <v>278460</v>
      </c>
      <c r="J197" s="8">
        <f t="shared" si="7"/>
        <v>1113840</v>
      </c>
    </row>
    <row r="198" spans="1:10" ht="30" x14ac:dyDescent="0.25">
      <c r="A198" s="4">
        <v>204</v>
      </c>
      <c r="B198" s="4">
        <v>3549999</v>
      </c>
      <c r="C198" s="4" t="s">
        <v>312</v>
      </c>
      <c r="D198" s="4">
        <v>50</v>
      </c>
      <c r="E198" s="4" t="s">
        <v>26</v>
      </c>
      <c r="F198" s="7" t="s">
        <v>142</v>
      </c>
      <c r="G198" s="4">
        <v>1</v>
      </c>
      <c r="H198" s="8">
        <v>440000</v>
      </c>
      <c r="I198" s="8">
        <f t="shared" si="6"/>
        <v>523600</v>
      </c>
      <c r="J198" s="8">
        <f t="shared" si="7"/>
        <v>523600</v>
      </c>
    </row>
    <row r="199" spans="1:10" ht="120" x14ac:dyDescent="0.25">
      <c r="A199" s="4">
        <v>205</v>
      </c>
      <c r="B199" s="4">
        <v>3549999</v>
      </c>
      <c r="C199" s="4" t="s">
        <v>313</v>
      </c>
      <c r="D199" s="4">
        <v>100</v>
      </c>
      <c r="E199" s="4" t="s">
        <v>10</v>
      </c>
      <c r="F199" s="7" t="s">
        <v>13</v>
      </c>
      <c r="G199" s="4">
        <v>1</v>
      </c>
      <c r="H199" s="8">
        <v>504000</v>
      </c>
      <c r="I199" s="8">
        <f t="shared" si="6"/>
        <v>599760</v>
      </c>
      <c r="J199" s="8">
        <f t="shared" si="7"/>
        <v>599760</v>
      </c>
    </row>
    <row r="200" spans="1:10" ht="135" x14ac:dyDescent="0.25">
      <c r="A200" s="4">
        <v>206</v>
      </c>
      <c r="B200" s="4">
        <v>3549999</v>
      </c>
      <c r="C200" s="4" t="s">
        <v>314</v>
      </c>
      <c r="D200" s="4">
        <v>1</v>
      </c>
      <c r="E200" s="4" t="s">
        <v>29</v>
      </c>
      <c r="F200" s="7" t="s">
        <v>315</v>
      </c>
      <c r="G200" s="4">
        <v>1</v>
      </c>
      <c r="H200" s="8">
        <v>109200</v>
      </c>
      <c r="I200" s="8">
        <f t="shared" si="6"/>
        <v>129948</v>
      </c>
      <c r="J200" s="8">
        <f t="shared" si="7"/>
        <v>129948</v>
      </c>
    </row>
    <row r="201" spans="1:10" ht="120" x14ac:dyDescent="0.25">
      <c r="A201" s="4">
        <v>207</v>
      </c>
      <c r="B201" s="4">
        <v>3549999</v>
      </c>
      <c r="C201" s="4" t="s">
        <v>316</v>
      </c>
      <c r="D201" s="4">
        <v>1</v>
      </c>
      <c r="E201" s="4" t="s">
        <v>18</v>
      </c>
      <c r="F201" s="7" t="s">
        <v>13</v>
      </c>
      <c r="G201" s="4">
        <v>10</v>
      </c>
      <c r="H201" s="8">
        <v>75500</v>
      </c>
      <c r="I201" s="8">
        <f t="shared" si="6"/>
        <v>89845</v>
      </c>
      <c r="J201" s="8">
        <f t="shared" si="7"/>
        <v>898450</v>
      </c>
    </row>
    <row r="202" spans="1:10" ht="120" x14ac:dyDescent="0.25">
      <c r="A202" s="4">
        <v>208</v>
      </c>
      <c r="B202" s="4">
        <v>3549999</v>
      </c>
      <c r="C202" s="4" t="s">
        <v>317</v>
      </c>
      <c r="D202" s="4">
        <v>500</v>
      </c>
      <c r="E202" s="4" t="s">
        <v>26</v>
      </c>
      <c r="F202" s="7" t="s">
        <v>38</v>
      </c>
      <c r="G202" s="4">
        <v>1</v>
      </c>
      <c r="H202" s="8">
        <v>1325000</v>
      </c>
      <c r="I202" s="8">
        <f t="shared" si="6"/>
        <v>1576750</v>
      </c>
      <c r="J202" s="8">
        <f t="shared" si="7"/>
        <v>1576750</v>
      </c>
    </row>
    <row r="203" spans="1:10" ht="90" x14ac:dyDescent="0.25">
      <c r="A203" s="4">
        <v>209</v>
      </c>
      <c r="B203" s="4">
        <v>3549999</v>
      </c>
      <c r="C203" s="4" t="s">
        <v>318</v>
      </c>
      <c r="D203" s="4" t="s">
        <v>319</v>
      </c>
      <c r="E203" s="4" t="s">
        <v>319</v>
      </c>
      <c r="F203" s="7" t="s">
        <v>320</v>
      </c>
      <c r="G203" s="4">
        <v>2</v>
      </c>
      <c r="H203" s="8">
        <v>249998</v>
      </c>
      <c r="I203" s="8">
        <f t="shared" si="6"/>
        <v>297498</v>
      </c>
      <c r="J203" s="8">
        <f t="shared" si="7"/>
        <v>594996</v>
      </c>
    </row>
    <row r="204" spans="1:10" ht="90" x14ac:dyDescent="0.25">
      <c r="A204" s="4">
        <v>210</v>
      </c>
      <c r="B204" s="4">
        <v>3549999</v>
      </c>
      <c r="C204" s="4" t="s">
        <v>321</v>
      </c>
      <c r="D204" s="4" t="s">
        <v>319</v>
      </c>
      <c r="E204" s="4" t="s">
        <v>319</v>
      </c>
      <c r="F204" s="7" t="s">
        <v>322</v>
      </c>
      <c r="G204" s="4">
        <v>2</v>
      </c>
      <c r="H204" s="8">
        <v>249998</v>
      </c>
      <c r="I204" s="8">
        <f t="shared" si="6"/>
        <v>297498</v>
      </c>
      <c r="J204" s="8">
        <f t="shared" si="7"/>
        <v>594996</v>
      </c>
    </row>
    <row r="205" spans="1:10" ht="90" x14ac:dyDescent="0.25">
      <c r="A205" s="4">
        <v>211</v>
      </c>
      <c r="B205" s="4">
        <v>3549999</v>
      </c>
      <c r="C205" s="4" t="s">
        <v>323</v>
      </c>
      <c r="D205" s="4" t="s">
        <v>319</v>
      </c>
      <c r="E205" s="4" t="s">
        <v>319</v>
      </c>
      <c r="F205" s="7" t="s">
        <v>324</v>
      </c>
      <c r="G205" s="4">
        <v>2</v>
      </c>
      <c r="H205" s="8">
        <v>446319.96</v>
      </c>
      <c r="I205" s="8">
        <f t="shared" si="6"/>
        <v>531121</v>
      </c>
      <c r="J205" s="8">
        <f t="shared" si="7"/>
        <v>1062242</v>
      </c>
    </row>
    <row r="206" spans="1:10" ht="30" x14ac:dyDescent="0.25">
      <c r="A206" s="4">
        <v>212</v>
      </c>
      <c r="B206" s="4">
        <v>3549999</v>
      </c>
      <c r="C206" s="4" t="s">
        <v>325</v>
      </c>
      <c r="D206" s="4">
        <v>500</v>
      </c>
      <c r="E206" s="4" t="s">
        <v>15</v>
      </c>
      <c r="F206" s="7" t="s">
        <v>326</v>
      </c>
      <c r="G206" s="4">
        <v>2</v>
      </c>
      <c r="H206" s="8">
        <v>46000</v>
      </c>
      <c r="I206" s="8">
        <f t="shared" si="6"/>
        <v>54740</v>
      </c>
      <c r="J206" s="8">
        <f t="shared" si="7"/>
        <v>109480</v>
      </c>
    </row>
    <row r="207" spans="1:10" ht="60" x14ac:dyDescent="0.25">
      <c r="A207" s="4">
        <v>213</v>
      </c>
      <c r="B207" s="4">
        <v>3549999</v>
      </c>
      <c r="C207" s="4" t="s">
        <v>327</v>
      </c>
      <c r="D207" s="4">
        <v>500</v>
      </c>
      <c r="E207" s="4" t="s">
        <v>15</v>
      </c>
      <c r="F207" s="7" t="s">
        <v>328</v>
      </c>
      <c r="G207" s="4">
        <v>3</v>
      </c>
      <c r="H207" s="8">
        <v>49000</v>
      </c>
      <c r="I207" s="8">
        <f t="shared" si="6"/>
        <v>58310</v>
      </c>
      <c r="J207" s="8">
        <f t="shared" si="7"/>
        <v>174930</v>
      </c>
    </row>
    <row r="208" spans="1:10" ht="30" x14ac:dyDescent="0.25">
      <c r="A208" s="4">
        <v>214</v>
      </c>
      <c r="B208" s="4">
        <v>3549999</v>
      </c>
      <c r="C208" s="4" t="s">
        <v>329</v>
      </c>
      <c r="D208" s="4">
        <v>500</v>
      </c>
      <c r="E208" s="4" t="s">
        <v>15</v>
      </c>
      <c r="F208" s="7" t="s">
        <v>326</v>
      </c>
      <c r="G208" s="4">
        <v>2</v>
      </c>
      <c r="H208" s="8">
        <v>46000</v>
      </c>
      <c r="I208" s="8">
        <f t="shared" si="6"/>
        <v>54740</v>
      </c>
      <c r="J208" s="8">
        <f t="shared" si="7"/>
        <v>109480</v>
      </c>
    </row>
    <row r="209" spans="1:10" ht="60" x14ac:dyDescent="0.25">
      <c r="A209" s="4">
        <v>215</v>
      </c>
      <c r="B209" s="4">
        <v>3549999</v>
      </c>
      <c r="C209" s="4" t="s">
        <v>330</v>
      </c>
      <c r="D209" s="4">
        <v>500</v>
      </c>
      <c r="E209" s="4" t="s">
        <v>15</v>
      </c>
      <c r="F209" s="7" t="s">
        <v>328</v>
      </c>
      <c r="G209" s="4">
        <v>2</v>
      </c>
      <c r="H209" s="8">
        <v>49000</v>
      </c>
      <c r="I209" s="8">
        <f t="shared" si="6"/>
        <v>58310</v>
      </c>
      <c r="J209" s="8">
        <f t="shared" si="7"/>
        <v>116620</v>
      </c>
    </row>
    <row r="210" spans="1:10" ht="135" x14ac:dyDescent="0.25">
      <c r="A210" s="4">
        <v>216</v>
      </c>
      <c r="B210" s="4">
        <v>3549999</v>
      </c>
      <c r="C210" s="4" t="s">
        <v>331</v>
      </c>
      <c r="D210" s="4">
        <v>475</v>
      </c>
      <c r="E210" s="4" t="s">
        <v>15</v>
      </c>
      <c r="F210" s="7" t="s">
        <v>332</v>
      </c>
      <c r="G210" s="4">
        <v>5</v>
      </c>
      <c r="H210" s="8">
        <v>80000</v>
      </c>
      <c r="I210" s="8">
        <f t="shared" si="6"/>
        <v>95200</v>
      </c>
      <c r="J210" s="8">
        <f t="shared" si="7"/>
        <v>476000</v>
      </c>
    </row>
    <row r="211" spans="1:10" ht="135" x14ac:dyDescent="0.25">
      <c r="A211" s="4">
        <v>217</v>
      </c>
      <c r="B211" s="4">
        <v>3549999</v>
      </c>
      <c r="C211" s="4" t="s">
        <v>333</v>
      </c>
      <c r="D211" s="4">
        <v>500</v>
      </c>
      <c r="E211" s="4" t="s">
        <v>15</v>
      </c>
      <c r="F211" s="7" t="s">
        <v>334</v>
      </c>
      <c r="G211" s="4">
        <v>4</v>
      </c>
      <c r="H211" s="8">
        <v>64650</v>
      </c>
      <c r="I211" s="8">
        <f t="shared" si="6"/>
        <v>76934</v>
      </c>
      <c r="J211" s="8">
        <f t="shared" si="7"/>
        <v>307736</v>
      </c>
    </row>
    <row r="212" spans="1:10" ht="45" x14ac:dyDescent="0.25">
      <c r="A212" s="4">
        <v>218</v>
      </c>
      <c r="B212" s="4">
        <v>3549999</v>
      </c>
      <c r="C212" s="4" t="s">
        <v>335</v>
      </c>
      <c r="D212" s="4" t="s">
        <v>336</v>
      </c>
      <c r="E212" s="4" t="s">
        <v>170</v>
      </c>
      <c r="F212" s="7" t="s">
        <v>337</v>
      </c>
      <c r="G212" s="4">
        <v>1</v>
      </c>
      <c r="H212" s="8">
        <v>2400000</v>
      </c>
      <c r="I212" s="8">
        <f t="shared" si="6"/>
        <v>2856000</v>
      </c>
      <c r="J212" s="8">
        <f t="shared" si="7"/>
        <v>2856000</v>
      </c>
    </row>
    <row r="213" spans="1:10" ht="45" x14ac:dyDescent="0.25">
      <c r="A213" s="4">
        <v>219</v>
      </c>
      <c r="B213" s="4">
        <v>3549999</v>
      </c>
      <c r="C213" s="4" t="s">
        <v>338</v>
      </c>
      <c r="D213" s="4">
        <v>500</v>
      </c>
      <c r="E213" s="4" t="s">
        <v>15</v>
      </c>
      <c r="F213" s="7" t="s">
        <v>132</v>
      </c>
      <c r="G213" s="4">
        <v>1</v>
      </c>
      <c r="H213" s="8">
        <v>590721.43000000005</v>
      </c>
      <c r="I213" s="8">
        <f t="shared" si="6"/>
        <v>702959</v>
      </c>
      <c r="J213" s="8">
        <f t="shared" si="7"/>
        <v>702959</v>
      </c>
    </row>
    <row r="214" spans="1:10" ht="30" x14ac:dyDescent="0.25">
      <c r="A214" s="4">
        <v>220</v>
      </c>
      <c r="B214" s="4">
        <v>3549999</v>
      </c>
      <c r="C214" s="4" t="s">
        <v>339</v>
      </c>
      <c r="D214" s="4">
        <v>500</v>
      </c>
      <c r="E214" s="4" t="s">
        <v>15</v>
      </c>
      <c r="F214" s="7" t="s">
        <v>340</v>
      </c>
      <c r="G214" s="4">
        <v>1</v>
      </c>
      <c r="H214" s="8">
        <v>167100</v>
      </c>
      <c r="I214" s="8">
        <f t="shared" si="6"/>
        <v>198849</v>
      </c>
      <c r="J214" s="8">
        <f t="shared" si="7"/>
        <v>198849</v>
      </c>
    </row>
    <row r="215" spans="1:10" ht="75" x14ac:dyDescent="0.25">
      <c r="A215" s="4">
        <v>221</v>
      </c>
      <c r="B215" s="4">
        <v>3423198</v>
      </c>
      <c r="C215" s="4" t="s">
        <v>341</v>
      </c>
      <c r="D215" s="4">
        <v>500</v>
      </c>
      <c r="E215" s="4" t="s">
        <v>15</v>
      </c>
      <c r="F215" s="7" t="s">
        <v>342</v>
      </c>
      <c r="G215" s="4">
        <v>1</v>
      </c>
      <c r="H215" s="8">
        <v>327203.26</v>
      </c>
      <c r="I215" s="8">
        <f t="shared" si="6"/>
        <v>389372</v>
      </c>
      <c r="J215" s="8">
        <f t="shared" si="7"/>
        <v>389372</v>
      </c>
    </row>
    <row r="216" spans="1:10" ht="75" x14ac:dyDescent="0.25">
      <c r="A216" s="4">
        <v>222</v>
      </c>
      <c r="B216" s="4">
        <v>3549999</v>
      </c>
      <c r="C216" s="4" t="s">
        <v>343</v>
      </c>
      <c r="D216" s="4"/>
      <c r="E216" s="4"/>
      <c r="F216" s="7" t="s">
        <v>344</v>
      </c>
      <c r="G216" s="4">
        <v>1</v>
      </c>
      <c r="H216" s="8">
        <v>366000</v>
      </c>
      <c r="I216" s="8">
        <f t="shared" si="6"/>
        <v>435540</v>
      </c>
      <c r="J216" s="8">
        <f t="shared" si="7"/>
        <v>435540</v>
      </c>
    </row>
    <row r="217" spans="1:10" ht="30" x14ac:dyDescent="0.25">
      <c r="A217" s="4">
        <v>223</v>
      </c>
      <c r="B217" s="4">
        <v>3549999</v>
      </c>
      <c r="C217" s="4" t="s">
        <v>345</v>
      </c>
      <c r="D217" s="4">
        <v>1</v>
      </c>
      <c r="E217" s="4" t="s">
        <v>18</v>
      </c>
      <c r="F217" s="7" t="s">
        <v>19</v>
      </c>
      <c r="G217" s="4">
        <v>1</v>
      </c>
      <c r="H217" s="8">
        <v>560062.26</v>
      </c>
      <c r="I217" s="8">
        <f t="shared" si="6"/>
        <v>666474</v>
      </c>
      <c r="J217" s="8">
        <f t="shared" si="7"/>
        <v>666474</v>
      </c>
    </row>
    <row r="218" spans="1:10" ht="120" x14ac:dyDescent="0.25">
      <c r="A218" s="4">
        <v>224</v>
      </c>
      <c r="B218" s="4">
        <v>3549999</v>
      </c>
      <c r="C218" s="4" t="s">
        <v>346</v>
      </c>
      <c r="D218" s="4">
        <v>100</v>
      </c>
      <c r="E218" s="4" t="s">
        <v>10</v>
      </c>
      <c r="F218" s="7" t="s">
        <v>38</v>
      </c>
      <c r="G218" s="4">
        <v>1</v>
      </c>
      <c r="H218" s="8">
        <v>304520.53999999998</v>
      </c>
      <c r="I218" s="8">
        <f t="shared" si="6"/>
        <v>362379</v>
      </c>
      <c r="J218" s="8">
        <f t="shared" si="7"/>
        <v>362379</v>
      </c>
    </row>
    <row r="219" spans="1:10" ht="120" x14ac:dyDescent="0.25">
      <c r="A219" s="4">
        <v>225</v>
      </c>
      <c r="B219" s="4">
        <v>3549999</v>
      </c>
      <c r="C219" s="4" t="s">
        <v>347</v>
      </c>
      <c r="D219" s="4">
        <v>250</v>
      </c>
      <c r="E219" s="4" t="s">
        <v>10</v>
      </c>
      <c r="F219" s="7" t="s">
        <v>38</v>
      </c>
      <c r="G219" s="4">
        <v>1</v>
      </c>
      <c r="H219" s="8">
        <v>119250</v>
      </c>
      <c r="I219" s="8">
        <f t="shared" si="6"/>
        <v>141908</v>
      </c>
      <c r="J219" s="8">
        <f t="shared" si="7"/>
        <v>141908</v>
      </c>
    </row>
    <row r="220" spans="1:10" ht="120" x14ac:dyDescent="0.25">
      <c r="A220" s="4">
        <v>226</v>
      </c>
      <c r="B220" s="4">
        <v>3549999</v>
      </c>
      <c r="C220" s="4" t="s">
        <v>348</v>
      </c>
      <c r="D220" s="4">
        <v>500</v>
      </c>
      <c r="E220" s="4" t="s">
        <v>10</v>
      </c>
      <c r="F220" s="7" t="s">
        <v>163</v>
      </c>
      <c r="G220" s="4">
        <v>1</v>
      </c>
      <c r="H220" s="8">
        <v>268000</v>
      </c>
      <c r="I220" s="8">
        <f t="shared" si="6"/>
        <v>318920</v>
      </c>
      <c r="J220" s="8">
        <f t="shared" si="7"/>
        <v>318920</v>
      </c>
    </row>
    <row r="221" spans="1:10" ht="135" x14ac:dyDescent="0.25">
      <c r="A221" s="4">
        <v>227</v>
      </c>
      <c r="B221" s="4">
        <v>3549999</v>
      </c>
      <c r="C221" s="4" t="s">
        <v>349</v>
      </c>
      <c r="D221" s="4">
        <v>100</v>
      </c>
      <c r="E221" s="4" t="s">
        <v>10</v>
      </c>
      <c r="F221" s="7" t="s">
        <v>167</v>
      </c>
      <c r="G221" s="4">
        <v>1</v>
      </c>
      <c r="H221" s="8">
        <v>400000</v>
      </c>
      <c r="I221" s="8">
        <f t="shared" si="6"/>
        <v>476000</v>
      </c>
      <c r="J221" s="8">
        <f t="shared" si="7"/>
        <v>476000</v>
      </c>
    </row>
    <row r="222" spans="1:10" ht="135" x14ac:dyDescent="0.25">
      <c r="A222" s="4">
        <v>228</v>
      </c>
      <c r="B222" s="4">
        <v>3549999</v>
      </c>
      <c r="C222" s="4" t="s">
        <v>350</v>
      </c>
      <c r="D222" s="4">
        <v>100</v>
      </c>
      <c r="E222" s="4" t="s">
        <v>10</v>
      </c>
      <c r="F222" s="7" t="s">
        <v>167</v>
      </c>
      <c r="G222" s="4">
        <v>1</v>
      </c>
      <c r="H222" s="8">
        <v>1080000</v>
      </c>
      <c r="I222" s="8">
        <f t="shared" si="6"/>
        <v>1285200</v>
      </c>
      <c r="J222" s="8">
        <f t="shared" si="7"/>
        <v>1285200</v>
      </c>
    </row>
    <row r="223" spans="1:10" ht="120" x14ac:dyDescent="0.25">
      <c r="A223" s="4">
        <v>229</v>
      </c>
      <c r="B223" s="4">
        <v>3549999</v>
      </c>
      <c r="C223" s="4" t="s">
        <v>351</v>
      </c>
      <c r="D223" s="4">
        <v>1</v>
      </c>
      <c r="E223" s="4" t="s">
        <v>352</v>
      </c>
      <c r="F223" s="7" t="s">
        <v>13</v>
      </c>
      <c r="G223" s="4">
        <v>2</v>
      </c>
      <c r="H223" s="8">
        <v>125000</v>
      </c>
      <c r="I223" s="8">
        <f t="shared" si="6"/>
        <v>148750</v>
      </c>
      <c r="J223" s="8">
        <f t="shared" si="7"/>
        <v>297500</v>
      </c>
    </row>
    <row r="224" spans="1:10" ht="120" x14ac:dyDescent="0.25">
      <c r="A224" s="4">
        <v>230</v>
      </c>
      <c r="B224" s="4">
        <v>3549999</v>
      </c>
      <c r="C224" s="4" t="s">
        <v>353</v>
      </c>
      <c r="D224" s="4">
        <v>250</v>
      </c>
      <c r="E224" s="4" t="s">
        <v>10</v>
      </c>
      <c r="F224" s="7" t="s">
        <v>13</v>
      </c>
      <c r="G224" s="4">
        <v>1</v>
      </c>
      <c r="H224" s="8">
        <v>250853.34</v>
      </c>
      <c r="I224" s="8">
        <f t="shared" si="6"/>
        <v>298515</v>
      </c>
      <c r="J224" s="8">
        <f t="shared" si="7"/>
        <v>298515</v>
      </c>
    </row>
    <row r="225" spans="1:11" ht="60" x14ac:dyDescent="0.25">
      <c r="A225" s="4">
        <v>231</v>
      </c>
      <c r="B225" s="4">
        <v>3549999</v>
      </c>
      <c r="C225" s="4" t="s">
        <v>354</v>
      </c>
      <c r="D225" s="4" t="s">
        <v>355</v>
      </c>
      <c r="E225" s="4" t="s">
        <v>356</v>
      </c>
      <c r="F225" s="7" t="s">
        <v>357</v>
      </c>
      <c r="G225" s="4">
        <v>1</v>
      </c>
      <c r="H225" s="8">
        <v>1204650</v>
      </c>
      <c r="I225" s="8">
        <f t="shared" si="6"/>
        <v>1433534</v>
      </c>
      <c r="J225" s="8">
        <f t="shared" si="7"/>
        <v>1433534</v>
      </c>
    </row>
    <row r="226" spans="1:11" ht="120" x14ac:dyDescent="0.25">
      <c r="A226" s="4">
        <v>232</v>
      </c>
      <c r="B226" s="4">
        <v>3549999</v>
      </c>
      <c r="C226" s="4" t="s">
        <v>358</v>
      </c>
      <c r="D226" s="4">
        <v>100</v>
      </c>
      <c r="E226" s="4" t="s">
        <v>26</v>
      </c>
      <c r="F226" s="7" t="s">
        <v>13</v>
      </c>
      <c r="G226" s="4">
        <v>1</v>
      </c>
      <c r="H226" s="8">
        <v>393000</v>
      </c>
      <c r="I226" s="8">
        <f t="shared" si="6"/>
        <v>467670</v>
      </c>
      <c r="J226" s="8">
        <f t="shared" si="7"/>
        <v>467670</v>
      </c>
    </row>
    <row r="227" spans="1:11" x14ac:dyDescent="0.25">
      <c r="A227" s="4">
        <v>233</v>
      </c>
      <c r="B227" s="4">
        <v>3549999</v>
      </c>
      <c r="C227" s="4" t="s">
        <v>359</v>
      </c>
      <c r="D227" s="4">
        <v>100</v>
      </c>
      <c r="E227" s="4" t="s">
        <v>10</v>
      </c>
      <c r="F227" s="7" t="s">
        <v>360</v>
      </c>
      <c r="G227" s="4">
        <v>1</v>
      </c>
      <c r="H227" s="8">
        <v>287484.43</v>
      </c>
      <c r="I227" s="8">
        <f t="shared" si="6"/>
        <v>342106</v>
      </c>
      <c r="J227" s="8">
        <f t="shared" si="7"/>
        <v>342106</v>
      </c>
    </row>
    <row r="228" spans="1:11" ht="135" x14ac:dyDescent="0.25">
      <c r="A228" s="4">
        <v>234</v>
      </c>
      <c r="B228" s="4">
        <v>3549999</v>
      </c>
      <c r="C228" s="4" t="s">
        <v>361</v>
      </c>
      <c r="D228" s="4">
        <v>1</v>
      </c>
      <c r="E228" s="4" t="s">
        <v>18</v>
      </c>
      <c r="F228" s="7" t="s">
        <v>11</v>
      </c>
      <c r="G228" s="4">
        <v>2</v>
      </c>
      <c r="H228" s="8">
        <v>151000</v>
      </c>
      <c r="I228" s="8">
        <f t="shared" si="6"/>
        <v>179690</v>
      </c>
      <c r="J228" s="8">
        <f t="shared" si="7"/>
        <v>359380</v>
      </c>
    </row>
    <row r="229" spans="1:11" ht="60" x14ac:dyDescent="0.25">
      <c r="A229" s="4">
        <v>235</v>
      </c>
      <c r="B229" s="4">
        <v>3549999</v>
      </c>
      <c r="C229" s="4" t="s">
        <v>362</v>
      </c>
      <c r="D229" s="4" t="s">
        <v>363</v>
      </c>
      <c r="E229" s="4" t="s">
        <v>170</v>
      </c>
      <c r="F229" s="7" t="s">
        <v>364</v>
      </c>
      <c r="G229" s="4">
        <v>2</v>
      </c>
      <c r="H229" s="8">
        <v>75000</v>
      </c>
      <c r="I229" s="8">
        <f t="shared" si="6"/>
        <v>89250</v>
      </c>
      <c r="J229" s="8">
        <f t="shared" si="7"/>
        <v>178500</v>
      </c>
    </row>
    <row r="230" spans="1:11" ht="120" x14ac:dyDescent="0.25">
      <c r="A230" s="4">
        <v>236</v>
      </c>
      <c r="B230" s="4">
        <v>3549999</v>
      </c>
      <c r="C230" s="4" t="s">
        <v>365</v>
      </c>
      <c r="D230" s="4">
        <v>1000</v>
      </c>
      <c r="E230" s="4" t="s">
        <v>15</v>
      </c>
      <c r="F230" s="7" t="s">
        <v>13</v>
      </c>
      <c r="G230" s="4">
        <v>10</v>
      </c>
      <c r="H230" s="8">
        <v>430000</v>
      </c>
      <c r="I230" s="8">
        <f t="shared" si="6"/>
        <v>511700</v>
      </c>
      <c r="J230" s="8">
        <f t="shared" si="7"/>
        <v>5117000</v>
      </c>
    </row>
    <row r="231" spans="1:11" ht="120" x14ac:dyDescent="0.25">
      <c r="A231" s="4">
        <v>237</v>
      </c>
      <c r="B231" s="4">
        <v>3549999</v>
      </c>
      <c r="C231" s="4" t="s">
        <v>366</v>
      </c>
      <c r="D231" s="4">
        <v>1000</v>
      </c>
      <c r="E231" s="4" t="s">
        <v>15</v>
      </c>
      <c r="F231" s="7" t="s">
        <v>13</v>
      </c>
      <c r="G231" s="4">
        <v>1</v>
      </c>
      <c r="H231" s="8">
        <v>146322.35999999999</v>
      </c>
      <c r="I231" s="8">
        <f t="shared" si="6"/>
        <v>174124</v>
      </c>
      <c r="J231" s="8">
        <f t="shared" si="7"/>
        <v>174124</v>
      </c>
    </row>
    <row r="232" spans="1:11" ht="30" x14ac:dyDescent="0.25">
      <c r="A232" s="4">
        <v>238</v>
      </c>
      <c r="B232" s="4">
        <v>3549999</v>
      </c>
      <c r="C232" s="4" t="s">
        <v>367</v>
      </c>
      <c r="D232" s="4">
        <v>1</v>
      </c>
      <c r="E232" s="4" t="s">
        <v>29</v>
      </c>
      <c r="F232" s="7" t="s">
        <v>284</v>
      </c>
      <c r="G232" s="4">
        <v>2</v>
      </c>
      <c r="H232" s="8">
        <v>567000</v>
      </c>
      <c r="I232" s="8">
        <f t="shared" si="6"/>
        <v>674730</v>
      </c>
      <c r="J232" s="8">
        <f t="shared" si="7"/>
        <v>1349460</v>
      </c>
    </row>
    <row r="233" spans="1:11" ht="120" x14ac:dyDescent="0.25">
      <c r="A233" s="4">
        <v>239</v>
      </c>
      <c r="B233" s="4">
        <v>3549999</v>
      </c>
      <c r="C233" s="4" t="s">
        <v>368</v>
      </c>
      <c r="D233" s="4">
        <v>500</v>
      </c>
      <c r="E233" s="4" t="s">
        <v>26</v>
      </c>
      <c r="F233" s="7" t="s">
        <v>13</v>
      </c>
      <c r="G233" s="4">
        <v>1</v>
      </c>
      <c r="H233" s="8">
        <v>286000</v>
      </c>
      <c r="I233" s="8">
        <f t="shared" si="6"/>
        <v>340340</v>
      </c>
      <c r="J233" s="8">
        <f t="shared" si="7"/>
        <v>340340</v>
      </c>
    </row>
    <row r="234" spans="1:11" ht="45" x14ac:dyDescent="0.25">
      <c r="A234" s="4">
        <v>240</v>
      </c>
      <c r="B234" s="4">
        <v>3549999</v>
      </c>
      <c r="C234" s="4" t="s">
        <v>369</v>
      </c>
      <c r="D234" s="4">
        <v>500</v>
      </c>
      <c r="E234" s="4" t="s">
        <v>10</v>
      </c>
      <c r="F234" s="7" t="s">
        <v>68</v>
      </c>
      <c r="G234" s="4">
        <v>1</v>
      </c>
      <c r="H234" s="8">
        <v>195000</v>
      </c>
      <c r="I234" s="8">
        <f t="shared" si="6"/>
        <v>232050</v>
      </c>
      <c r="J234" s="8">
        <f t="shared" si="7"/>
        <v>232050</v>
      </c>
    </row>
    <row r="235" spans="1:11" ht="120" x14ac:dyDescent="0.25">
      <c r="A235" s="4">
        <v>241</v>
      </c>
      <c r="B235" s="4">
        <v>3549999</v>
      </c>
      <c r="C235" s="4" t="s">
        <v>370</v>
      </c>
      <c r="D235" s="4">
        <v>250</v>
      </c>
      <c r="E235" s="4" t="s">
        <v>10</v>
      </c>
      <c r="F235" s="7" t="s">
        <v>13</v>
      </c>
      <c r="G235" s="4">
        <v>1</v>
      </c>
      <c r="H235" s="8">
        <v>303900</v>
      </c>
      <c r="I235" s="8">
        <f t="shared" si="6"/>
        <v>361641</v>
      </c>
      <c r="J235" s="8">
        <f t="shared" si="7"/>
        <v>361641</v>
      </c>
    </row>
    <row r="236" spans="1:11" ht="120" x14ac:dyDescent="0.25">
      <c r="A236" s="4">
        <v>242</v>
      </c>
      <c r="B236" s="4">
        <v>3549999</v>
      </c>
      <c r="C236" s="4" t="s">
        <v>371</v>
      </c>
      <c r="D236" s="4">
        <v>250</v>
      </c>
      <c r="E236" s="4" t="s">
        <v>26</v>
      </c>
      <c r="F236" s="7" t="s">
        <v>38</v>
      </c>
      <c r="G236" s="4">
        <v>6</v>
      </c>
      <c r="H236" s="8">
        <v>309400</v>
      </c>
      <c r="I236" s="8">
        <f t="shared" si="6"/>
        <v>368186</v>
      </c>
      <c r="J236" s="8">
        <f t="shared" si="7"/>
        <v>2209116</v>
      </c>
    </row>
    <row r="237" spans="1:11" ht="120" x14ac:dyDescent="0.25">
      <c r="A237" s="4">
        <v>243</v>
      </c>
      <c r="B237" s="21">
        <v>3423198</v>
      </c>
      <c r="C237" s="4" t="s">
        <v>372</v>
      </c>
      <c r="D237" s="4">
        <v>250</v>
      </c>
      <c r="E237" s="4" t="s">
        <v>10</v>
      </c>
      <c r="F237" s="7" t="s">
        <v>13</v>
      </c>
      <c r="G237" s="4">
        <v>1</v>
      </c>
      <c r="H237" s="8">
        <v>505878.31</v>
      </c>
      <c r="I237" s="8">
        <f t="shared" si="6"/>
        <v>601995</v>
      </c>
      <c r="J237" s="8">
        <f t="shared" si="7"/>
        <v>601995</v>
      </c>
    </row>
    <row r="238" spans="1:11" ht="120" x14ac:dyDescent="0.25">
      <c r="A238" s="4">
        <v>244</v>
      </c>
      <c r="B238" s="4">
        <v>3549999</v>
      </c>
      <c r="C238" s="4" t="s">
        <v>376</v>
      </c>
      <c r="D238" s="4">
        <v>500</v>
      </c>
      <c r="E238" s="4" t="s">
        <v>26</v>
      </c>
      <c r="F238" s="7" t="s">
        <v>373</v>
      </c>
      <c r="G238" s="4">
        <v>2</v>
      </c>
      <c r="H238" s="8">
        <v>92300</v>
      </c>
      <c r="I238" s="8">
        <f t="shared" si="6"/>
        <v>109837</v>
      </c>
      <c r="J238" s="8">
        <f t="shared" si="7"/>
        <v>219674</v>
      </c>
    </row>
    <row r="239" spans="1:11" x14ac:dyDescent="0.25">
      <c r="G239" s="10">
        <f>SUM(G6:G238)</f>
        <v>900</v>
      </c>
      <c r="J239" s="9">
        <f>SUM(J6:J238)</f>
        <v>175938587</v>
      </c>
      <c r="K239" s="22"/>
    </row>
  </sheetData>
  <mergeCells count="4">
    <mergeCell ref="H4:H5"/>
    <mergeCell ref="I4:I5"/>
    <mergeCell ref="J4:J5"/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3"/>
  <sheetViews>
    <sheetView topLeftCell="A84" workbookViewId="0">
      <selection sqref="A1:J1"/>
    </sheetView>
  </sheetViews>
  <sheetFormatPr baseColWidth="10" defaultRowHeight="15" x14ac:dyDescent="0.25"/>
  <cols>
    <col min="1" max="2" width="10.7109375" customWidth="1"/>
    <col min="3" max="3" width="30.42578125" customWidth="1"/>
    <col min="4" max="4" width="15.7109375" customWidth="1"/>
    <col min="5" max="5" width="18.42578125" customWidth="1"/>
    <col min="6" max="6" width="36" customWidth="1"/>
    <col min="7" max="7" width="13.140625" customWidth="1"/>
    <col min="8" max="8" width="16" style="16" customWidth="1"/>
    <col min="9" max="9" width="14.7109375" customWidth="1"/>
    <col min="10" max="10" width="14.42578125" customWidth="1"/>
  </cols>
  <sheetData>
    <row r="1" spans="1:10" x14ac:dyDescent="0.25">
      <c r="A1" s="33" t="s">
        <v>1194</v>
      </c>
      <c r="B1" s="33"/>
      <c r="C1" s="33"/>
      <c r="D1" s="33"/>
      <c r="E1" s="33"/>
      <c r="F1" s="33"/>
      <c r="G1" s="33"/>
      <c r="H1" s="33"/>
      <c r="I1" s="33"/>
      <c r="J1" s="33"/>
    </row>
    <row r="3" spans="1:10" x14ac:dyDescent="0.25">
      <c r="H3" s="29" t="s">
        <v>6</v>
      </c>
      <c r="I3" s="27" t="s">
        <v>7</v>
      </c>
      <c r="J3" s="27" t="s">
        <v>8</v>
      </c>
    </row>
    <row r="4" spans="1:10" ht="37.5" customHeight="1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374</v>
      </c>
      <c r="F4" s="12" t="s">
        <v>4</v>
      </c>
      <c r="G4" s="13" t="s">
        <v>5</v>
      </c>
      <c r="H4" s="30"/>
      <c r="I4" s="28"/>
      <c r="J4" s="28"/>
    </row>
    <row r="5" spans="1:10" x14ac:dyDescent="0.25">
      <c r="A5" s="4">
        <v>1</v>
      </c>
      <c r="B5" s="4">
        <v>3549999</v>
      </c>
      <c r="C5" s="4" t="s">
        <v>377</v>
      </c>
      <c r="D5" s="4">
        <v>10</v>
      </c>
      <c r="E5" s="4" t="s">
        <v>10</v>
      </c>
      <c r="F5" s="4" t="s">
        <v>378</v>
      </c>
      <c r="G5" s="4">
        <v>1</v>
      </c>
      <c r="H5" s="15">
        <v>352434.61</v>
      </c>
      <c r="I5" s="15">
        <f>ROUND(H5*1.19,0)</f>
        <v>419397</v>
      </c>
      <c r="J5" s="17">
        <f>+G5*I5</f>
        <v>419397</v>
      </c>
    </row>
    <row r="6" spans="1:10" ht="105" x14ac:dyDescent="0.25">
      <c r="A6" s="4">
        <v>2</v>
      </c>
      <c r="B6" s="4">
        <v>3549999</v>
      </c>
      <c r="C6" s="4" t="s">
        <v>379</v>
      </c>
      <c r="D6" s="4">
        <v>50</v>
      </c>
      <c r="E6" s="4" t="s">
        <v>10</v>
      </c>
      <c r="F6" s="4" t="s">
        <v>13</v>
      </c>
      <c r="G6" s="4">
        <v>1</v>
      </c>
      <c r="H6" s="15">
        <v>353800</v>
      </c>
      <c r="I6" s="15">
        <f t="shared" ref="I6:I68" si="0">ROUND(H6*1.19,0)</f>
        <v>421022</v>
      </c>
      <c r="J6" s="17">
        <f t="shared" ref="J6:J68" si="1">+G6*I6</f>
        <v>421022</v>
      </c>
    </row>
    <row r="7" spans="1:10" ht="105" x14ac:dyDescent="0.25">
      <c r="A7" s="4">
        <v>3</v>
      </c>
      <c r="B7" s="4">
        <v>3549999</v>
      </c>
      <c r="C7" s="4" t="s">
        <v>380</v>
      </c>
      <c r="D7" s="4">
        <v>25</v>
      </c>
      <c r="E7" s="4" t="s">
        <v>10</v>
      </c>
      <c r="F7" s="4" t="s">
        <v>13</v>
      </c>
      <c r="G7" s="4">
        <v>1</v>
      </c>
      <c r="H7" s="15">
        <v>105000</v>
      </c>
      <c r="I7" s="15">
        <f t="shared" si="0"/>
        <v>124950</v>
      </c>
      <c r="J7" s="17">
        <f t="shared" si="1"/>
        <v>124950</v>
      </c>
    </row>
    <row r="8" spans="1:10" x14ac:dyDescent="0.25">
      <c r="A8" s="4">
        <v>4</v>
      </c>
      <c r="B8" s="4">
        <v>3549999</v>
      </c>
      <c r="C8" s="4" t="s">
        <v>381</v>
      </c>
      <c r="D8" s="4">
        <v>1000</v>
      </c>
      <c r="E8" s="4" t="s">
        <v>15</v>
      </c>
      <c r="F8" s="4" t="s">
        <v>382</v>
      </c>
      <c r="G8" s="4">
        <v>2</v>
      </c>
      <c r="H8" s="15">
        <v>145400</v>
      </c>
      <c r="I8" s="15">
        <f t="shared" si="0"/>
        <v>173026</v>
      </c>
      <c r="J8" s="17">
        <f t="shared" si="1"/>
        <v>346052</v>
      </c>
    </row>
    <row r="9" spans="1:10" ht="105" x14ac:dyDescent="0.25">
      <c r="A9" s="4">
        <v>5</v>
      </c>
      <c r="B9" s="4">
        <v>3549999</v>
      </c>
      <c r="C9" s="4" t="s">
        <v>383</v>
      </c>
      <c r="D9" s="4">
        <v>2.5</v>
      </c>
      <c r="E9" s="4" t="s">
        <v>125</v>
      </c>
      <c r="F9" s="4" t="s">
        <v>30</v>
      </c>
      <c r="G9" s="4">
        <v>1</v>
      </c>
      <c r="H9" s="15">
        <v>240000</v>
      </c>
      <c r="I9" s="15">
        <f t="shared" si="0"/>
        <v>285600</v>
      </c>
      <c r="J9" s="17">
        <f t="shared" si="1"/>
        <v>285600</v>
      </c>
    </row>
    <row r="10" spans="1:10" ht="30" x14ac:dyDescent="0.25">
      <c r="A10" s="4">
        <v>6</v>
      </c>
      <c r="B10" s="4">
        <v>3549999</v>
      </c>
      <c r="C10" s="4" t="s">
        <v>384</v>
      </c>
      <c r="D10" s="4" t="s">
        <v>385</v>
      </c>
      <c r="E10" s="4" t="s">
        <v>120</v>
      </c>
      <c r="F10" s="4" t="s">
        <v>386</v>
      </c>
      <c r="G10" s="4">
        <v>1</v>
      </c>
      <c r="H10" s="15">
        <v>560000</v>
      </c>
      <c r="I10" s="15">
        <f t="shared" si="0"/>
        <v>666400</v>
      </c>
      <c r="J10" s="17">
        <f t="shared" si="1"/>
        <v>666400</v>
      </c>
    </row>
    <row r="11" spans="1:10" ht="105" x14ac:dyDescent="0.25">
      <c r="A11" s="4">
        <v>7</v>
      </c>
      <c r="B11" s="4">
        <v>3549999</v>
      </c>
      <c r="C11" s="4" t="s">
        <v>387</v>
      </c>
      <c r="D11" s="4" t="s">
        <v>388</v>
      </c>
      <c r="E11" s="4" t="s">
        <v>355</v>
      </c>
      <c r="F11" s="4" t="s">
        <v>30</v>
      </c>
      <c r="G11" s="4">
        <v>1</v>
      </c>
      <c r="H11" s="15">
        <v>503630.13</v>
      </c>
      <c r="I11" s="15">
        <f t="shared" si="0"/>
        <v>599320</v>
      </c>
      <c r="J11" s="17">
        <f t="shared" si="1"/>
        <v>599320</v>
      </c>
    </row>
    <row r="12" spans="1:10" x14ac:dyDescent="0.25">
      <c r="A12" s="4">
        <v>8</v>
      </c>
      <c r="B12" s="4">
        <v>3549999</v>
      </c>
      <c r="C12" s="4" t="s">
        <v>389</v>
      </c>
      <c r="D12" s="4" t="s">
        <v>390</v>
      </c>
      <c r="E12" s="4" t="s">
        <v>391</v>
      </c>
      <c r="F12" s="4" t="s">
        <v>392</v>
      </c>
      <c r="G12" s="4">
        <v>1</v>
      </c>
      <c r="H12" s="15">
        <v>60000</v>
      </c>
      <c r="I12" s="15">
        <f t="shared" si="0"/>
        <v>71400</v>
      </c>
      <c r="J12" s="17">
        <f t="shared" si="1"/>
        <v>71400</v>
      </c>
    </row>
    <row r="13" spans="1:10" ht="75" x14ac:dyDescent="0.25">
      <c r="A13" s="4">
        <v>9</v>
      </c>
      <c r="B13" s="4">
        <v>3549999</v>
      </c>
      <c r="C13" s="4" t="s">
        <v>393</v>
      </c>
      <c r="D13" s="4"/>
      <c r="E13" s="4"/>
      <c r="F13" s="4" t="s">
        <v>394</v>
      </c>
      <c r="G13" s="4">
        <v>1</v>
      </c>
      <c r="H13" s="15">
        <v>100087.17</v>
      </c>
      <c r="I13" s="15">
        <f t="shared" si="0"/>
        <v>119104</v>
      </c>
      <c r="J13" s="17">
        <f t="shared" si="1"/>
        <v>119104</v>
      </c>
    </row>
    <row r="14" spans="1:10" ht="45" x14ac:dyDescent="0.25">
      <c r="A14" s="4">
        <v>10</v>
      </c>
      <c r="B14" s="4">
        <v>3549999</v>
      </c>
      <c r="C14" s="4" t="s">
        <v>395</v>
      </c>
      <c r="D14" s="4" t="s">
        <v>355</v>
      </c>
      <c r="E14" s="4"/>
      <c r="F14" s="4" t="s">
        <v>396</v>
      </c>
      <c r="G14" s="4">
        <v>1</v>
      </c>
      <c r="H14" s="15">
        <v>870000</v>
      </c>
      <c r="I14" s="15">
        <f t="shared" si="0"/>
        <v>1035300</v>
      </c>
      <c r="J14" s="17">
        <f t="shared" si="1"/>
        <v>1035300</v>
      </c>
    </row>
    <row r="15" spans="1:10" ht="60" x14ac:dyDescent="0.25">
      <c r="A15" s="4">
        <v>11</v>
      </c>
      <c r="B15" s="4">
        <v>3549999</v>
      </c>
      <c r="C15" s="4" t="s">
        <v>397</v>
      </c>
      <c r="D15" s="4" t="s">
        <v>398</v>
      </c>
      <c r="E15" s="4" t="s">
        <v>120</v>
      </c>
      <c r="F15" s="4" t="s">
        <v>399</v>
      </c>
      <c r="G15" s="4">
        <v>1</v>
      </c>
      <c r="H15" s="15">
        <v>559000</v>
      </c>
      <c r="I15" s="15">
        <f t="shared" si="0"/>
        <v>665210</v>
      </c>
      <c r="J15" s="17">
        <f t="shared" si="1"/>
        <v>665210</v>
      </c>
    </row>
    <row r="16" spans="1:10" ht="30" x14ac:dyDescent="0.25">
      <c r="A16" s="4">
        <v>12</v>
      </c>
      <c r="B16" s="4">
        <v>3549999</v>
      </c>
      <c r="C16" s="4" t="s">
        <v>400</v>
      </c>
      <c r="D16" s="4" t="s">
        <v>401</v>
      </c>
      <c r="E16" s="4" t="s">
        <v>120</v>
      </c>
      <c r="F16" s="4" t="s">
        <v>402</v>
      </c>
      <c r="G16" s="4">
        <v>1</v>
      </c>
      <c r="H16" s="15">
        <v>494000</v>
      </c>
      <c r="I16" s="15">
        <f t="shared" si="0"/>
        <v>587860</v>
      </c>
      <c r="J16" s="17">
        <f t="shared" si="1"/>
        <v>587860</v>
      </c>
    </row>
    <row r="17" spans="1:10" ht="30" x14ac:dyDescent="0.25">
      <c r="A17" s="4">
        <v>13</v>
      </c>
      <c r="B17" s="4">
        <v>3549999</v>
      </c>
      <c r="C17" s="4" t="s">
        <v>403</v>
      </c>
      <c r="D17" s="4" t="s">
        <v>404</v>
      </c>
      <c r="E17" s="4" t="s">
        <v>120</v>
      </c>
      <c r="F17" s="4" t="s">
        <v>386</v>
      </c>
      <c r="G17" s="4">
        <v>1</v>
      </c>
      <c r="H17" s="15">
        <v>388000</v>
      </c>
      <c r="I17" s="15">
        <f t="shared" si="0"/>
        <v>461720</v>
      </c>
      <c r="J17" s="17">
        <f t="shared" si="1"/>
        <v>461720</v>
      </c>
    </row>
    <row r="18" spans="1:10" ht="22.5" customHeight="1" x14ac:dyDescent="0.25">
      <c r="A18" s="4">
        <v>14</v>
      </c>
      <c r="B18" s="4">
        <v>3699099</v>
      </c>
      <c r="C18" s="4" t="s">
        <v>406</v>
      </c>
      <c r="D18" s="4" t="s">
        <v>407</v>
      </c>
      <c r="E18" s="4" t="s">
        <v>120</v>
      </c>
      <c r="F18" s="4" t="s">
        <v>408</v>
      </c>
      <c r="G18" s="4">
        <v>1</v>
      </c>
      <c r="H18" s="15">
        <v>910000</v>
      </c>
      <c r="I18" s="15">
        <f t="shared" si="0"/>
        <v>1082900</v>
      </c>
      <c r="J18" s="17">
        <f t="shared" si="1"/>
        <v>1082900</v>
      </c>
    </row>
    <row r="19" spans="1:10" ht="13.5" customHeight="1" x14ac:dyDescent="0.25">
      <c r="A19" s="4">
        <v>15</v>
      </c>
      <c r="B19" s="4">
        <v>3549999</v>
      </c>
      <c r="C19" s="4" t="s">
        <v>409</v>
      </c>
      <c r="D19" s="4">
        <v>80</v>
      </c>
      <c r="E19" s="4" t="s">
        <v>26</v>
      </c>
      <c r="F19" s="4" t="s">
        <v>410</v>
      </c>
      <c r="G19" s="4">
        <v>1</v>
      </c>
      <c r="H19" s="15">
        <v>300000</v>
      </c>
      <c r="I19" s="15">
        <f t="shared" si="0"/>
        <v>357000</v>
      </c>
      <c r="J19" s="17">
        <f t="shared" si="1"/>
        <v>357000</v>
      </c>
    </row>
    <row r="20" spans="1:10" ht="90" x14ac:dyDescent="0.25">
      <c r="A20" s="4">
        <v>16</v>
      </c>
      <c r="B20" s="4">
        <v>3549999</v>
      </c>
      <c r="C20" s="4" t="s">
        <v>411</v>
      </c>
      <c r="D20" s="4" t="s">
        <v>412</v>
      </c>
      <c r="E20" s="4" t="s">
        <v>120</v>
      </c>
      <c r="F20" s="4" t="s">
        <v>413</v>
      </c>
      <c r="G20" s="4">
        <v>1</v>
      </c>
      <c r="H20" s="15">
        <v>250000</v>
      </c>
      <c r="I20" s="15">
        <f t="shared" si="0"/>
        <v>297500</v>
      </c>
      <c r="J20" s="17">
        <f t="shared" si="1"/>
        <v>297500</v>
      </c>
    </row>
    <row r="21" spans="1:10" ht="120" x14ac:dyDescent="0.25">
      <c r="A21" s="4">
        <v>17</v>
      </c>
      <c r="B21" s="4">
        <v>3549999</v>
      </c>
      <c r="C21" s="4" t="s">
        <v>414</v>
      </c>
      <c r="D21" s="4" t="s">
        <v>412</v>
      </c>
      <c r="E21" s="4" t="s">
        <v>120</v>
      </c>
      <c r="F21" s="4" t="s">
        <v>415</v>
      </c>
      <c r="G21" s="4">
        <v>1</v>
      </c>
      <c r="H21" s="15">
        <v>182500</v>
      </c>
      <c r="I21" s="15">
        <f t="shared" si="0"/>
        <v>217175</v>
      </c>
      <c r="J21" s="17">
        <f t="shared" si="1"/>
        <v>217175</v>
      </c>
    </row>
    <row r="22" spans="1:10" ht="60" x14ac:dyDescent="0.25">
      <c r="A22" s="4">
        <v>18</v>
      </c>
      <c r="B22" s="4">
        <v>3549999</v>
      </c>
      <c r="C22" s="4" t="s">
        <v>416</v>
      </c>
      <c r="D22" s="4" t="s">
        <v>417</v>
      </c>
      <c r="E22" s="4" t="s">
        <v>120</v>
      </c>
      <c r="F22" s="4" t="s">
        <v>418</v>
      </c>
      <c r="G22" s="4">
        <v>1</v>
      </c>
      <c r="H22" s="15">
        <v>300000</v>
      </c>
      <c r="I22" s="15">
        <f t="shared" si="0"/>
        <v>357000</v>
      </c>
      <c r="J22" s="17">
        <f t="shared" si="1"/>
        <v>357000</v>
      </c>
    </row>
    <row r="23" spans="1:10" x14ac:dyDescent="0.25">
      <c r="A23" s="4">
        <v>19</v>
      </c>
      <c r="B23" s="4">
        <v>3549999</v>
      </c>
      <c r="C23" s="4" t="s">
        <v>419</v>
      </c>
      <c r="D23" s="4">
        <v>1000</v>
      </c>
      <c r="E23" s="4" t="s">
        <v>15</v>
      </c>
      <c r="F23" s="4" t="s">
        <v>382</v>
      </c>
      <c r="G23" s="4">
        <v>2</v>
      </c>
      <c r="H23" s="15">
        <v>123850</v>
      </c>
      <c r="I23" s="15">
        <f t="shared" si="0"/>
        <v>147382</v>
      </c>
      <c r="J23" s="17">
        <f t="shared" si="1"/>
        <v>294764</v>
      </c>
    </row>
    <row r="24" spans="1:10" ht="30" x14ac:dyDescent="0.25">
      <c r="A24" s="4">
        <v>20</v>
      </c>
      <c r="B24" s="4">
        <v>3549999</v>
      </c>
      <c r="C24" s="4" t="s">
        <v>420</v>
      </c>
      <c r="D24" s="4">
        <v>100</v>
      </c>
      <c r="E24" s="4" t="s">
        <v>15</v>
      </c>
      <c r="F24" s="4" t="s">
        <v>421</v>
      </c>
      <c r="G24" s="4">
        <v>6</v>
      </c>
      <c r="H24" s="15">
        <v>167212.5</v>
      </c>
      <c r="I24" s="15">
        <f t="shared" si="0"/>
        <v>198983</v>
      </c>
      <c r="J24" s="17">
        <f t="shared" si="1"/>
        <v>1193898</v>
      </c>
    </row>
    <row r="25" spans="1:10" ht="30" x14ac:dyDescent="0.25">
      <c r="A25" s="4">
        <v>21</v>
      </c>
      <c r="B25" s="4">
        <v>3549999</v>
      </c>
      <c r="C25" s="4" t="s">
        <v>422</v>
      </c>
      <c r="D25" s="4" t="s">
        <v>385</v>
      </c>
      <c r="E25" s="4" t="s">
        <v>120</v>
      </c>
      <c r="F25" s="4" t="s">
        <v>386</v>
      </c>
      <c r="G25" s="4">
        <v>1</v>
      </c>
      <c r="H25" s="15">
        <v>326700</v>
      </c>
      <c r="I25" s="15">
        <f t="shared" si="0"/>
        <v>388773</v>
      </c>
      <c r="J25" s="17">
        <f t="shared" si="1"/>
        <v>388773</v>
      </c>
    </row>
    <row r="26" spans="1:10" ht="60" x14ac:dyDescent="0.25">
      <c r="A26" s="4">
        <v>22</v>
      </c>
      <c r="B26" s="4">
        <v>3549999</v>
      </c>
      <c r="C26" s="4" t="s">
        <v>423</v>
      </c>
      <c r="D26" s="4" t="s">
        <v>424</v>
      </c>
      <c r="E26" s="4"/>
      <c r="F26" s="4" t="s">
        <v>425</v>
      </c>
      <c r="G26" s="4">
        <v>1</v>
      </c>
      <c r="H26" s="15">
        <v>430000</v>
      </c>
      <c r="I26" s="15">
        <f t="shared" si="0"/>
        <v>511700</v>
      </c>
      <c r="J26" s="17">
        <f t="shared" si="1"/>
        <v>511700</v>
      </c>
    </row>
    <row r="27" spans="1:10" ht="75" x14ac:dyDescent="0.25">
      <c r="A27" s="4">
        <v>23</v>
      </c>
      <c r="B27" s="4">
        <v>3549999</v>
      </c>
      <c r="C27" s="4" t="s">
        <v>426</v>
      </c>
      <c r="D27" s="4">
        <v>1</v>
      </c>
      <c r="E27" s="4" t="s">
        <v>15</v>
      </c>
      <c r="F27" s="4" t="s">
        <v>427</v>
      </c>
      <c r="G27" s="4">
        <v>1</v>
      </c>
      <c r="H27" s="15">
        <v>460000</v>
      </c>
      <c r="I27" s="15">
        <f t="shared" si="0"/>
        <v>547400</v>
      </c>
      <c r="J27" s="17">
        <f t="shared" si="1"/>
        <v>547400</v>
      </c>
    </row>
    <row r="28" spans="1:10" ht="60" x14ac:dyDescent="0.25">
      <c r="A28" s="4">
        <v>24</v>
      </c>
      <c r="B28" s="4">
        <v>3549999</v>
      </c>
      <c r="C28" s="4" t="s">
        <v>428</v>
      </c>
      <c r="D28" s="4">
        <v>1</v>
      </c>
      <c r="E28" s="4" t="s">
        <v>15</v>
      </c>
      <c r="F28" s="4" t="s">
        <v>429</v>
      </c>
      <c r="G28" s="4">
        <v>1</v>
      </c>
      <c r="H28" s="15">
        <v>685044</v>
      </c>
      <c r="I28" s="15">
        <f t="shared" si="0"/>
        <v>815202</v>
      </c>
      <c r="J28" s="17">
        <f t="shared" si="1"/>
        <v>815202</v>
      </c>
    </row>
    <row r="29" spans="1:10" ht="60" x14ac:dyDescent="0.25">
      <c r="A29" s="4">
        <v>25</v>
      </c>
      <c r="B29" s="4">
        <v>3549999</v>
      </c>
      <c r="C29" s="4" t="s">
        <v>430</v>
      </c>
      <c r="D29" s="4">
        <v>1</v>
      </c>
      <c r="E29" s="4" t="s">
        <v>15</v>
      </c>
      <c r="F29" s="4" t="s">
        <v>431</v>
      </c>
      <c r="G29" s="4">
        <v>1</v>
      </c>
      <c r="H29" s="15">
        <v>450000</v>
      </c>
      <c r="I29" s="15">
        <f t="shared" si="0"/>
        <v>535500</v>
      </c>
      <c r="J29" s="17">
        <f t="shared" si="1"/>
        <v>535500</v>
      </c>
    </row>
    <row r="30" spans="1:10" ht="90" x14ac:dyDescent="0.25">
      <c r="A30" s="4">
        <v>27</v>
      </c>
      <c r="B30" s="4">
        <v>3549999</v>
      </c>
      <c r="C30" s="4" t="s">
        <v>432</v>
      </c>
      <c r="D30" s="4" t="s">
        <v>433</v>
      </c>
      <c r="E30" s="4"/>
      <c r="F30" s="4" t="s">
        <v>434</v>
      </c>
      <c r="G30" s="4">
        <v>1</v>
      </c>
      <c r="H30" s="15">
        <v>572000</v>
      </c>
      <c r="I30" s="15">
        <f t="shared" si="0"/>
        <v>680680</v>
      </c>
      <c r="J30" s="17">
        <f t="shared" si="1"/>
        <v>680680</v>
      </c>
    </row>
    <row r="31" spans="1:10" ht="105" x14ac:dyDescent="0.25">
      <c r="A31" s="4">
        <v>28</v>
      </c>
      <c r="B31" s="4">
        <v>3549999</v>
      </c>
      <c r="C31" s="4" t="s">
        <v>435</v>
      </c>
      <c r="D31" s="4">
        <v>5</v>
      </c>
      <c r="E31" s="4" t="s">
        <v>15</v>
      </c>
      <c r="F31" s="4" t="s">
        <v>436</v>
      </c>
      <c r="G31" s="4">
        <v>1</v>
      </c>
      <c r="H31" s="15">
        <v>144398.57</v>
      </c>
      <c r="I31" s="15">
        <f t="shared" si="0"/>
        <v>171834</v>
      </c>
      <c r="J31" s="17">
        <f t="shared" si="1"/>
        <v>171834</v>
      </c>
    </row>
    <row r="32" spans="1:10" ht="60" x14ac:dyDescent="0.25">
      <c r="A32" s="4">
        <v>29</v>
      </c>
      <c r="B32" s="4">
        <v>3549999</v>
      </c>
      <c r="C32" s="4" t="s">
        <v>437</v>
      </c>
      <c r="D32" s="4" t="s">
        <v>424</v>
      </c>
      <c r="E32" s="4" t="s">
        <v>391</v>
      </c>
      <c r="F32" s="4" t="s">
        <v>438</v>
      </c>
      <c r="G32" s="4">
        <v>2</v>
      </c>
      <c r="H32" s="15">
        <v>1350000</v>
      </c>
      <c r="I32" s="15">
        <f t="shared" si="0"/>
        <v>1606500</v>
      </c>
      <c r="J32" s="17">
        <f t="shared" si="1"/>
        <v>3213000</v>
      </c>
    </row>
    <row r="33" spans="1:10" ht="75" x14ac:dyDescent="0.25">
      <c r="A33" s="4">
        <v>30</v>
      </c>
      <c r="B33" s="4">
        <v>3549999</v>
      </c>
      <c r="C33" s="4" t="s">
        <v>439</v>
      </c>
      <c r="D33" s="4" t="s">
        <v>424</v>
      </c>
      <c r="E33" s="4" t="s">
        <v>391</v>
      </c>
      <c r="F33" s="4" t="s">
        <v>440</v>
      </c>
      <c r="G33" s="4">
        <v>2</v>
      </c>
      <c r="H33" s="15">
        <v>1798000</v>
      </c>
      <c r="I33" s="15">
        <f t="shared" si="0"/>
        <v>2139620</v>
      </c>
      <c r="J33" s="17">
        <f t="shared" si="1"/>
        <v>4279240</v>
      </c>
    </row>
    <row r="34" spans="1:10" ht="60" x14ac:dyDescent="0.25">
      <c r="A34" s="4">
        <v>31</v>
      </c>
      <c r="B34" s="4">
        <v>3549999</v>
      </c>
      <c r="C34" s="4" t="s">
        <v>441</v>
      </c>
      <c r="D34" s="4" t="s">
        <v>442</v>
      </c>
      <c r="E34" s="4" t="s">
        <v>442</v>
      </c>
      <c r="F34" s="4" t="s">
        <v>443</v>
      </c>
      <c r="G34" s="4">
        <v>1</v>
      </c>
      <c r="H34" s="15">
        <v>1315000</v>
      </c>
      <c r="I34" s="15">
        <f t="shared" si="0"/>
        <v>1564850</v>
      </c>
      <c r="J34" s="17">
        <f t="shared" si="1"/>
        <v>1564850</v>
      </c>
    </row>
    <row r="35" spans="1:10" ht="45" x14ac:dyDescent="0.25">
      <c r="A35" s="4">
        <v>32</v>
      </c>
      <c r="B35" s="4">
        <v>3549999</v>
      </c>
      <c r="C35" s="4" t="s">
        <v>444</v>
      </c>
      <c r="D35" s="4" t="s">
        <v>442</v>
      </c>
      <c r="E35" s="4" t="s">
        <v>442</v>
      </c>
      <c r="F35" s="4" t="s">
        <v>443</v>
      </c>
      <c r="G35" s="4">
        <v>1</v>
      </c>
      <c r="H35" s="15">
        <v>190000</v>
      </c>
      <c r="I35" s="15">
        <f t="shared" si="0"/>
        <v>226100</v>
      </c>
      <c r="J35" s="17">
        <f t="shared" si="1"/>
        <v>226100</v>
      </c>
    </row>
    <row r="36" spans="1:10" ht="45" x14ac:dyDescent="0.25">
      <c r="A36" s="4">
        <v>33</v>
      </c>
      <c r="B36" s="4">
        <v>3549999</v>
      </c>
      <c r="C36" s="4" t="s">
        <v>445</v>
      </c>
      <c r="D36" s="4" t="s">
        <v>446</v>
      </c>
      <c r="E36" s="4"/>
      <c r="F36" s="4" t="s">
        <v>447</v>
      </c>
      <c r="G36" s="4">
        <v>2</v>
      </c>
      <c r="H36" s="15">
        <v>450000</v>
      </c>
      <c r="I36" s="15">
        <f t="shared" si="0"/>
        <v>535500</v>
      </c>
      <c r="J36" s="17">
        <f t="shared" si="1"/>
        <v>1071000</v>
      </c>
    </row>
    <row r="37" spans="1:10" ht="165" x14ac:dyDescent="0.25">
      <c r="A37" s="4">
        <v>34</v>
      </c>
      <c r="B37" s="4">
        <v>3549999</v>
      </c>
      <c r="C37" s="4" t="s">
        <v>560</v>
      </c>
      <c r="D37" s="4" t="s">
        <v>448</v>
      </c>
      <c r="E37" s="4" t="s">
        <v>170</v>
      </c>
      <c r="F37" s="4" t="s">
        <v>449</v>
      </c>
      <c r="G37" s="4">
        <v>1</v>
      </c>
      <c r="H37" s="15">
        <v>892500</v>
      </c>
      <c r="I37" s="15">
        <f t="shared" si="0"/>
        <v>1062075</v>
      </c>
      <c r="J37" s="17">
        <f t="shared" si="1"/>
        <v>1062075</v>
      </c>
    </row>
    <row r="38" spans="1:10" ht="75" x14ac:dyDescent="0.25">
      <c r="A38" s="4">
        <v>35</v>
      </c>
      <c r="B38" s="4">
        <v>3549999</v>
      </c>
      <c r="C38" s="4" t="s">
        <v>450</v>
      </c>
      <c r="D38" s="4" t="s">
        <v>451</v>
      </c>
      <c r="E38" s="4" t="s">
        <v>442</v>
      </c>
      <c r="F38" s="4" t="s">
        <v>452</v>
      </c>
      <c r="G38" s="4">
        <v>1</v>
      </c>
      <c r="H38" s="15">
        <v>1270000</v>
      </c>
      <c r="I38" s="15">
        <f t="shared" si="0"/>
        <v>1511300</v>
      </c>
      <c r="J38" s="17">
        <f t="shared" si="1"/>
        <v>1511300</v>
      </c>
    </row>
    <row r="39" spans="1:10" ht="30" x14ac:dyDescent="0.25">
      <c r="A39" s="4">
        <v>36</v>
      </c>
      <c r="B39" s="4">
        <v>3549999</v>
      </c>
      <c r="C39" s="4" t="s">
        <v>453</v>
      </c>
      <c r="D39" s="4" t="s">
        <v>454</v>
      </c>
      <c r="E39" s="4" t="s">
        <v>455</v>
      </c>
      <c r="F39" s="4" t="s">
        <v>456</v>
      </c>
      <c r="G39" s="4">
        <v>1</v>
      </c>
      <c r="H39" s="15">
        <v>897973</v>
      </c>
      <c r="I39" s="15">
        <f t="shared" si="0"/>
        <v>1068588</v>
      </c>
      <c r="J39" s="17">
        <f t="shared" si="1"/>
        <v>1068588</v>
      </c>
    </row>
    <row r="40" spans="1:10" ht="75" x14ac:dyDescent="0.25">
      <c r="A40" s="4">
        <v>37</v>
      </c>
      <c r="B40" s="4">
        <v>3549999</v>
      </c>
      <c r="C40" s="4" t="s">
        <v>457</v>
      </c>
      <c r="D40" s="4" t="s">
        <v>442</v>
      </c>
      <c r="E40" s="4" t="s">
        <v>442</v>
      </c>
      <c r="F40" s="4" t="s">
        <v>458</v>
      </c>
      <c r="G40" s="4">
        <v>4</v>
      </c>
      <c r="H40" s="15">
        <v>858000</v>
      </c>
      <c r="I40" s="15">
        <f t="shared" si="0"/>
        <v>1021020</v>
      </c>
      <c r="J40" s="17">
        <f t="shared" si="1"/>
        <v>4084080</v>
      </c>
    </row>
    <row r="41" spans="1:10" ht="30" x14ac:dyDescent="0.25">
      <c r="A41" s="4">
        <v>38</v>
      </c>
      <c r="B41" s="4">
        <v>3549999</v>
      </c>
      <c r="C41" s="4" t="s">
        <v>459</v>
      </c>
      <c r="D41" s="4" t="s">
        <v>460</v>
      </c>
      <c r="E41" s="4" t="s">
        <v>461</v>
      </c>
      <c r="F41" s="4" t="s">
        <v>462</v>
      </c>
      <c r="G41" s="4">
        <v>1</v>
      </c>
      <c r="H41" s="15">
        <v>425000</v>
      </c>
      <c r="I41" s="15">
        <f t="shared" si="0"/>
        <v>505750</v>
      </c>
      <c r="J41" s="17">
        <f t="shared" si="1"/>
        <v>505750</v>
      </c>
    </row>
    <row r="42" spans="1:10" ht="30" x14ac:dyDescent="0.25">
      <c r="A42" s="4">
        <v>39</v>
      </c>
      <c r="B42" s="4">
        <v>3549999</v>
      </c>
      <c r="C42" s="4" t="s">
        <v>463</v>
      </c>
      <c r="D42" s="4" t="s">
        <v>464</v>
      </c>
      <c r="E42" s="4" t="s">
        <v>461</v>
      </c>
      <c r="F42" s="4" t="s">
        <v>465</v>
      </c>
      <c r="G42" s="4">
        <v>4</v>
      </c>
      <c r="H42" s="15">
        <v>238000</v>
      </c>
      <c r="I42" s="15">
        <f t="shared" si="0"/>
        <v>283220</v>
      </c>
      <c r="J42" s="17">
        <f t="shared" si="1"/>
        <v>1132880</v>
      </c>
    </row>
    <row r="43" spans="1:10" ht="30" x14ac:dyDescent="0.25">
      <c r="A43" s="4">
        <v>40</v>
      </c>
      <c r="B43" s="4">
        <v>3549999</v>
      </c>
      <c r="C43" s="4" t="s">
        <v>466</v>
      </c>
      <c r="D43" s="4" t="s">
        <v>385</v>
      </c>
      <c r="E43" s="4" t="s">
        <v>120</v>
      </c>
      <c r="F43" s="4" t="s">
        <v>386</v>
      </c>
      <c r="G43" s="4">
        <v>1</v>
      </c>
      <c r="H43" s="15">
        <v>387450</v>
      </c>
      <c r="I43" s="15">
        <f t="shared" si="0"/>
        <v>461066</v>
      </c>
      <c r="J43" s="17">
        <f t="shared" si="1"/>
        <v>461066</v>
      </c>
    </row>
    <row r="44" spans="1:10" ht="105" x14ac:dyDescent="0.25">
      <c r="A44" s="4">
        <v>41</v>
      </c>
      <c r="B44" s="4">
        <v>3549999</v>
      </c>
      <c r="C44" s="4" t="s">
        <v>467</v>
      </c>
      <c r="D44" s="4">
        <v>1000</v>
      </c>
      <c r="E44" s="4" t="s">
        <v>40</v>
      </c>
      <c r="F44" s="4" t="s">
        <v>30</v>
      </c>
      <c r="G44" s="4">
        <v>1</v>
      </c>
      <c r="H44" s="15">
        <v>95000</v>
      </c>
      <c r="I44" s="15">
        <f t="shared" si="0"/>
        <v>113050</v>
      </c>
      <c r="J44" s="17">
        <f t="shared" si="1"/>
        <v>113050</v>
      </c>
    </row>
    <row r="45" spans="1:10" ht="30" x14ac:dyDescent="0.25">
      <c r="A45" s="4">
        <v>42</v>
      </c>
      <c r="B45" s="4">
        <v>3549999</v>
      </c>
      <c r="C45" s="4" t="s">
        <v>468</v>
      </c>
      <c r="D45" s="4" t="s">
        <v>469</v>
      </c>
      <c r="E45" s="4" t="s">
        <v>120</v>
      </c>
      <c r="F45" s="4" t="s">
        <v>386</v>
      </c>
      <c r="G45" s="4">
        <v>1</v>
      </c>
      <c r="H45" s="15">
        <v>484000</v>
      </c>
      <c r="I45" s="15">
        <f t="shared" si="0"/>
        <v>575960</v>
      </c>
      <c r="J45" s="17">
        <f t="shared" si="1"/>
        <v>575960</v>
      </c>
    </row>
    <row r="46" spans="1:10" ht="30" x14ac:dyDescent="0.25">
      <c r="A46" s="4">
        <v>43</v>
      </c>
      <c r="B46" s="4">
        <v>3549999</v>
      </c>
      <c r="C46" s="4" t="s">
        <v>470</v>
      </c>
      <c r="D46" s="4">
        <v>1000</v>
      </c>
      <c r="E46" s="4" t="s">
        <v>15</v>
      </c>
      <c r="F46" s="4" t="s">
        <v>471</v>
      </c>
      <c r="G46" s="4">
        <v>4</v>
      </c>
      <c r="H46" s="15">
        <v>109400</v>
      </c>
      <c r="I46" s="15">
        <f t="shared" si="0"/>
        <v>130186</v>
      </c>
      <c r="J46" s="17">
        <f t="shared" si="1"/>
        <v>520744</v>
      </c>
    </row>
    <row r="47" spans="1:10" ht="30" x14ac:dyDescent="0.25">
      <c r="A47" s="4">
        <v>44</v>
      </c>
      <c r="B47" s="4">
        <v>3549999</v>
      </c>
      <c r="C47" s="4" t="s">
        <v>472</v>
      </c>
      <c r="D47" s="4">
        <v>0.5</v>
      </c>
      <c r="E47" s="4" t="s">
        <v>15</v>
      </c>
      <c r="F47" s="4" t="s">
        <v>473</v>
      </c>
      <c r="G47" s="4">
        <v>2</v>
      </c>
      <c r="H47" s="15">
        <v>795504.86</v>
      </c>
      <c r="I47" s="15">
        <f t="shared" si="0"/>
        <v>946651</v>
      </c>
      <c r="J47" s="17">
        <f t="shared" si="1"/>
        <v>1893302</v>
      </c>
    </row>
    <row r="48" spans="1:10" ht="75" x14ac:dyDescent="0.25">
      <c r="A48" s="4">
        <v>45</v>
      </c>
      <c r="B48" s="4">
        <v>3549999</v>
      </c>
      <c r="C48" s="4" t="s">
        <v>474</v>
      </c>
      <c r="D48" s="4" t="s">
        <v>475</v>
      </c>
      <c r="E48" s="4" t="s">
        <v>15</v>
      </c>
      <c r="F48" s="4" t="s">
        <v>476</v>
      </c>
      <c r="G48" s="4">
        <v>1</v>
      </c>
      <c r="H48" s="15">
        <v>480000</v>
      </c>
      <c r="I48" s="15">
        <f t="shared" si="0"/>
        <v>571200</v>
      </c>
      <c r="J48" s="17">
        <f t="shared" si="1"/>
        <v>571200</v>
      </c>
    </row>
    <row r="49" spans="1:10" ht="135" x14ac:dyDescent="0.25">
      <c r="A49" s="4">
        <v>46</v>
      </c>
      <c r="B49" s="4">
        <v>3549999</v>
      </c>
      <c r="C49" s="4" t="s">
        <v>477</v>
      </c>
      <c r="D49" s="4"/>
      <c r="E49" s="4"/>
      <c r="F49" s="4" t="s">
        <v>478</v>
      </c>
      <c r="G49" s="4">
        <v>1</v>
      </c>
      <c r="H49" s="15">
        <v>1215000</v>
      </c>
      <c r="I49" s="15">
        <f t="shared" si="0"/>
        <v>1445850</v>
      </c>
      <c r="J49" s="17">
        <f t="shared" si="1"/>
        <v>1445850</v>
      </c>
    </row>
    <row r="50" spans="1:10" ht="75" x14ac:dyDescent="0.25">
      <c r="A50" s="4">
        <v>47</v>
      </c>
      <c r="B50" s="4">
        <v>3549999</v>
      </c>
      <c r="C50" s="4" t="s">
        <v>479</v>
      </c>
      <c r="D50" s="4"/>
      <c r="E50" s="4"/>
      <c r="F50" s="4" t="s">
        <v>480</v>
      </c>
      <c r="G50" s="4">
        <v>1</v>
      </c>
      <c r="H50" s="15">
        <v>269383.56</v>
      </c>
      <c r="I50" s="15">
        <f t="shared" si="0"/>
        <v>320566</v>
      </c>
      <c r="J50" s="17">
        <f t="shared" si="1"/>
        <v>320566</v>
      </c>
    </row>
    <row r="51" spans="1:10" x14ac:dyDescent="0.25">
      <c r="A51" s="4">
        <v>48</v>
      </c>
      <c r="B51" s="4">
        <v>3549999</v>
      </c>
      <c r="C51" s="4" t="s">
        <v>481</v>
      </c>
      <c r="D51" s="4">
        <v>5</v>
      </c>
      <c r="E51" s="4" t="s">
        <v>15</v>
      </c>
      <c r="F51" s="4" t="s">
        <v>482</v>
      </c>
      <c r="G51" s="4">
        <v>2</v>
      </c>
      <c r="H51" s="15">
        <v>1890000</v>
      </c>
      <c r="I51" s="15">
        <f t="shared" si="0"/>
        <v>2249100</v>
      </c>
      <c r="J51" s="17">
        <f t="shared" si="1"/>
        <v>4498200</v>
      </c>
    </row>
    <row r="52" spans="1:10" ht="30" x14ac:dyDescent="0.25">
      <c r="A52" s="4">
        <v>49</v>
      </c>
      <c r="B52" s="4">
        <v>3549999</v>
      </c>
      <c r="C52" s="4" t="s">
        <v>483</v>
      </c>
      <c r="D52" s="4"/>
      <c r="E52" s="4"/>
      <c r="F52" s="4" t="s">
        <v>484</v>
      </c>
      <c r="G52" s="4">
        <v>1</v>
      </c>
      <c r="H52" s="15">
        <v>650000</v>
      </c>
      <c r="I52" s="15">
        <f t="shared" si="0"/>
        <v>773500</v>
      </c>
      <c r="J52" s="17">
        <f t="shared" si="1"/>
        <v>773500</v>
      </c>
    </row>
    <row r="53" spans="1:10" ht="60" x14ac:dyDescent="0.25">
      <c r="A53" s="4">
        <v>50</v>
      </c>
      <c r="B53" s="4">
        <v>3549999</v>
      </c>
      <c r="C53" s="4" t="s">
        <v>485</v>
      </c>
      <c r="D53" s="4"/>
      <c r="E53" s="4"/>
      <c r="F53" s="4" t="s">
        <v>484</v>
      </c>
      <c r="G53" s="4">
        <v>1</v>
      </c>
      <c r="H53" s="15">
        <v>650000</v>
      </c>
      <c r="I53" s="15">
        <f t="shared" si="0"/>
        <v>773500</v>
      </c>
      <c r="J53" s="17">
        <f t="shared" si="1"/>
        <v>773500</v>
      </c>
    </row>
    <row r="54" spans="1:10" ht="45" x14ac:dyDescent="0.25">
      <c r="A54" s="4">
        <v>51</v>
      </c>
      <c r="B54" s="4">
        <v>3549999</v>
      </c>
      <c r="C54" s="4" t="s">
        <v>486</v>
      </c>
      <c r="D54" s="4"/>
      <c r="E54" s="4"/>
      <c r="F54" s="4" t="s">
        <v>484</v>
      </c>
      <c r="G54" s="4">
        <v>1</v>
      </c>
      <c r="H54" s="15">
        <v>560000</v>
      </c>
      <c r="I54" s="15">
        <f t="shared" si="0"/>
        <v>666400</v>
      </c>
      <c r="J54" s="17">
        <f t="shared" si="1"/>
        <v>666400</v>
      </c>
    </row>
    <row r="55" spans="1:10" ht="30" x14ac:dyDescent="0.25">
      <c r="A55" s="4">
        <v>52</v>
      </c>
      <c r="B55" s="4">
        <v>3549999</v>
      </c>
      <c r="C55" s="4" t="s">
        <v>487</v>
      </c>
      <c r="D55" s="4"/>
      <c r="E55" s="4"/>
      <c r="F55" s="4" t="s">
        <v>484</v>
      </c>
      <c r="G55" s="4">
        <v>1</v>
      </c>
      <c r="H55" s="15">
        <v>650000</v>
      </c>
      <c r="I55" s="15">
        <f t="shared" si="0"/>
        <v>773500</v>
      </c>
      <c r="J55" s="17">
        <f t="shared" si="1"/>
        <v>773500</v>
      </c>
    </row>
    <row r="56" spans="1:10" ht="30" x14ac:dyDescent="0.25">
      <c r="A56" s="4">
        <v>53</v>
      </c>
      <c r="B56" s="4">
        <v>3549999</v>
      </c>
      <c r="C56" s="4" t="s">
        <v>488</v>
      </c>
      <c r="D56" s="4"/>
      <c r="E56" s="4"/>
      <c r="F56" s="4" t="s">
        <v>484</v>
      </c>
      <c r="G56" s="4">
        <v>1</v>
      </c>
      <c r="H56" s="15">
        <v>560000</v>
      </c>
      <c r="I56" s="15">
        <f t="shared" si="0"/>
        <v>666400</v>
      </c>
      <c r="J56" s="17">
        <f t="shared" si="1"/>
        <v>666400</v>
      </c>
    </row>
    <row r="57" spans="1:10" ht="30" x14ac:dyDescent="0.25">
      <c r="A57" s="4">
        <v>54</v>
      </c>
      <c r="B57" s="4">
        <v>3549999</v>
      </c>
      <c r="C57" s="4" t="s">
        <v>489</v>
      </c>
      <c r="D57" s="4"/>
      <c r="E57" s="4"/>
      <c r="F57" s="4" t="s">
        <v>490</v>
      </c>
      <c r="G57" s="4">
        <v>1</v>
      </c>
      <c r="H57" s="15">
        <v>650000</v>
      </c>
      <c r="I57" s="15">
        <f t="shared" si="0"/>
        <v>773500</v>
      </c>
      <c r="J57" s="17">
        <f t="shared" si="1"/>
        <v>773500</v>
      </c>
    </row>
    <row r="58" spans="1:10" ht="30" x14ac:dyDescent="0.25">
      <c r="A58" s="4">
        <v>55</v>
      </c>
      <c r="B58" s="4">
        <v>3549999</v>
      </c>
      <c r="C58" s="4" t="s">
        <v>491</v>
      </c>
      <c r="D58" s="4" t="s">
        <v>451</v>
      </c>
      <c r="E58" s="4" t="s">
        <v>442</v>
      </c>
      <c r="F58" s="4" t="s">
        <v>492</v>
      </c>
      <c r="G58" s="4">
        <v>2</v>
      </c>
      <c r="H58" s="15">
        <v>60000</v>
      </c>
      <c r="I58" s="15">
        <f t="shared" si="0"/>
        <v>71400</v>
      </c>
      <c r="J58" s="17">
        <f t="shared" si="1"/>
        <v>142800</v>
      </c>
    </row>
    <row r="59" spans="1:10" ht="30" x14ac:dyDescent="0.25">
      <c r="A59" s="4">
        <v>56</v>
      </c>
      <c r="B59" s="4">
        <v>3549999</v>
      </c>
      <c r="C59" s="4" t="s">
        <v>493</v>
      </c>
      <c r="D59" s="4" t="s">
        <v>451</v>
      </c>
      <c r="E59" s="4" t="s">
        <v>442</v>
      </c>
      <c r="F59" s="4" t="s">
        <v>492</v>
      </c>
      <c r="G59" s="4">
        <v>2</v>
      </c>
      <c r="H59" s="15">
        <v>60000</v>
      </c>
      <c r="I59" s="15">
        <f t="shared" si="0"/>
        <v>71400</v>
      </c>
      <c r="J59" s="17">
        <f t="shared" si="1"/>
        <v>142800</v>
      </c>
    </row>
    <row r="60" spans="1:10" ht="30" x14ac:dyDescent="0.25">
      <c r="A60" s="4">
        <v>57</v>
      </c>
      <c r="B60" s="4">
        <v>3549999</v>
      </c>
      <c r="C60" s="4" t="s">
        <v>494</v>
      </c>
      <c r="D60" s="4" t="s">
        <v>451</v>
      </c>
      <c r="E60" s="4" t="s">
        <v>442</v>
      </c>
      <c r="F60" s="4" t="s">
        <v>492</v>
      </c>
      <c r="G60" s="4">
        <v>2</v>
      </c>
      <c r="H60" s="15">
        <v>60000</v>
      </c>
      <c r="I60" s="15">
        <f t="shared" si="0"/>
        <v>71400</v>
      </c>
      <c r="J60" s="17">
        <f t="shared" si="1"/>
        <v>142800</v>
      </c>
    </row>
    <row r="61" spans="1:10" x14ac:dyDescent="0.25">
      <c r="A61" s="4">
        <v>58</v>
      </c>
      <c r="B61" s="4">
        <v>3549999</v>
      </c>
      <c r="C61" s="4" t="s">
        <v>495</v>
      </c>
      <c r="D61" s="4" t="s">
        <v>496</v>
      </c>
      <c r="E61" s="4" t="s">
        <v>442</v>
      </c>
      <c r="F61" s="4" t="s">
        <v>492</v>
      </c>
      <c r="G61" s="4">
        <v>2</v>
      </c>
      <c r="H61" s="15">
        <v>187000</v>
      </c>
      <c r="I61" s="15">
        <f t="shared" si="0"/>
        <v>222530</v>
      </c>
      <c r="J61" s="17">
        <f t="shared" si="1"/>
        <v>445060</v>
      </c>
    </row>
    <row r="62" spans="1:10" ht="30" x14ac:dyDescent="0.25">
      <c r="A62" s="4">
        <v>59</v>
      </c>
      <c r="B62" s="4">
        <v>3549999</v>
      </c>
      <c r="C62" s="4" t="s">
        <v>497</v>
      </c>
      <c r="D62" s="4" t="s">
        <v>498</v>
      </c>
      <c r="E62" s="4" t="s">
        <v>260</v>
      </c>
      <c r="F62" s="4" t="s">
        <v>492</v>
      </c>
      <c r="G62" s="4">
        <v>2</v>
      </c>
      <c r="H62" s="15">
        <v>1009524</v>
      </c>
      <c r="I62" s="15">
        <f t="shared" si="0"/>
        <v>1201334</v>
      </c>
      <c r="J62" s="17">
        <f t="shared" si="1"/>
        <v>2402668</v>
      </c>
    </row>
    <row r="63" spans="1:10" ht="45" x14ac:dyDescent="0.25">
      <c r="A63" s="4">
        <v>60</v>
      </c>
      <c r="B63" s="4">
        <v>3549999</v>
      </c>
      <c r="C63" s="4" t="s">
        <v>499</v>
      </c>
      <c r="D63" s="4" t="s">
        <v>498</v>
      </c>
      <c r="E63" s="4" t="s">
        <v>500</v>
      </c>
      <c r="F63" s="4" t="s">
        <v>501</v>
      </c>
      <c r="G63" s="4">
        <v>1</v>
      </c>
      <c r="H63" s="15">
        <v>2115000</v>
      </c>
      <c r="I63" s="15">
        <f t="shared" si="0"/>
        <v>2516850</v>
      </c>
      <c r="J63" s="17">
        <f t="shared" si="1"/>
        <v>2516850</v>
      </c>
    </row>
    <row r="64" spans="1:10" ht="30" x14ac:dyDescent="0.25">
      <c r="A64" s="4">
        <v>61</v>
      </c>
      <c r="B64" s="4">
        <v>3549999</v>
      </c>
      <c r="C64" s="4" t="s">
        <v>502</v>
      </c>
      <c r="D64" s="4" t="s">
        <v>503</v>
      </c>
      <c r="E64" s="4" t="s">
        <v>355</v>
      </c>
      <c r="F64" s="4" t="s">
        <v>504</v>
      </c>
      <c r="G64" s="4">
        <v>1</v>
      </c>
      <c r="H64" s="15">
        <v>167000</v>
      </c>
      <c r="I64" s="15">
        <f t="shared" si="0"/>
        <v>198730</v>
      </c>
      <c r="J64" s="17">
        <f t="shared" si="1"/>
        <v>198730</v>
      </c>
    </row>
    <row r="65" spans="1:10" ht="105" x14ac:dyDescent="0.25">
      <c r="A65" s="4">
        <v>62</v>
      </c>
      <c r="B65" s="4">
        <v>3549999</v>
      </c>
      <c r="C65" s="4" t="s">
        <v>505</v>
      </c>
      <c r="D65" s="4">
        <v>500</v>
      </c>
      <c r="E65" s="4" t="s">
        <v>15</v>
      </c>
      <c r="F65" s="4" t="s">
        <v>13</v>
      </c>
      <c r="G65" s="4">
        <v>1</v>
      </c>
      <c r="H65" s="15">
        <v>344309.97</v>
      </c>
      <c r="I65" s="15">
        <f t="shared" si="0"/>
        <v>409729</v>
      </c>
      <c r="J65" s="17">
        <f t="shared" si="1"/>
        <v>409729</v>
      </c>
    </row>
    <row r="66" spans="1:10" ht="29.25" customHeight="1" x14ac:dyDescent="0.25">
      <c r="A66" s="4">
        <v>63</v>
      </c>
      <c r="B66" s="4">
        <v>3549999</v>
      </c>
      <c r="C66" s="4" t="s">
        <v>506</v>
      </c>
      <c r="D66" s="4">
        <v>250</v>
      </c>
      <c r="E66" s="4" t="s">
        <v>15</v>
      </c>
      <c r="F66" s="4" t="s">
        <v>13</v>
      </c>
      <c r="G66" s="4">
        <v>2</v>
      </c>
      <c r="H66" s="15">
        <v>109100</v>
      </c>
      <c r="I66" s="15">
        <f t="shared" si="0"/>
        <v>129829</v>
      </c>
      <c r="J66" s="17">
        <f t="shared" si="1"/>
        <v>259658</v>
      </c>
    </row>
    <row r="67" spans="1:10" ht="30" x14ac:dyDescent="0.25">
      <c r="A67" s="4">
        <v>64</v>
      </c>
      <c r="B67" s="4">
        <v>3549999</v>
      </c>
      <c r="C67" s="4" t="s">
        <v>507</v>
      </c>
      <c r="D67" s="4" t="s">
        <v>385</v>
      </c>
      <c r="E67" s="4" t="s">
        <v>120</v>
      </c>
      <c r="F67" s="4" t="s">
        <v>386</v>
      </c>
      <c r="G67" s="4">
        <v>1</v>
      </c>
      <c r="H67" s="15">
        <v>494000</v>
      </c>
      <c r="I67" s="15">
        <f t="shared" si="0"/>
        <v>587860</v>
      </c>
      <c r="J67" s="17">
        <f t="shared" si="1"/>
        <v>587860</v>
      </c>
    </row>
    <row r="68" spans="1:10" ht="120" x14ac:dyDescent="0.25">
      <c r="A68" s="4">
        <v>65</v>
      </c>
      <c r="B68" s="4">
        <v>3549999</v>
      </c>
      <c r="C68" s="4" t="s">
        <v>508</v>
      </c>
      <c r="D68" s="4">
        <v>1000</v>
      </c>
      <c r="E68" s="4" t="s">
        <v>15</v>
      </c>
      <c r="F68" s="4" t="s">
        <v>509</v>
      </c>
      <c r="G68" s="4">
        <v>4</v>
      </c>
      <c r="H68" s="15">
        <v>195915.31</v>
      </c>
      <c r="I68" s="15">
        <f t="shared" si="0"/>
        <v>233139</v>
      </c>
      <c r="J68" s="17">
        <f t="shared" si="1"/>
        <v>932556</v>
      </c>
    </row>
    <row r="69" spans="1:10" ht="91.5" customHeight="1" x14ac:dyDescent="0.25">
      <c r="A69" s="4">
        <v>66</v>
      </c>
      <c r="B69" s="4">
        <v>3549999</v>
      </c>
      <c r="C69" s="4" t="s">
        <v>510</v>
      </c>
      <c r="D69" s="4" t="s">
        <v>469</v>
      </c>
      <c r="E69" s="4" t="s">
        <v>120</v>
      </c>
      <c r="F69" s="4" t="s">
        <v>386</v>
      </c>
      <c r="G69" s="4">
        <v>1</v>
      </c>
      <c r="H69" s="15">
        <v>444408</v>
      </c>
      <c r="I69" s="15">
        <f t="shared" ref="I69:I88" si="2">ROUND(H69*1.19,0)</f>
        <v>528846</v>
      </c>
      <c r="J69" s="17">
        <f t="shared" ref="J69:J88" si="3">+G69*I69</f>
        <v>528846</v>
      </c>
    </row>
    <row r="70" spans="1:10" ht="30" x14ac:dyDescent="0.25">
      <c r="A70" s="4">
        <v>68</v>
      </c>
      <c r="B70" s="4">
        <v>3549999</v>
      </c>
      <c r="C70" s="4" t="s">
        <v>511</v>
      </c>
      <c r="D70" s="4" t="s">
        <v>512</v>
      </c>
      <c r="E70" s="4" t="s">
        <v>512</v>
      </c>
      <c r="F70" s="4" t="s">
        <v>513</v>
      </c>
      <c r="G70" s="4">
        <v>1</v>
      </c>
      <c r="H70" s="15">
        <v>1205000</v>
      </c>
      <c r="I70" s="15">
        <f t="shared" si="2"/>
        <v>1433950</v>
      </c>
      <c r="J70" s="17">
        <f t="shared" si="3"/>
        <v>1433950</v>
      </c>
    </row>
    <row r="71" spans="1:10" ht="30" x14ac:dyDescent="0.25">
      <c r="A71" s="4">
        <v>69</v>
      </c>
      <c r="B71" s="4">
        <v>3549999</v>
      </c>
      <c r="C71" s="4" t="s">
        <v>514</v>
      </c>
      <c r="D71" s="4" t="s">
        <v>469</v>
      </c>
      <c r="E71" s="4" t="s">
        <v>120</v>
      </c>
      <c r="F71" s="4" t="s">
        <v>386</v>
      </c>
      <c r="G71" s="4">
        <v>1</v>
      </c>
      <c r="H71" s="15">
        <v>326450</v>
      </c>
      <c r="I71" s="15">
        <f t="shared" si="2"/>
        <v>388476</v>
      </c>
      <c r="J71" s="17">
        <f t="shared" si="3"/>
        <v>388476</v>
      </c>
    </row>
    <row r="72" spans="1:10" ht="45" x14ac:dyDescent="0.25">
      <c r="A72" s="4">
        <v>70</v>
      </c>
      <c r="B72" s="4">
        <v>3549999</v>
      </c>
      <c r="C72" s="4" t="s">
        <v>515</v>
      </c>
      <c r="D72" s="4" t="s">
        <v>516</v>
      </c>
      <c r="E72" s="4" t="s">
        <v>516</v>
      </c>
      <c r="F72" s="4" t="s">
        <v>517</v>
      </c>
      <c r="G72" s="4">
        <v>3</v>
      </c>
      <c r="H72" s="15">
        <v>210800</v>
      </c>
      <c r="I72" s="15">
        <f t="shared" si="2"/>
        <v>250852</v>
      </c>
      <c r="J72" s="17">
        <f t="shared" si="3"/>
        <v>752556</v>
      </c>
    </row>
    <row r="73" spans="1:10" ht="30" x14ac:dyDescent="0.25">
      <c r="A73" s="4">
        <v>71</v>
      </c>
      <c r="B73" s="4">
        <v>3549999</v>
      </c>
      <c r="C73" s="4" t="s">
        <v>518</v>
      </c>
      <c r="D73" s="4" t="s">
        <v>519</v>
      </c>
      <c r="E73" s="4" t="s">
        <v>120</v>
      </c>
      <c r="F73" s="4" t="s">
        <v>520</v>
      </c>
      <c r="G73" s="4">
        <v>1</v>
      </c>
      <c r="H73" s="15">
        <v>668850</v>
      </c>
      <c r="I73" s="15">
        <f t="shared" si="2"/>
        <v>795932</v>
      </c>
      <c r="J73" s="17">
        <f t="shared" si="3"/>
        <v>795932</v>
      </c>
    </row>
    <row r="74" spans="1:10" ht="45" x14ac:dyDescent="0.25">
      <c r="A74" s="4">
        <v>72</v>
      </c>
      <c r="B74" s="4">
        <v>3549999</v>
      </c>
      <c r="C74" s="4" t="s">
        <v>521</v>
      </c>
      <c r="D74" s="4" t="s">
        <v>522</v>
      </c>
      <c r="E74" s="4" t="s">
        <v>170</v>
      </c>
      <c r="F74" s="4" t="s">
        <v>523</v>
      </c>
      <c r="G74" s="4">
        <v>1</v>
      </c>
      <c r="H74" s="15">
        <v>875000</v>
      </c>
      <c r="I74" s="15">
        <f t="shared" si="2"/>
        <v>1041250</v>
      </c>
      <c r="J74" s="17">
        <f t="shared" si="3"/>
        <v>1041250</v>
      </c>
    </row>
    <row r="75" spans="1:10" ht="30" x14ac:dyDescent="0.25">
      <c r="A75" s="4">
        <v>73</v>
      </c>
      <c r="B75" s="4">
        <v>3549999</v>
      </c>
      <c r="C75" s="4" t="s">
        <v>524</v>
      </c>
      <c r="D75" s="4" t="s">
        <v>525</v>
      </c>
      <c r="E75" s="4" t="s">
        <v>120</v>
      </c>
      <c r="F75" s="4" t="s">
        <v>526</v>
      </c>
      <c r="G75" s="4">
        <v>1</v>
      </c>
      <c r="H75" s="15">
        <v>600000</v>
      </c>
      <c r="I75" s="15">
        <f t="shared" si="2"/>
        <v>714000</v>
      </c>
      <c r="J75" s="17">
        <f t="shared" si="3"/>
        <v>714000</v>
      </c>
    </row>
    <row r="76" spans="1:10" ht="30" x14ac:dyDescent="0.25">
      <c r="A76" s="4">
        <v>74</v>
      </c>
      <c r="B76" s="4">
        <v>3549999</v>
      </c>
      <c r="C76" s="4" t="s">
        <v>527</v>
      </c>
      <c r="D76" s="4" t="s">
        <v>525</v>
      </c>
      <c r="E76" s="4" t="s">
        <v>120</v>
      </c>
      <c r="F76" s="4" t="s">
        <v>528</v>
      </c>
      <c r="G76" s="4">
        <v>1</v>
      </c>
      <c r="H76" s="15">
        <v>292640</v>
      </c>
      <c r="I76" s="15">
        <f t="shared" si="2"/>
        <v>348242</v>
      </c>
      <c r="J76" s="17">
        <f t="shared" si="3"/>
        <v>348242</v>
      </c>
    </row>
    <row r="77" spans="1:10" ht="45" x14ac:dyDescent="0.25">
      <c r="A77" s="4">
        <v>75</v>
      </c>
      <c r="B77" s="4">
        <v>3549999</v>
      </c>
      <c r="C77" s="4" t="s">
        <v>529</v>
      </c>
      <c r="D77" s="4" t="s">
        <v>522</v>
      </c>
      <c r="E77" s="4" t="s">
        <v>120</v>
      </c>
      <c r="F77" s="4" t="s">
        <v>530</v>
      </c>
      <c r="G77" s="4">
        <v>1</v>
      </c>
      <c r="H77" s="15">
        <v>850000</v>
      </c>
      <c r="I77" s="15">
        <f t="shared" si="2"/>
        <v>1011500</v>
      </c>
      <c r="J77" s="17">
        <f t="shared" si="3"/>
        <v>1011500</v>
      </c>
    </row>
    <row r="78" spans="1:10" ht="45" x14ac:dyDescent="0.25">
      <c r="A78" s="4">
        <v>76</v>
      </c>
      <c r="B78" s="4">
        <v>3549999</v>
      </c>
      <c r="C78" s="4" t="s">
        <v>531</v>
      </c>
      <c r="D78" s="4" t="s">
        <v>522</v>
      </c>
      <c r="E78" s="4" t="s">
        <v>170</v>
      </c>
      <c r="F78" s="4" t="s">
        <v>532</v>
      </c>
      <c r="G78" s="4">
        <v>1</v>
      </c>
      <c r="H78" s="15">
        <v>875000</v>
      </c>
      <c r="I78" s="15">
        <f t="shared" si="2"/>
        <v>1041250</v>
      </c>
      <c r="J78" s="17">
        <f t="shared" si="3"/>
        <v>1041250</v>
      </c>
    </row>
    <row r="79" spans="1:10" ht="45" x14ac:dyDescent="0.25">
      <c r="A79" s="4">
        <v>77</v>
      </c>
      <c r="B79" s="4">
        <v>3549999</v>
      </c>
      <c r="C79" s="4" t="s">
        <v>533</v>
      </c>
      <c r="D79" s="4" t="s">
        <v>534</v>
      </c>
      <c r="E79" s="4" t="s">
        <v>535</v>
      </c>
      <c r="F79" s="4" t="s">
        <v>536</v>
      </c>
      <c r="G79" s="4">
        <v>1</v>
      </c>
      <c r="H79" s="15">
        <v>875000</v>
      </c>
      <c r="I79" s="15">
        <f t="shared" si="2"/>
        <v>1041250</v>
      </c>
      <c r="J79" s="17">
        <f t="shared" si="3"/>
        <v>1041250</v>
      </c>
    </row>
    <row r="80" spans="1:10" ht="45" x14ac:dyDescent="0.25">
      <c r="A80" s="4">
        <v>78</v>
      </c>
      <c r="B80" s="4">
        <v>3549999</v>
      </c>
      <c r="C80" s="4" t="s">
        <v>537</v>
      </c>
      <c r="D80" s="4">
        <v>10</v>
      </c>
      <c r="E80" s="4" t="s">
        <v>535</v>
      </c>
      <c r="F80" s="4" t="s">
        <v>538</v>
      </c>
      <c r="G80" s="4">
        <v>1</v>
      </c>
      <c r="H80" s="15">
        <v>900000</v>
      </c>
      <c r="I80" s="15">
        <f t="shared" si="2"/>
        <v>1071000</v>
      </c>
      <c r="J80" s="17">
        <f t="shared" si="3"/>
        <v>1071000</v>
      </c>
    </row>
    <row r="81" spans="1:10" ht="30" x14ac:dyDescent="0.25">
      <c r="A81" s="4">
        <v>79</v>
      </c>
      <c r="B81" s="4">
        <v>3549999</v>
      </c>
      <c r="C81" s="4" t="s">
        <v>539</v>
      </c>
      <c r="D81" s="4" t="s">
        <v>525</v>
      </c>
      <c r="E81" s="4" t="s">
        <v>120</v>
      </c>
      <c r="F81" s="4" t="s">
        <v>540</v>
      </c>
      <c r="G81" s="4">
        <v>1</v>
      </c>
      <c r="H81" s="15">
        <v>713850</v>
      </c>
      <c r="I81" s="15">
        <f t="shared" si="2"/>
        <v>849482</v>
      </c>
      <c r="J81" s="17">
        <f t="shared" si="3"/>
        <v>849482</v>
      </c>
    </row>
    <row r="82" spans="1:10" ht="105" x14ac:dyDescent="0.25">
      <c r="A82" s="4">
        <v>80</v>
      </c>
      <c r="B82" s="4">
        <v>3549999</v>
      </c>
      <c r="C82" s="4" t="s">
        <v>541</v>
      </c>
      <c r="D82" s="4">
        <v>400</v>
      </c>
      <c r="E82" s="4" t="s">
        <v>542</v>
      </c>
      <c r="F82" s="4" t="s">
        <v>436</v>
      </c>
      <c r="G82" s="4">
        <v>2</v>
      </c>
      <c r="H82" s="15">
        <v>260000</v>
      </c>
      <c r="I82" s="15">
        <f t="shared" si="2"/>
        <v>309400</v>
      </c>
      <c r="J82" s="17">
        <f t="shared" si="3"/>
        <v>618800</v>
      </c>
    </row>
    <row r="83" spans="1:10" ht="45" x14ac:dyDescent="0.25">
      <c r="A83" s="4">
        <v>81</v>
      </c>
      <c r="B83" s="4">
        <v>3549999</v>
      </c>
      <c r="C83" s="4" t="s">
        <v>543</v>
      </c>
      <c r="D83" s="4" t="s">
        <v>442</v>
      </c>
      <c r="E83" s="4" t="s">
        <v>442</v>
      </c>
      <c r="F83" s="4" t="s">
        <v>544</v>
      </c>
      <c r="G83" s="4">
        <v>1</v>
      </c>
      <c r="H83" s="15">
        <v>620753.41</v>
      </c>
      <c r="I83" s="15">
        <f t="shared" si="2"/>
        <v>738697</v>
      </c>
      <c r="J83" s="17">
        <f t="shared" si="3"/>
        <v>738697</v>
      </c>
    </row>
    <row r="84" spans="1:10" ht="45" x14ac:dyDescent="0.25">
      <c r="A84" s="4">
        <v>82</v>
      </c>
      <c r="B84" s="4">
        <v>3549999</v>
      </c>
      <c r="C84" s="4" t="s">
        <v>545</v>
      </c>
      <c r="D84" s="4" t="s">
        <v>546</v>
      </c>
      <c r="E84" s="4" t="s">
        <v>260</v>
      </c>
      <c r="F84" s="4" t="s">
        <v>547</v>
      </c>
      <c r="G84" s="4">
        <v>1</v>
      </c>
      <c r="H84" s="15">
        <v>850000</v>
      </c>
      <c r="I84" s="15">
        <f t="shared" si="2"/>
        <v>1011500</v>
      </c>
      <c r="J84" s="17">
        <f t="shared" si="3"/>
        <v>1011500</v>
      </c>
    </row>
    <row r="85" spans="1:10" ht="75" x14ac:dyDescent="0.25">
      <c r="A85" s="4">
        <v>83</v>
      </c>
      <c r="B85" s="4">
        <v>3549999</v>
      </c>
      <c r="C85" s="4" t="s">
        <v>548</v>
      </c>
      <c r="D85" s="4" t="s">
        <v>546</v>
      </c>
      <c r="E85" s="4" t="s">
        <v>260</v>
      </c>
      <c r="F85" s="4" t="s">
        <v>549</v>
      </c>
      <c r="G85" s="4">
        <v>1</v>
      </c>
      <c r="H85" s="15">
        <v>908000</v>
      </c>
      <c r="I85" s="15">
        <f t="shared" si="2"/>
        <v>1080520</v>
      </c>
      <c r="J85" s="17">
        <f t="shared" si="3"/>
        <v>1080520</v>
      </c>
    </row>
    <row r="86" spans="1:10" ht="30" x14ac:dyDescent="0.25">
      <c r="A86" s="4">
        <v>84</v>
      </c>
      <c r="B86" s="4">
        <v>3549999</v>
      </c>
      <c r="C86" s="4" t="s">
        <v>550</v>
      </c>
      <c r="D86" s="4" t="s">
        <v>551</v>
      </c>
      <c r="E86" s="4" t="s">
        <v>551</v>
      </c>
      <c r="F86" s="4" t="s">
        <v>552</v>
      </c>
      <c r="G86" s="4">
        <v>1</v>
      </c>
      <c r="H86" s="15">
        <v>1800000</v>
      </c>
      <c r="I86" s="15">
        <f t="shared" si="2"/>
        <v>2142000</v>
      </c>
      <c r="J86" s="17">
        <f t="shared" si="3"/>
        <v>2142000</v>
      </c>
    </row>
    <row r="87" spans="1:10" ht="75" x14ac:dyDescent="0.25">
      <c r="A87" s="4">
        <v>85</v>
      </c>
      <c r="B87" s="4">
        <v>3549999</v>
      </c>
      <c r="C87" s="4" t="s">
        <v>553</v>
      </c>
      <c r="D87" s="4" t="s">
        <v>554</v>
      </c>
      <c r="E87" s="4" t="s">
        <v>555</v>
      </c>
      <c r="F87" s="4" t="s">
        <v>556</v>
      </c>
      <c r="G87" s="4">
        <v>1</v>
      </c>
      <c r="H87" s="15">
        <v>187000</v>
      </c>
      <c r="I87" s="15">
        <f t="shared" si="2"/>
        <v>222530</v>
      </c>
      <c r="J87" s="17">
        <f t="shared" si="3"/>
        <v>222530</v>
      </c>
    </row>
    <row r="88" spans="1:10" ht="45" x14ac:dyDescent="0.25">
      <c r="A88" s="4">
        <v>86</v>
      </c>
      <c r="B88" s="4">
        <v>3549999</v>
      </c>
      <c r="C88" s="4" t="s">
        <v>557</v>
      </c>
      <c r="D88" s="4" t="s">
        <v>558</v>
      </c>
      <c r="E88" s="4" t="s">
        <v>170</v>
      </c>
      <c r="F88" s="4" t="s">
        <v>559</v>
      </c>
      <c r="G88" s="4">
        <v>6</v>
      </c>
      <c r="H88" s="15">
        <v>590000</v>
      </c>
      <c r="I88" s="15">
        <f t="shared" si="2"/>
        <v>702100</v>
      </c>
      <c r="J88" s="17">
        <f t="shared" si="3"/>
        <v>4212600</v>
      </c>
    </row>
    <row r="89" spans="1:10" x14ac:dyDescent="0.25">
      <c r="G89" s="18">
        <f>SUM(G5:G88)</f>
        <v>122</v>
      </c>
      <c r="J89" s="17">
        <f>SUM(J5:J88)</f>
        <v>77026154</v>
      </c>
    </row>
    <row r="91" spans="1:10" x14ac:dyDescent="0.25">
      <c r="J91" s="23"/>
    </row>
    <row r="93" spans="1:10" x14ac:dyDescent="0.25">
      <c r="J93" s="24"/>
    </row>
  </sheetData>
  <mergeCells count="4">
    <mergeCell ref="H3:H4"/>
    <mergeCell ref="I3:I4"/>
    <mergeCell ref="J3:J4"/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63"/>
  <sheetViews>
    <sheetView topLeftCell="A257" workbookViewId="0">
      <selection sqref="A1:J1"/>
    </sheetView>
  </sheetViews>
  <sheetFormatPr baseColWidth="10" defaultRowHeight="15" x14ac:dyDescent="0.25"/>
  <cols>
    <col min="1" max="2" width="10.7109375" customWidth="1"/>
    <col min="3" max="3" width="33.140625" customWidth="1"/>
    <col min="4" max="5" width="10.42578125" customWidth="1"/>
    <col min="6" max="6" width="30" customWidth="1"/>
    <col min="7" max="7" width="12.5703125" bestFit="1" customWidth="1"/>
    <col min="8" max="8" width="16" customWidth="1"/>
    <col min="9" max="9" width="14.7109375" customWidth="1"/>
    <col min="10" max="10" width="15" customWidth="1"/>
  </cols>
  <sheetData>
    <row r="1" spans="1:10" x14ac:dyDescent="0.25">
      <c r="A1" s="33" t="s">
        <v>1195</v>
      </c>
      <c r="B1" s="33"/>
      <c r="C1" s="33"/>
      <c r="D1" s="33"/>
      <c r="E1" s="33"/>
      <c r="F1" s="33"/>
      <c r="G1" s="33"/>
      <c r="H1" s="33"/>
      <c r="I1" s="33"/>
      <c r="J1" s="33"/>
    </row>
    <row r="3" spans="1:10" x14ac:dyDescent="0.25">
      <c r="H3" s="29" t="s">
        <v>6</v>
      </c>
      <c r="I3" s="27" t="s">
        <v>7</v>
      </c>
      <c r="J3" s="27" t="s">
        <v>8</v>
      </c>
    </row>
    <row r="4" spans="1:10" ht="3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1192</v>
      </c>
      <c r="F4" s="1" t="s">
        <v>4</v>
      </c>
      <c r="G4" s="11" t="s">
        <v>5</v>
      </c>
      <c r="H4" s="31"/>
      <c r="I4" s="32"/>
      <c r="J4" s="32"/>
    </row>
    <row r="5" spans="1:10" ht="30" x14ac:dyDescent="0.25">
      <c r="A5" s="4">
        <v>1</v>
      </c>
      <c r="B5" s="4">
        <v>3423118</v>
      </c>
      <c r="C5" s="4" t="s">
        <v>561</v>
      </c>
      <c r="D5" s="4" t="s">
        <v>562</v>
      </c>
      <c r="E5" s="4"/>
      <c r="F5" s="4" t="s">
        <v>563</v>
      </c>
      <c r="G5" s="4">
        <v>7</v>
      </c>
      <c r="H5" s="8">
        <v>75000</v>
      </c>
      <c r="I5" s="8">
        <f t="shared" ref="I5:I68" si="0">ROUND(H5*1.19,0)</f>
        <v>89250</v>
      </c>
      <c r="J5" s="17">
        <f>+G5*I5</f>
        <v>624750</v>
      </c>
    </row>
    <row r="6" spans="1:10" ht="45" x14ac:dyDescent="0.25">
      <c r="A6" s="4">
        <v>2</v>
      </c>
      <c r="B6" s="4" t="s">
        <v>564</v>
      </c>
      <c r="C6" s="4" t="s">
        <v>565</v>
      </c>
      <c r="D6" s="4"/>
      <c r="E6" s="4"/>
      <c r="F6" s="4" t="s">
        <v>566</v>
      </c>
      <c r="G6" s="4">
        <v>70</v>
      </c>
      <c r="H6" s="8">
        <v>45000</v>
      </c>
      <c r="I6" s="8">
        <f t="shared" si="0"/>
        <v>53550</v>
      </c>
      <c r="J6" s="17">
        <f t="shared" ref="J6:J69" si="1">+G6*I6</f>
        <v>3748500</v>
      </c>
    </row>
    <row r="7" spans="1:10" ht="30" x14ac:dyDescent="0.25">
      <c r="A7" s="4">
        <v>3</v>
      </c>
      <c r="B7" s="4" t="s">
        <v>564</v>
      </c>
      <c r="C7" s="4" t="s">
        <v>567</v>
      </c>
      <c r="D7" s="4" t="s">
        <v>260</v>
      </c>
      <c r="E7" s="4"/>
      <c r="F7" s="4"/>
      <c r="G7" s="4">
        <v>2</v>
      </c>
      <c r="H7" s="8">
        <v>320000</v>
      </c>
      <c r="I7" s="8">
        <f t="shared" si="0"/>
        <v>380800</v>
      </c>
      <c r="J7" s="17">
        <f t="shared" si="1"/>
        <v>761600</v>
      </c>
    </row>
    <row r="8" spans="1:10" ht="30" x14ac:dyDescent="0.25">
      <c r="A8" s="4">
        <v>4</v>
      </c>
      <c r="B8" s="4" t="s">
        <v>564</v>
      </c>
      <c r="C8" s="4" t="s">
        <v>568</v>
      </c>
      <c r="D8" s="4" t="s">
        <v>260</v>
      </c>
      <c r="E8" s="4"/>
      <c r="F8" s="4"/>
      <c r="G8" s="4">
        <v>2</v>
      </c>
      <c r="H8" s="8">
        <v>310000</v>
      </c>
      <c r="I8" s="8">
        <f t="shared" si="0"/>
        <v>368900</v>
      </c>
      <c r="J8" s="17">
        <f t="shared" si="1"/>
        <v>737800</v>
      </c>
    </row>
    <row r="9" spans="1:10" ht="45" x14ac:dyDescent="0.25">
      <c r="A9" s="4">
        <v>5</v>
      </c>
      <c r="B9" s="4">
        <v>4825399</v>
      </c>
      <c r="C9" s="4" t="s">
        <v>569</v>
      </c>
      <c r="D9" s="4"/>
      <c r="E9" s="4"/>
      <c r="F9" s="4" t="s">
        <v>570</v>
      </c>
      <c r="G9" s="4">
        <v>8</v>
      </c>
      <c r="H9" s="8">
        <v>24700</v>
      </c>
      <c r="I9" s="8">
        <f t="shared" si="0"/>
        <v>29393</v>
      </c>
      <c r="J9" s="17">
        <f t="shared" si="1"/>
        <v>235144</v>
      </c>
    </row>
    <row r="10" spans="1:10" ht="45" x14ac:dyDescent="0.25">
      <c r="A10" s="4">
        <v>6</v>
      </c>
      <c r="B10" s="4">
        <v>4825399</v>
      </c>
      <c r="C10" s="4" t="s">
        <v>571</v>
      </c>
      <c r="D10" s="4"/>
      <c r="E10" s="4"/>
      <c r="F10" s="4" t="s">
        <v>570</v>
      </c>
      <c r="G10" s="4">
        <v>6</v>
      </c>
      <c r="H10" s="8">
        <v>30700</v>
      </c>
      <c r="I10" s="8">
        <f t="shared" si="0"/>
        <v>36533</v>
      </c>
      <c r="J10" s="17">
        <f t="shared" si="1"/>
        <v>219198</v>
      </c>
    </row>
    <row r="11" spans="1:10" ht="45" x14ac:dyDescent="0.25">
      <c r="A11" s="4">
        <v>7</v>
      </c>
      <c r="B11" s="4" t="s">
        <v>564</v>
      </c>
      <c r="C11" s="4" t="s">
        <v>572</v>
      </c>
      <c r="D11" s="4" t="s">
        <v>391</v>
      </c>
      <c r="E11" s="4"/>
      <c r="F11" s="4" t="s">
        <v>573</v>
      </c>
      <c r="G11" s="4">
        <v>30</v>
      </c>
      <c r="H11" s="8">
        <v>20000</v>
      </c>
      <c r="I11" s="8">
        <f t="shared" si="0"/>
        <v>23800</v>
      </c>
      <c r="J11" s="17">
        <f t="shared" si="1"/>
        <v>714000</v>
      </c>
    </row>
    <row r="12" spans="1:10" ht="45" x14ac:dyDescent="0.25">
      <c r="A12" s="4">
        <v>8</v>
      </c>
      <c r="B12" s="4" t="s">
        <v>564</v>
      </c>
      <c r="C12" s="4" t="s">
        <v>574</v>
      </c>
      <c r="D12" s="4"/>
      <c r="E12" s="4"/>
      <c r="F12" s="4" t="s">
        <v>566</v>
      </c>
      <c r="G12" s="4">
        <v>32</v>
      </c>
      <c r="H12" s="8">
        <v>7900</v>
      </c>
      <c r="I12" s="8">
        <f t="shared" si="0"/>
        <v>9401</v>
      </c>
      <c r="J12" s="17">
        <f t="shared" si="1"/>
        <v>300832</v>
      </c>
    </row>
    <row r="13" spans="1:10" ht="120" x14ac:dyDescent="0.25">
      <c r="A13" s="4">
        <v>9</v>
      </c>
      <c r="B13" s="4" t="s">
        <v>405</v>
      </c>
      <c r="C13" s="4" t="s">
        <v>575</v>
      </c>
      <c r="D13" s="4" t="s">
        <v>576</v>
      </c>
      <c r="E13" s="4"/>
      <c r="F13" s="4" t="s">
        <v>577</v>
      </c>
      <c r="G13" s="4">
        <v>60</v>
      </c>
      <c r="H13" s="8">
        <v>10100</v>
      </c>
      <c r="I13" s="8">
        <f t="shared" si="0"/>
        <v>12019</v>
      </c>
      <c r="J13" s="17">
        <f t="shared" si="1"/>
        <v>721140</v>
      </c>
    </row>
    <row r="14" spans="1:10" ht="30" x14ac:dyDescent="0.25">
      <c r="A14" s="4">
        <v>10</v>
      </c>
      <c r="B14" s="4">
        <v>4825399</v>
      </c>
      <c r="C14" s="4" t="s">
        <v>579</v>
      </c>
      <c r="D14" s="4"/>
      <c r="E14" s="4"/>
      <c r="F14" s="4" t="s">
        <v>252</v>
      </c>
      <c r="G14" s="4">
        <v>24</v>
      </c>
      <c r="H14" s="8">
        <v>3200</v>
      </c>
      <c r="I14" s="8">
        <f t="shared" si="0"/>
        <v>3808</v>
      </c>
      <c r="J14" s="17">
        <f t="shared" si="1"/>
        <v>91392</v>
      </c>
    </row>
    <row r="15" spans="1:10" ht="30" x14ac:dyDescent="0.25">
      <c r="A15" s="4">
        <v>11</v>
      </c>
      <c r="B15" s="4" t="s">
        <v>578</v>
      </c>
      <c r="C15" s="4" t="s">
        <v>580</v>
      </c>
      <c r="D15" s="4"/>
      <c r="E15" s="4"/>
      <c r="F15" s="4" t="s">
        <v>183</v>
      </c>
      <c r="G15" s="4">
        <v>54</v>
      </c>
      <c r="H15" s="8">
        <v>3250</v>
      </c>
      <c r="I15" s="8">
        <f t="shared" si="0"/>
        <v>3868</v>
      </c>
      <c r="J15" s="17">
        <f t="shared" si="1"/>
        <v>208872</v>
      </c>
    </row>
    <row r="16" spans="1:10" ht="30" x14ac:dyDescent="0.25">
      <c r="A16" s="4">
        <v>12</v>
      </c>
      <c r="B16" s="4" t="s">
        <v>405</v>
      </c>
      <c r="C16" s="4" t="s">
        <v>581</v>
      </c>
      <c r="D16" s="4" t="s">
        <v>582</v>
      </c>
      <c r="E16" s="4"/>
      <c r="F16" s="4" t="s">
        <v>583</v>
      </c>
      <c r="G16" s="4">
        <v>10</v>
      </c>
      <c r="H16" s="8">
        <v>5550</v>
      </c>
      <c r="I16" s="8">
        <f t="shared" si="0"/>
        <v>6605</v>
      </c>
      <c r="J16" s="17">
        <f t="shared" si="1"/>
        <v>66050</v>
      </c>
    </row>
    <row r="17" spans="1:11" ht="30" x14ac:dyDescent="0.25">
      <c r="A17" s="4">
        <v>13</v>
      </c>
      <c r="B17" s="4">
        <v>3899408</v>
      </c>
      <c r="C17" s="4" t="s">
        <v>584</v>
      </c>
      <c r="D17" s="4"/>
      <c r="E17" s="4"/>
      <c r="F17" s="4" t="s">
        <v>183</v>
      </c>
      <c r="G17" s="4">
        <v>24</v>
      </c>
      <c r="H17" s="8">
        <v>3250</v>
      </c>
      <c r="I17" s="8">
        <f t="shared" si="0"/>
        <v>3868</v>
      </c>
      <c r="J17" s="17">
        <f t="shared" si="1"/>
        <v>92832</v>
      </c>
    </row>
    <row r="18" spans="1:11" ht="45" x14ac:dyDescent="0.25">
      <c r="A18" s="4">
        <v>14</v>
      </c>
      <c r="B18" s="4">
        <v>3191409</v>
      </c>
      <c r="C18" s="4" t="s">
        <v>585</v>
      </c>
      <c r="D18" s="4" t="s">
        <v>586</v>
      </c>
      <c r="E18" s="4"/>
      <c r="F18" s="4" t="s">
        <v>587</v>
      </c>
      <c r="G18" s="4">
        <v>10</v>
      </c>
      <c r="H18" s="8">
        <v>5000</v>
      </c>
      <c r="I18" s="8">
        <f t="shared" si="0"/>
        <v>5950</v>
      </c>
      <c r="J18" s="17">
        <f t="shared" si="1"/>
        <v>59500</v>
      </c>
    </row>
    <row r="19" spans="1:11" x14ac:dyDescent="0.25">
      <c r="A19" s="4">
        <v>15</v>
      </c>
      <c r="B19" s="4">
        <v>3699099</v>
      </c>
      <c r="C19" s="4" t="s">
        <v>588</v>
      </c>
      <c r="D19" s="4"/>
      <c r="E19" s="4"/>
      <c r="F19" s="4" t="s">
        <v>183</v>
      </c>
      <c r="G19" s="4">
        <v>22</v>
      </c>
      <c r="H19" s="8">
        <v>18500</v>
      </c>
      <c r="I19" s="8">
        <f t="shared" si="0"/>
        <v>22015</v>
      </c>
      <c r="J19" s="17">
        <f t="shared" si="1"/>
        <v>484330</v>
      </c>
    </row>
    <row r="20" spans="1:11" ht="45" x14ac:dyDescent="0.25">
      <c r="A20" s="4">
        <v>16</v>
      </c>
      <c r="B20" s="4" t="s">
        <v>564</v>
      </c>
      <c r="C20" s="4" t="s">
        <v>589</v>
      </c>
      <c r="D20" s="4"/>
      <c r="E20" s="4"/>
      <c r="F20" s="4" t="s">
        <v>566</v>
      </c>
      <c r="G20" s="4">
        <v>16</v>
      </c>
      <c r="H20" s="8">
        <v>110000</v>
      </c>
      <c r="I20" s="8">
        <f t="shared" si="0"/>
        <v>130900</v>
      </c>
      <c r="J20" s="17">
        <f t="shared" si="1"/>
        <v>2094400</v>
      </c>
    </row>
    <row r="21" spans="1:11" ht="75" x14ac:dyDescent="0.25">
      <c r="A21" s="4">
        <v>17</v>
      </c>
      <c r="B21" s="4" t="s">
        <v>564</v>
      </c>
      <c r="C21" s="4" t="s">
        <v>590</v>
      </c>
      <c r="D21" s="4"/>
      <c r="E21" s="4"/>
      <c r="F21" s="4" t="s">
        <v>566</v>
      </c>
      <c r="G21" s="4">
        <v>18</v>
      </c>
      <c r="H21" s="8">
        <v>33900</v>
      </c>
      <c r="I21" s="8">
        <f t="shared" si="0"/>
        <v>40341</v>
      </c>
      <c r="J21" s="17">
        <f t="shared" si="1"/>
        <v>726138</v>
      </c>
    </row>
    <row r="22" spans="1:11" ht="45" x14ac:dyDescent="0.25">
      <c r="A22" s="4">
        <v>18</v>
      </c>
      <c r="B22" s="4" t="s">
        <v>564</v>
      </c>
      <c r="C22" s="4" t="s">
        <v>591</v>
      </c>
      <c r="D22" s="4"/>
      <c r="E22" s="4"/>
      <c r="F22" s="4" t="s">
        <v>566</v>
      </c>
      <c r="G22" s="4">
        <v>50</v>
      </c>
      <c r="H22" s="8">
        <v>26600</v>
      </c>
      <c r="I22" s="8">
        <f t="shared" si="0"/>
        <v>31654</v>
      </c>
      <c r="J22" s="17">
        <f t="shared" si="1"/>
        <v>1582700</v>
      </c>
      <c r="K22" t="s">
        <v>1191</v>
      </c>
    </row>
    <row r="23" spans="1:11" ht="45" x14ac:dyDescent="0.25">
      <c r="A23" s="4">
        <v>19</v>
      </c>
      <c r="B23" s="4" t="s">
        <v>564</v>
      </c>
      <c r="C23" s="4" t="s">
        <v>592</v>
      </c>
      <c r="D23" s="4"/>
      <c r="E23" s="4"/>
      <c r="F23" s="4" t="s">
        <v>566</v>
      </c>
      <c r="G23" s="4">
        <v>33</v>
      </c>
      <c r="H23" s="8">
        <v>33500</v>
      </c>
      <c r="I23" s="8">
        <f t="shared" si="0"/>
        <v>39865</v>
      </c>
      <c r="J23" s="17">
        <f t="shared" si="1"/>
        <v>1315545</v>
      </c>
    </row>
    <row r="24" spans="1:11" ht="45" x14ac:dyDescent="0.25">
      <c r="A24" s="4">
        <v>20</v>
      </c>
      <c r="B24" s="4" t="s">
        <v>564</v>
      </c>
      <c r="C24" s="4" t="s">
        <v>593</v>
      </c>
      <c r="D24" s="4"/>
      <c r="E24" s="4"/>
      <c r="F24" s="4" t="s">
        <v>566</v>
      </c>
      <c r="G24" s="4">
        <v>43</v>
      </c>
      <c r="H24" s="8">
        <v>30300</v>
      </c>
      <c r="I24" s="8">
        <f t="shared" si="0"/>
        <v>36057</v>
      </c>
      <c r="J24" s="17">
        <f t="shared" si="1"/>
        <v>1550451</v>
      </c>
    </row>
    <row r="25" spans="1:11" ht="45" x14ac:dyDescent="0.25">
      <c r="A25" s="4">
        <v>21</v>
      </c>
      <c r="B25" s="4" t="s">
        <v>564</v>
      </c>
      <c r="C25" s="4" t="s">
        <v>594</v>
      </c>
      <c r="D25" s="4"/>
      <c r="E25" s="4"/>
      <c r="F25" s="4" t="s">
        <v>566</v>
      </c>
      <c r="G25" s="4">
        <v>10</v>
      </c>
      <c r="H25" s="8">
        <v>50000</v>
      </c>
      <c r="I25" s="8">
        <f t="shared" si="0"/>
        <v>59500</v>
      </c>
      <c r="J25" s="17">
        <f t="shared" si="1"/>
        <v>595000</v>
      </c>
    </row>
    <row r="26" spans="1:11" ht="45" x14ac:dyDescent="0.25">
      <c r="A26" s="4">
        <v>22</v>
      </c>
      <c r="B26" s="4" t="s">
        <v>564</v>
      </c>
      <c r="C26" s="4" t="s">
        <v>595</v>
      </c>
      <c r="D26" s="4"/>
      <c r="E26" s="4"/>
      <c r="F26" s="4" t="s">
        <v>566</v>
      </c>
      <c r="G26" s="4">
        <v>2</v>
      </c>
      <c r="H26" s="8">
        <v>68900</v>
      </c>
      <c r="I26" s="8">
        <f t="shared" si="0"/>
        <v>81991</v>
      </c>
      <c r="J26" s="17">
        <f t="shared" si="1"/>
        <v>163982</v>
      </c>
    </row>
    <row r="27" spans="1:11" ht="30" x14ac:dyDescent="0.25">
      <c r="A27" s="4">
        <v>23</v>
      </c>
      <c r="B27" s="4">
        <v>3699099</v>
      </c>
      <c r="C27" s="4" t="s">
        <v>596</v>
      </c>
      <c r="D27" s="4"/>
      <c r="E27" s="4"/>
      <c r="F27" s="4" t="s">
        <v>597</v>
      </c>
      <c r="G27" s="4">
        <v>19</v>
      </c>
      <c r="H27" s="8">
        <v>26500</v>
      </c>
      <c r="I27" s="8">
        <f t="shared" si="0"/>
        <v>31535</v>
      </c>
      <c r="J27" s="17">
        <f t="shared" si="1"/>
        <v>599165</v>
      </c>
    </row>
    <row r="28" spans="1:11" ht="30" x14ac:dyDescent="0.25">
      <c r="A28" s="4">
        <v>24</v>
      </c>
      <c r="B28" s="4">
        <v>4825399</v>
      </c>
      <c r="C28" s="4" t="s">
        <v>598</v>
      </c>
      <c r="D28" s="4"/>
      <c r="E28" s="4"/>
      <c r="F28" s="4" t="s">
        <v>599</v>
      </c>
      <c r="G28" s="4">
        <v>2</v>
      </c>
      <c r="H28" s="8">
        <v>6500</v>
      </c>
      <c r="I28" s="8">
        <f t="shared" si="0"/>
        <v>7735</v>
      </c>
      <c r="J28" s="17">
        <f t="shared" si="1"/>
        <v>15470</v>
      </c>
    </row>
    <row r="29" spans="1:11" ht="30" x14ac:dyDescent="0.25">
      <c r="A29" s="4">
        <v>25</v>
      </c>
      <c r="B29" s="4">
        <v>4825399</v>
      </c>
      <c r="C29" s="4" t="s">
        <v>600</v>
      </c>
      <c r="D29" s="4"/>
      <c r="E29" s="4"/>
      <c r="F29" s="4" t="s">
        <v>599</v>
      </c>
      <c r="G29" s="4">
        <v>2</v>
      </c>
      <c r="H29" s="8">
        <v>13000</v>
      </c>
      <c r="I29" s="8">
        <f t="shared" si="0"/>
        <v>15470</v>
      </c>
      <c r="J29" s="17">
        <f t="shared" si="1"/>
        <v>30940</v>
      </c>
    </row>
    <row r="30" spans="1:11" ht="45" x14ac:dyDescent="0.25">
      <c r="A30" s="4">
        <v>26</v>
      </c>
      <c r="B30" s="4">
        <v>4825399</v>
      </c>
      <c r="C30" s="4" t="s">
        <v>601</v>
      </c>
      <c r="D30" s="4" t="s">
        <v>602</v>
      </c>
      <c r="E30" s="4"/>
      <c r="F30" s="4" t="s">
        <v>603</v>
      </c>
      <c r="G30" s="4">
        <v>5</v>
      </c>
      <c r="H30" s="8">
        <v>64000</v>
      </c>
      <c r="I30" s="8">
        <f t="shared" si="0"/>
        <v>76160</v>
      </c>
      <c r="J30" s="17">
        <f t="shared" si="1"/>
        <v>380800</v>
      </c>
    </row>
    <row r="31" spans="1:11" ht="45" x14ac:dyDescent="0.25">
      <c r="A31" s="4">
        <v>27</v>
      </c>
      <c r="B31" s="4" t="s">
        <v>405</v>
      </c>
      <c r="C31" s="4" t="s">
        <v>604</v>
      </c>
      <c r="D31" s="4" t="s">
        <v>412</v>
      </c>
      <c r="E31" s="4"/>
      <c r="F31" s="4" t="s">
        <v>183</v>
      </c>
      <c r="G31" s="4">
        <v>10</v>
      </c>
      <c r="H31" s="8">
        <v>30000</v>
      </c>
      <c r="I31" s="8">
        <f t="shared" si="0"/>
        <v>35700</v>
      </c>
      <c r="J31" s="17">
        <f t="shared" si="1"/>
        <v>357000</v>
      </c>
    </row>
    <row r="32" spans="1:11" ht="75" x14ac:dyDescent="0.25">
      <c r="A32" s="4">
        <v>28</v>
      </c>
      <c r="B32" s="4" t="s">
        <v>564</v>
      </c>
      <c r="C32" s="4" t="s">
        <v>605</v>
      </c>
      <c r="D32" s="4"/>
      <c r="E32" s="4"/>
      <c r="F32" s="4" t="s">
        <v>606</v>
      </c>
      <c r="G32" s="4">
        <v>30</v>
      </c>
      <c r="H32" s="8">
        <v>12300</v>
      </c>
      <c r="I32" s="8">
        <f t="shared" si="0"/>
        <v>14637</v>
      </c>
      <c r="J32" s="17">
        <f t="shared" si="1"/>
        <v>439110</v>
      </c>
    </row>
    <row r="33" spans="1:10" ht="75" x14ac:dyDescent="0.25">
      <c r="A33" s="4">
        <v>29</v>
      </c>
      <c r="B33" s="4">
        <v>3699099</v>
      </c>
      <c r="C33" s="4" t="s">
        <v>608</v>
      </c>
      <c r="D33" s="4"/>
      <c r="E33" s="4"/>
      <c r="F33" s="4" t="s">
        <v>609</v>
      </c>
      <c r="G33" s="4">
        <v>1</v>
      </c>
      <c r="H33" s="8">
        <v>65000</v>
      </c>
      <c r="I33" s="8">
        <f t="shared" si="0"/>
        <v>77350</v>
      </c>
      <c r="J33" s="17">
        <f t="shared" si="1"/>
        <v>77350</v>
      </c>
    </row>
    <row r="34" spans="1:10" ht="75" x14ac:dyDescent="0.25">
      <c r="A34" s="4">
        <v>30</v>
      </c>
      <c r="B34" s="4" t="s">
        <v>564</v>
      </c>
      <c r="C34" s="4" t="s">
        <v>610</v>
      </c>
      <c r="D34" s="4"/>
      <c r="E34" s="4"/>
      <c r="F34" s="4" t="s">
        <v>611</v>
      </c>
      <c r="G34" s="4">
        <v>112</v>
      </c>
      <c r="H34" s="8">
        <v>7850</v>
      </c>
      <c r="I34" s="8">
        <f t="shared" si="0"/>
        <v>9342</v>
      </c>
      <c r="J34" s="17">
        <f t="shared" si="1"/>
        <v>1046304</v>
      </c>
    </row>
    <row r="35" spans="1:10" ht="75" x14ac:dyDescent="0.25">
      <c r="A35" s="4">
        <v>31</v>
      </c>
      <c r="B35" s="4" t="s">
        <v>564</v>
      </c>
      <c r="C35" s="4" t="s">
        <v>612</v>
      </c>
      <c r="D35" s="4"/>
      <c r="E35" s="4"/>
      <c r="F35" s="4" t="s">
        <v>613</v>
      </c>
      <c r="G35" s="4">
        <v>167</v>
      </c>
      <c r="H35" s="8">
        <v>4600</v>
      </c>
      <c r="I35" s="8">
        <f t="shared" si="0"/>
        <v>5474</v>
      </c>
      <c r="J35" s="17">
        <f t="shared" si="1"/>
        <v>914158</v>
      </c>
    </row>
    <row r="36" spans="1:10" ht="75" x14ac:dyDescent="0.25">
      <c r="A36" s="4">
        <v>32</v>
      </c>
      <c r="B36" s="4" t="s">
        <v>564</v>
      </c>
      <c r="C36" s="4" t="s">
        <v>614</v>
      </c>
      <c r="D36" s="4"/>
      <c r="E36" s="4"/>
      <c r="F36" s="4" t="s">
        <v>613</v>
      </c>
      <c r="G36" s="4">
        <v>43</v>
      </c>
      <c r="H36" s="8">
        <v>14500</v>
      </c>
      <c r="I36" s="8">
        <f t="shared" si="0"/>
        <v>17255</v>
      </c>
      <c r="J36" s="17">
        <f t="shared" si="1"/>
        <v>741965</v>
      </c>
    </row>
    <row r="37" spans="1:10" ht="75" x14ac:dyDescent="0.25">
      <c r="A37" s="4">
        <v>33</v>
      </c>
      <c r="B37" s="4" t="s">
        <v>564</v>
      </c>
      <c r="C37" s="4" t="s">
        <v>615</v>
      </c>
      <c r="D37" s="4"/>
      <c r="E37" s="4"/>
      <c r="F37" s="4" t="s">
        <v>616</v>
      </c>
      <c r="G37" s="4">
        <v>4</v>
      </c>
      <c r="H37" s="8">
        <v>32000</v>
      </c>
      <c r="I37" s="8">
        <f t="shared" si="0"/>
        <v>38080</v>
      </c>
      <c r="J37" s="17">
        <f t="shared" si="1"/>
        <v>152320</v>
      </c>
    </row>
    <row r="38" spans="1:10" ht="75" x14ac:dyDescent="0.25">
      <c r="A38" s="4">
        <v>34</v>
      </c>
      <c r="B38" s="4" t="s">
        <v>564</v>
      </c>
      <c r="C38" s="4" t="s">
        <v>617</v>
      </c>
      <c r="D38" s="4"/>
      <c r="E38" s="4"/>
      <c r="F38" s="4" t="s">
        <v>616</v>
      </c>
      <c r="G38" s="4">
        <v>62</v>
      </c>
      <c r="H38" s="8">
        <v>4200</v>
      </c>
      <c r="I38" s="8">
        <f t="shared" si="0"/>
        <v>4998</v>
      </c>
      <c r="J38" s="17">
        <f t="shared" si="1"/>
        <v>309876</v>
      </c>
    </row>
    <row r="39" spans="1:10" ht="75" x14ac:dyDescent="0.25">
      <c r="A39" s="4">
        <v>35</v>
      </c>
      <c r="B39" s="4" t="s">
        <v>564</v>
      </c>
      <c r="C39" s="4" t="s">
        <v>618</v>
      </c>
      <c r="D39" s="4"/>
      <c r="E39" s="4"/>
      <c r="F39" s="4" t="s">
        <v>613</v>
      </c>
      <c r="G39" s="4">
        <v>49</v>
      </c>
      <c r="H39" s="8">
        <v>6500</v>
      </c>
      <c r="I39" s="8">
        <f t="shared" si="0"/>
        <v>7735</v>
      </c>
      <c r="J39" s="17">
        <f t="shared" si="1"/>
        <v>379015</v>
      </c>
    </row>
    <row r="40" spans="1:10" ht="75" x14ac:dyDescent="0.25">
      <c r="A40" s="4">
        <v>36</v>
      </c>
      <c r="B40" s="4" t="s">
        <v>564</v>
      </c>
      <c r="C40" s="4" t="s">
        <v>619</v>
      </c>
      <c r="D40" s="4"/>
      <c r="E40" s="4"/>
      <c r="F40" s="4" t="s">
        <v>613</v>
      </c>
      <c r="G40" s="4">
        <v>22</v>
      </c>
      <c r="H40" s="8">
        <v>10000</v>
      </c>
      <c r="I40" s="8">
        <f t="shared" si="0"/>
        <v>11900</v>
      </c>
      <c r="J40" s="17">
        <f t="shared" si="1"/>
        <v>261800</v>
      </c>
    </row>
    <row r="41" spans="1:10" ht="75" x14ac:dyDescent="0.25">
      <c r="A41" s="4">
        <v>37</v>
      </c>
      <c r="B41" s="4" t="s">
        <v>564</v>
      </c>
      <c r="C41" s="4" t="s">
        <v>620</v>
      </c>
      <c r="D41" s="4"/>
      <c r="E41" s="4"/>
      <c r="F41" s="4" t="s">
        <v>613</v>
      </c>
      <c r="G41" s="4">
        <v>88</v>
      </c>
      <c r="H41" s="8">
        <v>4500</v>
      </c>
      <c r="I41" s="8">
        <f t="shared" si="0"/>
        <v>5355</v>
      </c>
      <c r="J41" s="17">
        <f t="shared" si="1"/>
        <v>471240</v>
      </c>
    </row>
    <row r="42" spans="1:10" ht="75" x14ac:dyDescent="0.25">
      <c r="A42" s="4">
        <v>38</v>
      </c>
      <c r="B42" s="4" t="s">
        <v>564</v>
      </c>
      <c r="C42" s="4" t="s">
        <v>621</v>
      </c>
      <c r="D42" s="4"/>
      <c r="E42" s="4"/>
      <c r="F42" s="4" t="s">
        <v>613</v>
      </c>
      <c r="G42" s="4">
        <v>45</v>
      </c>
      <c r="H42" s="8">
        <v>9500</v>
      </c>
      <c r="I42" s="8">
        <f t="shared" si="0"/>
        <v>11305</v>
      </c>
      <c r="J42" s="17">
        <f t="shared" si="1"/>
        <v>508725</v>
      </c>
    </row>
    <row r="43" spans="1:10" ht="120" x14ac:dyDescent="0.25">
      <c r="A43" s="4">
        <v>39</v>
      </c>
      <c r="B43" s="4" t="s">
        <v>405</v>
      </c>
      <c r="C43" s="4" t="s">
        <v>622</v>
      </c>
      <c r="D43" s="4"/>
      <c r="E43" s="4"/>
      <c r="F43" s="4" t="s">
        <v>623</v>
      </c>
      <c r="G43" s="4">
        <v>4</v>
      </c>
      <c r="H43" s="8">
        <v>96950</v>
      </c>
      <c r="I43" s="8">
        <f t="shared" si="0"/>
        <v>115371</v>
      </c>
      <c r="J43" s="17">
        <f t="shared" si="1"/>
        <v>461484</v>
      </c>
    </row>
    <row r="44" spans="1:10" ht="105" x14ac:dyDescent="0.25">
      <c r="A44" s="4">
        <v>40</v>
      </c>
      <c r="B44" s="4">
        <v>3699099</v>
      </c>
      <c r="C44" s="4" t="s">
        <v>624</v>
      </c>
      <c r="D44" s="4"/>
      <c r="E44" s="4"/>
      <c r="F44" s="4" t="s">
        <v>252</v>
      </c>
      <c r="G44" s="4">
        <v>2</v>
      </c>
      <c r="H44" s="8">
        <v>250000</v>
      </c>
      <c r="I44" s="8">
        <f t="shared" si="0"/>
        <v>297500</v>
      </c>
      <c r="J44" s="17">
        <f t="shared" si="1"/>
        <v>595000</v>
      </c>
    </row>
    <row r="45" spans="1:10" ht="45" x14ac:dyDescent="0.25">
      <c r="A45" s="4">
        <v>41</v>
      </c>
      <c r="B45" s="4">
        <v>3641001</v>
      </c>
      <c r="C45" s="4" t="s">
        <v>626</v>
      </c>
      <c r="D45" s="4" t="s">
        <v>627</v>
      </c>
      <c r="E45" s="4"/>
      <c r="F45" s="4" t="s">
        <v>183</v>
      </c>
      <c r="G45" s="4">
        <v>4</v>
      </c>
      <c r="H45" s="8">
        <v>7850</v>
      </c>
      <c r="I45" s="8">
        <f t="shared" si="0"/>
        <v>9342</v>
      </c>
      <c r="J45" s="17">
        <f t="shared" si="1"/>
        <v>37368</v>
      </c>
    </row>
    <row r="46" spans="1:10" ht="45" x14ac:dyDescent="0.25">
      <c r="A46" s="4">
        <v>42</v>
      </c>
      <c r="B46" s="4" t="s">
        <v>625</v>
      </c>
      <c r="C46" s="4" t="s">
        <v>628</v>
      </c>
      <c r="D46" s="4" t="s">
        <v>627</v>
      </c>
      <c r="E46" s="4"/>
      <c r="F46" s="4" t="s">
        <v>252</v>
      </c>
      <c r="G46" s="4">
        <v>13</v>
      </c>
      <c r="H46" s="8">
        <v>16500</v>
      </c>
      <c r="I46" s="8">
        <f t="shared" si="0"/>
        <v>19635</v>
      </c>
      <c r="J46" s="17">
        <f t="shared" si="1"/>
        <v>255255</v>
      </c>
    </row>
    <row r="47" spans="1:10" ht="30" x14ac:dyDescent="0.25">
      <c r="A47" s="4">
        <v>43</v>
      </c>
      <c r="B47" s="4" t="s">
        <v>625</v>
      </c>
      <c r="C47" s="4" t="s">
        <v>629</v>
      </c>
      <c r="D47" s="4" t="s">
        <v>627</v>
      </c>
      <c r="E47" s="4"/>
      <c r="F47" s="4" t="s">
        <v>252</v>
      </c>
      <c r="G47" s="4">
        <v>7</v>
      </c>
      <c r="H47" s="8">
        <v>16900</v>
      </c>
      <c r="I47" s="8">
        <f t="shared" si="0"/>
        <v>20111</v>
      </c>
      <c r="J47" s="17">
        <f t="shared" si="1"/>
        <v>140777</v>
      </c>
    </row>
    <row r="48" spans="1:10" ht="45" x14ac:dyDescent="0.25">
      <c r="A48" s="4">
        <v>44</v>
      </c>
      <c r="B48" s="4">
        <v>4322099</v>
      </c>
      <c r="C48" s="4" t="s">
        <v>630</v>
      </c>
      <c r="D48" s="4" t="s">
        <v>433</v>
      </c>
      <c r="E48" s="4"/>
      <c r="F48" s="4" t="s">
        <v>631</v>
      </c>
      <c r="G48" s="4">
        <v>30</v>
      </c>
      <c r="H48" s="8">
        <v>51000</v>
      </c>
      <c r="I48" s="8">
        <f t="shared" si="0"/>
        <v>60690</v>
      </c>
      <c r="J48" s="17">
        <f t="shared" si="1"/>
        <v>1820700</v>
      </c>
    </row>
    <row r="49" spans="1:12" ht="45" x14ac:dyDescent="0.25">
      <c r="A49" s="4">
        <v>45</v>
      </c>
      <c r="B49" s="4">
        <v>3699099</v>
      </c>
      <c r="C49" s="4" t="s">
        <v>632</v>
      </c>
      <c r="D49" s="4" t="s">
        <v>633</v>
      </c>
      <c r="E49" s="4"/>
      <c r="F49" s="4" t="s">
        <v>634</v>
      </c>
      <c r="G49" s="4">
        <v>1</v>
      </c>
      <c r="H49" s="8">
        <v>1815702</v>
      </c>
      <c r="I49" s="8">
        <f t="shared" si="0"/>
        <v>2160685</v>
      </c>
      <c r="J49" s="17">
        <f t="shared" si="1"/>
        <v>2160685</v>
      </c>
    </row>
    <row r="50" spans="1:12" ht="60" x14ac:dyDescent="0.25">
      <c r="A50" s="4">
        <v>46</v>
      </c>
      <c r="B50" s="4">
        <v>3719502</v>
      </c>
      <c r="C50" s="4" t="s">
        <v>635</v>
      </c>
      <c r="D50" s="4" t="s">
        <v>260</v>
      </c>
      <c r="E50" s="4"/>
      <c r="F50" s="4" t="s">
        <v>636</v>
      </c>
      <c r="G50" s="4">
        <v>2</v>
      </c>
      <c r="H50" s="8">
        <v>190500</v>
      </c>
      <c r="I50" s="8">
        <f t="shared" si="0"/>
        <v>226695</v>
      </c>
      <c r="J50" s="17">
        <f t="shared" si="1"/>
        <v>453390</v>
      </c>
    </row>
    <row r="51" spans="1:12" ht="60" x14ac:dyDescent="0.25">
      <c r="A51" s="4">
        <v>47</v>
      </c>
      <c r="B51" s="4" t="s">
        <v>564</v>
      </c>
      <c r="C51" s="4" t="s">
        <v>637</v>
      </c>
      <c r="D51" s="4" t="s">
        <v>260</v>
      </c>
      <c r="E51" s="4"/>
      <c r="F51" s="4" t="s">
        <v>638</v>
      </c>
      <c r="G51" s="4">
        <v>22</v>
      </c>
      <c r="H51" s="8">
        <v>141700</v>
      </c>
      <c r="I51" s="8">
        <f t="shared" si="0"/>
        <v>168623</v>
      </c>
      <c r="J51" s="17">
        <f t="shared" si="1"/>
        <v>3709706</v>
      </c>
    </row>
    <row r="52" spans="1:12" ht="45" x14ac:dyDescent="0.25">
      <c r="A52" s="4">
        <v>48</v>
      </c>
      <c r="B52" s="4" t="s">
        <v>564</v>
      </c>
      <c r="C52" s="4" t="s">
        <v>639</v>
      </c>
      <c r="D52" s="4" t="s">
        <v>260</v>
      </c>
      <c r="E52" s="4"/>
      <c r="F52" s="4" t="s">
        <v>640</v>
      </c>
      <c r="G52" s="4">
        <v>6</v>
      </c>
      <c r="H52" s="8">
        <v>80600</v>
      </c>
      <c r="I52" s="8">
        <f t="shared" si="0"/>
        <v>95914</v>
      </c>
      <c r="J52" s="17">
        <f t="shared" si="1"/>
        <v>575484</v>
      </c>
    </row>
    <row r="53" spans="1:12" ht="30" x14ac:dyDescent="0.25">
      <c r="A53" s="4">
        <v>49</v>
      </c>
      <c r="B53" s="4">
        <v>3212897</v>
      </c>
      <c r="C53" s="4" t="s">
        <v>641</v>
      </c>
      <c r="D53" s="4"/>
      <c r="E53" s="4"/>
      <c r="F53" s="4" t="s">
        <v>183</v>
      </c>
      <c r="G53" s="4">
        <v>5</v>
      </c>
      <c r="H53" s="8">
        <v>90000</v>
      </c>
      <c r="I53" s="8">
        <f t="shared" si="0"/>
        <v>107100</v>
      </c>
      <c r="J53" s="17">
        <f t="shared" si="1"/>
        <v>535500</v>
      </c>
    </row>
    <row r="54" spans="1:12" ht="60" x14ac:dyDescent="0.25">
      <c r="A54" s="4">
        <v>50</v>
      </c>
      <c r="B54" s="4" t="s">
        <v>405</v>
      </c>
      <c r="C54" s="4" t="s">
        <v>642</v>
      </c>
      <c r="D54" s="4" t="s">
        <v>643</v>
      </c>
      <c r="E54" s="4"/>
      <c r="F54" s="4" t="s">
        <v>644</v>
      </c>
      <c r="G54" s="4">
        <v>1</v>
      </c>
      <c r="H54" s="8">
        <v>306000</v>
      </c>
      <c r="I54" s="8">
        <f t="shared" si="0"/>
        <v>364140</v>
      </c>
      <c r="J54" s="17">
        <f t="shared" si="1"/>
        <v>364140</v>
      </c>
    </row>
    <row r="55" spans="1:12" ht="45" x14ac:dyDescent="0.25">
      <c r="A55" s="4">
        <v>51</v>
      </c>
      <c r="B55" s="4" t="s">
        <v>564</v>
      </c>
      <c r="C55" s="4" t="s">
        <v>645</v>
      </c>
      <c r="D55" s="4"/>
      <c r="E55" s="4"/>
      <c r="F55" s="4" t="s">
        <v>646</v>
      </c>
      <c r="G55" s="4">
        <v>100</v>
      </c>
      <c r="H55" s="8">
        <v>4700</v>
      </c>
      <c r="I55" s="8">
        <f t="shared" si="0"/>
        <v>5593</v>
      </c>
      <c r="J55" s="17">
        <f t="shared" si="1"/>
        <v>559300</v>
      </c>
    </row>
    <row r="56" spans="1:12" ht="45" x14ac:dyDescent="0.25">
      <c r="A56" s="4">
        <v>52</v>
      </c>
      <c r="B56" s="4" t="s">
        <v>564</v>
      </c>
      <c r="C56" s="4" t="s">
        <v>647</v>
      </c>
      <c r="D56" s="4"/>
      <c r="E56" s="4"/>
      <c r="F56" s="4" t="s">
        <v>646</v>
      </c>
      <c r="G56" s="4">
        <v>600</v>
      </c>
      <c r="H56" s="8">
        <v>6800</v>
      </c>
      <c r="I56" s="8">
        <f t="shared" si="0"/>
        <v>8092</v>
      </c>
      <c r="J56" s="17">
        <f t="shared" si="1"/>
        <v>4855200</v>
      </c>
    </row>
    <row r="57" spans="1:12" ht="30" x14ac:dyDescent="0.25">
      <c r="A57" s="4">
        <v>53</v>
      </c>
      <c r="B57" s="4">
        <v>3699099</v>
      </c>
      <c r="C57" s="4" t="s">
        <v>648</v>
      </c>
      <c r="D57" s="4"/>
      <c r="E57" s="4"/>
      <c r="F57" s="4" t="s">
        <v>649</v>
      </c>
      <c r="G57" s="4">
        <v>1</v>
      </c>
      <c r="H57" s="8">
        <v>973850</v>
      </c>
      <c r="I57" s="8">
        <f t="shared" si="0"/>
        <v>1158882</v>
      </c>
      <c r="J57" s="17">
        <f t="shared" si="1"/>
        <v>1158882</v>
      </c>
    </row>
    <row r="58" spans="1:12" ht="30" x14ac:dyDescent="0.25">
      <c r="A58" s="4">
        <v>54</v>
      </c>
      <c r="B58" s="4">
        <v>3699099</v>
      </c>
      <c r="C58" s="4" t="s">
        <v>650</v>
      </c>
      <c r="D58" s="4"/>
      <c r="E58" s="4"/>
      <c r="F58" s="4" t="s">
        <v>110</v>
      </c>
      <c r="G58" s="4">
        <v>2</v>
      </c>
      <c r="H58" s="8">
        <v>22000</v>
      </c>
      <c r="I58" s="8">
        <f t="shared" si="0"/>
        <v>26180</v>
      </c>
      <c r="J58" s="17">
        <f t="shared" si="1"/>
        <v>52360</v>
      </c>
    </row>
    <row r="59" spans="1:12" ht="30" x14ac:dyDescent="0.25">
      <c r="A59" s="4">
        <v>55</v>
      </c>
      <c r="B59" s="4">
        <v>3699099</v>
      </c>
      <c r="C59" s="4" t="s">
        <v>651</v>
      </c>
      <c r="D59" s="4"/>
      <c r="E59" s="4"/>
      <c r="F59" s="4" t="s">
        <v>652</v>
      </c>
      <c r="G59" s="4">
        <v>2</v>
      </c>
      <c r="H59" s="8">
        <v>34000</v>
      </c>
      <c r="I59" s="8">
        <f t="shared" si="0"/>
        <v>40460</v>
      </c>
      <c r="J59" s="17">
        <f t="shared" si="1"/>
        <v>80920</v>
      </c>
    </row>
    <row r="60" spans="1:12" ht="30" x14ac:dyDescent="0.25">
      <c r="A60" s="4">
        <v>56</v>
      </c>
      <c r="B60" s="4">
        <v>3699099</v>
      </c>
      <c r="C60" s="4" t="s">
        <v>653</v>
      </c>
      <c r="D60" s="4"/>
      <c r="E60" s="4"/>
      <c r="F60" s="4" t="s">
        <v>654</v>
      </c>
      <c r="G60" s="4">
        <v>9</v>
      </c>
      <c r="H60" s="8">
        <v>85200</v>
      </c>
      <c r="I60" s="8">
        <f t="shared" si="0"/>
        <v>101388</v>
      </c>
      <c r="J60" s="17">
        <f t="shared" si="1"/>
        <v>912492</v>
      </c>
    </row>
    <row r="61" spans="1:12" ht="45" x14ac:dyDescent="0.25">
      <c r="A61" s="4">
        <v>57</v>
      </c>
      <c r="B61" s="4">
        <v>3729101</v>
      </c>
      <c r="C61" s="4" t="s">
        <v>655</v>
      </c>
      <c r="D61" s="4"/>
      <c r="E61" s="4"/>
      <c r="F61" s="4" t="s">
        <v>252</v>
      </c>
      <c r="G61" s="4">
        <v>3</v>
      </c>
      <c r="H61" s="8">
        <v>205200</v>
      </c>
      <c r="I61" s="8">
        <f t="shared" si="0"/>
        <v>244188</v>
      </c>
      <c r="J61" s="17">
        <f t="shared" si="1"/>
        <v>732564</v>
      </c>
      <c r="L61" s="21"/>
    </row>
    <row r="62" spans="1:12" ht="60" x14ac:dyDescent="0.25">
      <c r="A62" s="4">
        <v>58</v>
      </c>
      <c r="B62" s="4" t="s">
        <v>564</v>
      </c>
      <c r="C62" s="4" t="s">
        <v>656</v>
      </c>
      <c r="D62" s="4" t="s">
        <v>657</v>
      </c>
      <c r="E62" s="4"/>
      <c r="F62" s="4" t="s">
        <v>566</v>
      </c>
      <c r="G62" s="4">
        <v>5</v>
      </c>
      <c r="H62" s="8">
        <v>30000</v>
      </c>
      <c r="I62" s="8">
        <f t="shared" si="0"/>
        <v>35700</v>
      </c>
      <c r="J62" s="17">
        <f t="shared" si="1"/>
        <v>178500</v>
      </c>
    </row>
    <row r="63" spans="1:12" ht="60" x14ac:dyDescent="0.25">
      <c r="A63" s="4">
        <v>59</v>
      </c>
      <c r="B63" s="4" t="s">
        <v>405</v>
      </c>
      <c r="C63" s="4" t="s">
        <v>658</v>
      </c>
      <c r="D63" s="4"/>
      <c r="E63" s="4"/>
      <c r="F63" s="4" t="s">
        <v>659</v>
      </c>
      <c r="G63" s="4">
        <v>2</v>
      </c>
      <c r="H63" s="8">
        <v>59850</v>
      </c>
      <c r="I63" s="8">
        <f t="shared" si="0"/>
        <v>71222</v>
      </c>
      <c r="J63" s="17">
        <f t="shared" si="1"/>
        <v>142444</v>
      </c>
    </row>
    <row r="64" spans="1:12" ht="60" x14ac:dyDescent="0.25">
      <c r="A64" s="4">
        <v>60</v>
      </c>
      <c r="B64" s="4">
        <v>3699099</v>
      </c>
      <c r="C64" s="4" t="s">
        <v>660</v>
      </c>
      <c r="D64" s="4"/>
      <c r="E64" s="4"/>
      <c r="F64" s="4" t="s">
        <v>661</v>
      </c>
      <c r="G64" s="4">
        <v>38</v>
      </c>
      <c r="H64" s="8">
        <v>32000</v>
      </c>
      <c r="I64" s="8">
        <f t="shared" si="0"/>
        <v>38080</v>
      </c>
      <c r="J64" s="17">
        <f t="shared" si="1"/>
        <v>1447040</v>
      </c>
    </row>
    <row r="65" spans="1:10" ht="30" x14ac:dyDescent="0.25">
      <c r="A65" s="4">
        <v>61</v>
      </c>
      <c r="B65" s="4">
        <v>3694012</v>
      </c>
      <c r="C65" s="4" t="s">
        <v>662</v>
      </c>
      <c r="D65" s="4" t="s">
        <v>260</v>
      </c>
      <c r="E65" s="4"/>
      <c r="F65" s="4" t="s">
        <v>663</v>
      </c>
      <c r="G65" s="4">
        <v>4</v>
      </c>
      <c r="H65" s="8">
        <v>125000</v>
      </c>
      <c r="I65" s="8">
        <f t="shared" si="0"/>
        <v>148750</v>
      </c>
      <c r="J65" s="17">
        <f t="shared" si="1"/>
        <v>595000</v>
      </c>
    </row>
    <row r="66" spans="1:10" ht="30" x14ac:dyDescent="0.25">
      <c r="A66" s="4">
        <v>62</v>
      </c>
      <c r="B66" s="4">
        <v>3694012</v>
      </c>
      <c r="C66" s="4" t="s">
        <v>664</v>
      </c>
      <c r="D66" s="4" t="s">
        <v>260</v>
      </c>
      <c r="E66" s="4"/>
      <c r="F66" s="4" t="s">
        <v>663</v>
      </c>
      <c r="G66" s="4">
        <v>1</v>
      </c>
      <c r="H66" s="8">
        <v>85600</v>
      </c>
      <c r="I66" s="8">
        <f t="shared" si="0"/>
        <v>101864</v>
      </c>
      <c r="J66" s="17">
        <f t="shared" si="1"/>
        <v>101864</v>
      </c>
    </row>
    <row r="67" spans="1:10" ht="45" x14ac:dyDescent="0.25">
      <c r="A67" s="4">
        <v>63</v>
      </c>
      <c r="B67" s="4" t="s">
        <v>564</v>
      </c>
      <c r="C67" s="4" t="s">
        <v>665</v>
      </c>
      <c r="D67" s="4"/>
      <c r="E67" s="4"/>
      <c r="F67" s="4" t="s">
        <v>666</v>
      </c>
      <c r="G67" s="4">
        <v>25</v>
      </c>
      <c r="H67" s="8">
        <v>10650</v>
      </c>
      <c r="I67" s="8">
        <f t="shared" si="0"/>
        <v>12674</v>
      </c>
      <c r="J67" s="17">
        <f t="shared" si="1"/>
        <v>316850</v>
      </c>
    </row>
    <row r="68" spans="1:10" ht="30" x14ac:dyDescent="0.25">
      <c r="A68" s="4">
        <v>64</v>
      </c>
      <c r="B68" s="4">
        <v>3729101</v>
      </c>
      <c r="C68" s="4" t="s">
        <v>667</v>
      </c>
      <c r="D68" s="4"/>
      <c r="E68" s="4"/>
      <c r="F68" s="4" t="s">
        <v>668</v>
      </c>
      <c r="G68" s="4">
        <v>15</v>
      </c>
      <c r="H68" s="8">
        <v>14500</v>
      </c>
      <c r="I68" s="8">
        <f t="shared" si="0"/>
        <v>17255</v>
      </c>
      <c r="J68" s="17">
        <f t="shared" si="1"/>
        <v>258825</v>
      </c>
    </row>
    <row r="69" spans="1:10" ht="75" x14ac:dyDescent="0.25">
      <c r="A69" s="4">
        <v>65</v>
      </c>
      <c r="B69" s="4" t="s">
        <v>405</v>
      </c>
      <c r="C69" s="4" t="s">
        <v>669</v>
      </c>
      <c r="D69" s="4"/>
      <c r="E69" s="4"/>
      <c r="F69" s="4" t="s">
        <v>670</v>
      </c>
      <c r="G69" s="4">
        <v>6</v>
      </c>
      <c r="H69" s="8">
        <v>685200</v>
      </c>
      <c r="I69" s="8">
        <f t="shared" ref="I69:I131" si="2">ROUND(H69*1.19,0)</f>
        <v>815388</v>
      </c>
      <c r="J69" s="17">
        <f t="shared" si="1"/>
        <v>4892328</v>
      </c>
    </row>
    <row r="70" spans="1:10" ht="240" x14ac:dyDescent="0.25">
      <c r="A70" s="4">
        <v>66</v>
      </c>
      <c r="B70" s="4">
        <v>3699099</v>
      </c>
      <c r="C70" s="4" t="s">
        <v>671</v>
      </c>
      <c r="D70" s="4"/>
      <c r="E70" s="4"/>
      <c r="F70" s="4" t="s">
        <v>672</v>
      </c>
      <c r="G70" s="4">
        <v>1</v>
      </c>
      <c r="H70" s="8">
        <v>366900</v>
      </c>
      <c r="I70" s="8">
        <f t="shared" si="2"/>
        <v>436611</v>
      </c>
      <c r="J70" s="17">
        <f t="shared" ref="J70:J132" si="3">+G70*I70</f>
        <v>436611</v>
      </c>
    </row>
    <row r="71" spans="1:10" ht="45" x14ac:dyDescent="0.25">
      <c r="A71" s="4">
        <v>67</v>
      </c>
      <c r="B71" s="4" t="s">
        <v>564</v>
      </c>
      <c r="C71" s="4" t="s">
        <v>673</v>
      </c>
      <c r="D71" s="4"/>
      <c r="E71" s="4"/>
      <c r="F71" s="4" t="s">
        <v>674</v>
      </c>
      <c r="G71" s="4">
        <v>2</v>
      </c>
      <c r="H71" s="8">
        <v>150000</v>
      </c>
      <c r="I71" s="8">
        <f t="shared" si="2"/>
        <v>178500</v>
      </c>
      <c r="J71" s="17">
        <f t="shared" si="3"/>
        <v>357000</v>
      </c>
    </row>
    <row r="72" spans="1:10" ht="45" x14ac:dyDescent="0.25">
      <c r="A72" s="4">
        <v>68</v>
      </c>
      <c r="B72" s="4">
        <v>3699099</v>
      </c>
      <c r="C72" s="4" t="s">
        <v>675</v>
      </c>
      <c r="D72" s="4"/>
      <c r="E72" s="4"/>
      <c r="F72" s="4" t="s">
        <v>676</v>
      </c>
      <c r="G72" s="4">
        <v>3</v>
      </c>
      <c r="H72" s="8">
        <v>89794</v>
      </c>
      <c r="I72" s="8">
        <f t="shared" si="2"/>
        <v>106855</v>
      </c>
      <c r="J72" s="17">
        <f t="shared" si="3"/>
        <v>320565</v>
      </c>
    </row>
    <row r="73" spans="1:10" ht="30" x14ac:dyDescent="0.25">
      <c r="A73" s="4">
        <v>69</v>
      </c>
      <c r="B73" s="4" t="s">
        <v>564</v>
      </c>
      <c r="C73" s="4" t="s">
        <v>677</v>
      </c>
      <c r="D73" s="4"/>
      <c r="E73" s="4"/>
      <c r="F73" s="4" t="s">
        <v>678</v>
      </c>
      <c r="G73" s="4">
        <v>2</v>
      </c>
      <c r="H73" s="8">
        <v>110000</v>
      </c>
      <c r="I73" s="8">
        <f t="shared" si="2"/>
        <v>130900</v>
      </c>
      <c r="J73" s="17">
        <f t="shared" si="3"/>
        <v>261800</v>
      </c>
    </row>
    <row r="74" spans="1:10" ht="30" x14ac:dyDescent="0.25">
      <c r="A74" s="4">
        <v>70</v>
      </c>
      <c r="B74" s="4">
        <v>3219924</v>
      </c>
      <c r="C74" s="4" t="s">
        <v>679</v>
      </c>
      <c r="D74" s="4"/>
      <c r="E74" s="4"/>
      <c r="F74" s="4" t="s">
        <v>680</v>
      </c>
      <c r="G74" s="4">
        <v>4</v>
      </c>
      <c r="H74" s="8">
        <v>28000</v>
      </c>
      <c r="I74" s="8">
        <f t="shared" si="2"/>
        <v>33320</v>
      </c>
      <c r="J74" s="17">
        <f t="shared" si="3"/>
        <v>133280</v>
      </c>
    </row>
    <row r="75" spans="1:10" ht="45" x14ac:dyDescent="0.25">
      <c r="A75" s="4">
        <v>71</v>
      </c>
      <c r="B75" s="4" t="s">
        <v>564</v>
      </c>
      <c r="C75" s="4" t="s">
        <v>681</v>
      </c>
      <c r="D75" s="4"/>
      <c r="E75" s="4"/>
      <c r="F75" s="4" t="s">
        <v>566</v>
      </c>
      <c r="G75" s="4">
        <v>20</v>
      </c>
      <c r="H75" s="8">
        <v>31500</v>
      </c>
      <c r="I75" s="8">
        <f t="shared" si="2"/>
        <v>37485</v>
      </c>
      <c r="J75" s="17">
        <f t="shared" si="3"/>
        <v>749700</v>
      </c>
    </row>
    <row r="76" spans="1:10" ht="45" x14ac:dyDescent="0.25">
      <c r="A76" s="4">
        <v>72</v>
      </c>
      <c r="B76" s="4" t="s">
        <v>564</v>
      </c>
      <c r="C76" s="4" t="s">
        <v>682</v>
      </c>
      <c r="D76" s="4"/>
      <c r="E76" s="4"/>
      <c r="F76" s="4" t="s">
        <v>640</v>
      </c>
      <c r="G76" s="4">
        <v>6</v>
      </c>
      <c r="H76" s="8">
        <v>22100</v>
      </c>
      <c r="I76" s="8">
        <f t="shared" si="2"/>
        <v>26299</v>
      </c>
      <c r="J76" s="17">
        <f t="shared" si="3"/>
        <v>157794</v>
      </c>
    </row>
    <row r="77" spans="1:10" ht="45" x14ac:dyDescent="0.25">
      <c r="A77" s="4">
        <v>73</v>
      </c>
      <c r="B77" s="4" t="s">
        <v>564</v>
      </c>
      <c r="C77" s="4" t="s">
        <v>683</v>
      </c>
      <c r="D77" s="4"/>
      <c r="E77" s="4"/>
      <c r="F77" s="4" t="s">
        <v>640</v>
      </c>
      <c r="G77" s="4">
        <v>12</v>
      </c>
      <c r="H77" s="8">
        <v>31500</v>
      </c>
      <c r="I77" s="8">
        <f t="shared" si="2"/>
        <v>37485</v>
      </c>
      <c r="J77" s="17">
        <f t="shared" si="3"/>
        <v>449820</v>
      </c>
    </row>
    <row r="78" spans="1:10" ht="45" x14ac:dyDescent="0.25">
      <c r="A78" s="4">
        <v>74</v>
      </c>
      <c r="B78" s="4" t="s">
        <v>564</v>
      </c>
      <c r="C78" s="4" t="s">
        <v>684</v>
      </c>
      <c r="D78" s="4"/>
      <c r="E78" s="4"/>
      <c r="F78" s="4" t="s">
        <v>640</v>
      </c>
      <c r="G78" s="4">
        <v>33</v>
      </c>
      <c r="H78" s="8">
        <v>80000</v>
      </c>
      <c r="I78" s="8">
        <f t="shared" si="2"/>
        <v>95200</v>
      </c>
      <c r="J78" s="17">
        <f t="shared" si="3"/>
        <v>3141600</v>
      </c>
    </row>
    <row r="79" spans="1:10" ht="45" x14ac:dyDescent="0.25">
      <c r="A79" s="4">
        <v>75</v>
      </c>
      <c r="B79" s="4" t="s">
        <v>564</v>
      </c>
      <c r="C79" s="4" t="s">
        <v>685</v>
      </c>
      <c r="D79" s="4"/>
      <c r="E79" s="4"/>
      <c r="F79" s="4" t="s">
        <v>640</v>
      </c>
      <c r="G79" s="4">
        <v>33</v>
      </c>
      <c r="H79" s="8">
        <v>68900</v>
      </c>
      <c r="I79" s="8">
        <f t="shared" si="2"/>
        <v>81991</v>
      </c>
      <c r="J79" s="17">
        <f t="shared" si="3"/>
        <v>2705703</v>
      </c>
    </row>
    <row r="80" spans="1:10" ht="45" x14ac:dyDescent="0.25">
      <c r="A80" s="4">
        <v>76</v>
      </c>
      <c r="B80" s="4" t="s">
        <v>564</v>
      </c>
      <c r="C80" s="4" t="s">
        <v>686</v>
      </c>
      <c r="D80" s="4"/>
      <c r="E80" s="4"/>
      <c r="F80" s="4" t="s">
        <v>640</v>
      </c>
      <c r="G80" s="4">
        <v>23</v>
      </c>
      <c r="H80" s="8">
        <v>80000</v>
      </c>
      <c r="I80" s="8">
        <f t="shared" si="2"/>
        <v>95200</v>
      </c>
      <c r="J80" s="17">
        <f t="shared" si="3"/>
        <v>2189600</v>
      </c>
    </row>
    <row r="81" spans="1:10" ht="225" x14ac:dyDescent="0.25">
      <c r="A81" s="4">
        <v>77</v>
      </c>
      <c r="B81" s="4" t="s">
        <v>405</v>
      </c>
      <c r="C81" s="4" t="s">
        <v>687</v>
      </c>
      <c r="D81" s="4"/>
      <c r="E81" s="4"/>
      <c r="F81" s="4" t="s">
        <v>688</v>
      </c>
      <c r="G81" s="4">
        <v>2</v>
      </c>
      <c r="H81" s="8">
        <v>150500</v>
      </c>
      <c r="I81" s="8">
        <f t="shared" si="2"/>
        <v>179095</v>
      </c>
      <c r="J81" s="17">
        <f t="shared" si="3"/>
        <v>358190</v>
      </c>
    </row>
    <row r="82" spans="1:10" ht="45" x14ac:dyDescent="0.25">
      <c r="A82" s="4">
        <v>78</v>
      </c>
      <c r="B82" s="4" t="s">
        <v>405</v>
      </c>
      <c r="C82" s="4" t="s">
        <v>689</v>
      </c>
      <c r="D82" s="4" t="s">
        <v>690</v>
      </c>
      <c r="E82" s="4"/>
      <c r="F82" s="4" t="s">
        <v>691</v>
      </c>
      <c r="G82" s="4">
        <v>1</v>
      </c>
      <c r="H82" s="8">
        <v>17000</v>
      </c>
      <c r="I82" s="8">
        <f t="shared" si="2"/>
        <v>20230</v>
      </c>
      <c r="J82" s="17">
        <f t="shared" si="3"/>
        <v>20230</v>
      </c>
    </row>
    <row r="83" spans="1:10" ht="45" x14ac:dyDescent="0.25">
      <c r="A83" s="4">
        <v>79</v>
      </c>
      <c r="B83" s="4" t="s">
        <v>607</v>
      </c>
      <c r="C83" s="4" t="s">
        <v>692</v>
      </c>
      <c r="D83" s="4"/>
      <c r="E83" s="4"/>
      <c r="F83" s="4" t="s">
        <v>693</v>
      </c>
      <c r="G83" s="4">
        <v>72</v>
      </c>
      <c r="H83" s="8">
        <v>21000</v>
      </c>
      <c r="I83" s="8">
        <f t="shared" si="2"/>
        <v>24990</v>
      </c>
      <c r="J83" s="17">
        <f t="shared" si="3"/>
        <v>1799280</v>
      </c>
    </row>
    <row r="84" spans="1:10" ht="30" x14ac:dyDescent="0.25">
      <c r="A84" s="4">
        <v>80</v>
      </c>
      <c r="B84" s="4" t="s">
        <v>607</v>
      </c>
      <c r="C84" s="4" t="s">
        <v>694</v>
      </c>
      <c r="D84" s="4"/>
      <c r="E84" s="4"/>
      <c r="F84" s="4" t="s">
        <v>693</v>
      </c>
      <c r="G84" s="4">
        <v>10</v>
      </c>
      <c r="H84" s="8">
        <v>30800</v>
      </c>
      <c r="I84" s="8">
        <f t="shared" si="2"/>
        <v>36652</v>
      </c>
      <c r="J84" s="17">
        <f t="shared" si="3"/>
        <v>366520</v>
      </c>
    </row>
    <row r="85" spans="1:10" ht="75" x14ac:dyDescent="0.25">
      <c r="A85" s="4">
        <v>81</v>
      </c>
      <c r="B85" s="4">
        <v>3719502</v>
      </c>
      <c r="C85" s="4" t="s">
        <v>695</v>
      </c>
      <c r="D85" s="4"/>
      <c r="E85" s="4"/>
      <c r="F85" s="4" t="s">
        <v>696</v>
      </c>
      <c r="G85" s="4">
        <v>40</v>
      </c>
      <c r="H85" s="8">
        <v>75100</v>
      </c>
      <c r="I85" s="8">
        <f t="shared" si="2"/>
        <v>89369</v>
      </c>
      <c r="J85" s="17">
        <f t="shared" si="3"/>
        <v>3574760</v>
      </c>
    </row>
    <row r="86" spans="1:10" x14ac:dyDescent="0.25">
      <c r="A86" s="4">
        <v>82</v>
      </c>
      <c r="B86" s="4">
        <v>4826609</v>
      </c>
      <c r="C86" s="4" t="s">
        <v>697</v>
      </c>
      <c r="D86" s="4"/>
      <c r="E86" s="4"/>
      <c r="F86" s="4" t="s">
        <v>698</v>
      </c>
      <c r="G86" s="4">
        <v>21</v>
      </c>
      <c r="H86" s="8">
        <v>106850</v>
      </c>
      <c r="I86" s="8">
        <f t="shared" si="2"/>
        <v>127152</v>
      </c>
      <c r="J86" s="17">
        <f t="shared" si="3"/>
        <v>2670192</v>
      </c>
    </row>
    <row r="87" spans="1:10" ht="30" x14ac:dyDescent="0.25">
      <c r="A87" s="4">
        <v>83</v>
      </c>
      <c r="B87" s="4">
        <v>3699099</v>
      </c>
      <c r="C87" s="4" t="s">
        <v>699</v>
      </c>
      <c r="D87" s="4"/>
      <c r="E87" s="4"/>
      <c r="F87" s="4" t="s">
        <v>183</v>
      </c>
      <c r="G87" s="4">
        <v>35</v>
      </c>
      <c r="H87" s="8">
        <v>9500</v>
      </c>
      <c r="I87" s="8">
        <f t="shared" si="2"/>
        <v>11305</v>
      </c>
      <c r="J87" s="17">
        <f t="shared" si="3"/>
        <v>395675</v>
      </c>
    </row>
    <row r="88" spans="1:10" ht="45" x14ac:dyDescent="0.25">
      <c r="A88" s="4">
        <v>84</v>
      </c>
      <c r="B88" s="4" t="s">
        <v>700</v>
      </c>
      <c r="C88" s="4" t="s">
        <v>701</v>
      </c>
      <c r="D88" s="4"/>
      <c r="E88" s="4"/>
      <c r="F88" s="4" t="s">
        <v>702</v>
      </c>
      <c r="G88" s="4">
        <v>81</v>
      </c>
      <c r="H88" s="8">
        <v>15000</v>
      </c>
      <c r="I88" s="8">
        <f t="shared" si="2"/>
        <v>17850</v>
      </c>
      <c r="J88" s="17">
        <f t="shared" si="3"/>
        <v>1445850</v>
      </c>
    </row>
    <row r="89" spans="1:10" ht="30" x14ac:dyDescent="0.25">
      <c r="A89" s="4">
        <v>85</v>
      </c>
      <c r="B89" s="4">
        <v>3699099</v>
      </c>
      <c r="C89" s="4" t="s">
        <v>703</v>
      </c>
      <c r="D89" s="4"/>
      <c r="E89" s="4"/>
      <c r="F89" s="4" t="s">
        <v>183</v>
      </c>
      <c r="G89" s="4">
        <v>5</v>
      </c>
      <c r="H89" s="8">
        <v>22950</v>
      </c>
      <c r="I89" s="8">
        <f t="shared" si="2"/>
        <v>27311</v>
      </c>
      <c r="J89" s="17">
        <f t="shared" si="3"/>
        <v>136555</v>
      </c>
    </row>
    <row r="90" spans="1:10" ht="30" x14ac:dyDescent="0.25">
      <c r="A90" s="4">
        <v>86</v>
      </c>
      <c r="B90" s="4">
        <v>3699099</v>
      </c>
      <c r="C90" s="4" t="s">
        <v>704</v>
      </c>
      <c r="D90" s="4"/>
      <c r="E90" s="4"/>
      <c r="F90" s="4" t="s">
        <v>705</v>
      </c>
      <c r="G90" s="4">
        <v>1</v>
      </c>
      <c r="H90" s="8">
        <v>366900</v>
      </c>
      <c r="I90" s="8">
        <f t="shared" si="2"/>
        <v>436611</v>
      </c>
      <c r="J90" s="17">
        <f t="shared" si="3"/>
        <v>436611</v>
      </c>
    </row>
    <row r="91" spans="1:10" ht="60" x14ac:dyDescent="0.25">
      <c r="A91" s="4">
        <v>87</v>
      </c>
      <c r="B91" s="4" t="s">
        <v>564</v>
      </c>
      <c r="C91" s="4" t="s">
        <v>706</v>
      </c>
      <c r="D91" s="4"/>
      <c r="E91" s="4"/>
      <c r="F91" s="4" t="s">
        <v>707</v>
      </c>
      <c r="G91" s="4">
        <v>3</v>
      </c>
      <c r="H91" s="8">
        <v>486000</v>
      </c>
      <c r="I91" s="8">
        <f t="shared" si="2"/>
        <v>578340</v>
      </c>
      <c r="J91" s="17">
        <f t="shared" si="3"/>
        <v>1735020</v>
      </c>
    </row>
    <row r="92" spans="1:10" ht="30" x14ac:dyDescent="0.25">
      <c r="A92" s="4">
        <v>88</v>
      </c>
      <c r="B92" s="4" t="s">
        <v>607</v>
      </c>
      <c r="C92" s="4" t="s">
        <v>708</v>
      </c>
      <c r="D92" s="4"/>
      <c r="E92" s="4"/>
      <c r="F92" s="4" t="s">
        <v>693</v>
      </c>
      <c r="G92" s="4">
        <v>2</v>
      </c>
      <c r="H92" s="8">
        <v>165000</v>
      </c>
      <c r="I92" s="8">
        <f t="shared" si="2"/>
        <v>196350</v>
      </c>
      <c r="J92" s="17">
        <f t="shared" si="3"/>
        <v>392700</v>
      </c>
    </row>
    <row r="93" spans="1:10" ht="60" x14ac:dyDescent="0.25">
      <c r="A93" s="4">
        <v>89</v>
      </c>
      <c r="B93" s="4" t="s">
        <v>564</v>
      </c>
      <c r="C93" s="4" t="s">
        <v>709</v>
      </c>
      <c r="D93" s="4"/>
      <c r="E93" s="4"/>
      <c r="F93" s="4" t="s">
        <v>710</v>
      </c>
      <c r="G93" s="4">
        <v>6</v>
      </c>
      <c r="H93" s="8">
        <v>32000</v>
      </c>
      <c r="I93" s="8">
        <f t="shared" si="2"/>
        <v>38080</v>
      </c>
      <c r="J93" s="17">
        <f t="shared" si="3"/>
        <v>228480</v>
      </c>
    </row>
    <row r="94" spans="1:10" ht="75" x14ac:dyDescent="0.25">
      <c r="A94" s="4">
        <v>90</v>
      </c>
      <c r="B94" s="4" t="s">
        <v>564</v>
      </c>
      <c r="C94" s="4" t="s">
        <v>711</v>
      </c>
      <c r="D94" s="4"/>
      <c r="E94" s="4"/>
      <c r="F94" s="4" t="s">
        <v>712</v>
      </c>
      <c r="G94" s="4">
        <v>24</v>
      </c>
      <c r="H94" s="8">
        <v>120000</v>
      </c>
      <c r="I94" s="8">
        <f t="shared" si="2"/>
        <v>142800</v>
      </c>
      <c r="J94" s="17">
        <f t="shared" si="3"/>
        <v>3427200</v>
      </c>
    </row>
    <row r="95" spans="1:10" ht="60" x14ac:dyDescent="0.25">
      <c r="A95" s="4">
        <v>91</v>
      </c>
      <c r="B95" s="4" t="s">
        <v>564</v>
      </c>
      <c r="C95" s="4" t="s">
        <v>713</v>
      </c>
      <c r="D95" s="4"/>
      <c r="E95" s="4"/>
      <c r="F95" s="4" t="s">
        <v>636</v>
      </c>
      <c r="G95" s="4">
        <v>20</v>
      </c>
      <c r="H95" s="8">
        <v>74950</v>
      </c>
      <c r="I95" s="8">
        <f t="shared" si="2"/>
        <v>89191</v>
      </c>
      <c r="J95" s="17">
        <f t="shared" si="3"/>
        <v>1783820</v>
      </c>
    </row>
    <row r="96" spans="1:10" ht="45" x14ac:dyDescent="0.25">
      <c r="A96" s="4">
        <v>92</v>
      </c>
      <c r="B96" s="4" t="s">
        <v>564</v>
      </c>
      <c r="C96" s="4" t="s">
        <v>714</v>
      </c>
      <c r="D96" s="4"/>
      <c r="E96" s="4"/>
      <c r="F96" s="4" t="s">
        <v>715</v>
      </c>
      <c r="G96" s="4">
        <v>46</v>
      </c>
      <c r="H96" s="8">
        <v>12500</v>
      </c>
      <c r="I96" s="8">
        <f t="shared" si="2"/>
        <v>14875</v>
      </c>
      <c r="J96" s="17">
        <f t="shared" si="3"/>
        <v>684250</v>
      </c>
    </row>
    <row r="97" spans="1:10" ht="45" x14ac:dyDescent="0.25">
      <c r="A97" s="4">
        <v>94</v>
      </c>
      <c r="B97" s="4" t="s">
        <v>405</v>
      </c>
      <c r="C97" s="4" t="s">
        <v>716</v>
      </c>
      <c r="D97" s="4"/>
      <c r="E97" s="4"/>
      <c r="F97" s="4" t="s">
        <v>717</v>
      </c>
      <c r="G97" s="4">
        <v>5</v>
      </c>
      <c r="H97" s="8">
        <v>2000</v>
      </c>
      <c r="I97" s="8">
        <f t="shared" si="2"/>
        <v>2380</v>
      </c>
      <c r="J97" s="17">
        <f t="shared" si="3"/>
        <v>11900</v>
      </c>
    </row>
    <row r="98" spans="1:10" ht="60" x14ac:dyDescent="0.25">
      <c r="A98" s="4">
        <v>95</v>
      </c>
      <c r="B98" s="4" t="s">
        <v>405</v>
      </c>
      <c r="C98" s="4" t="s">
        <v>718</v>
      </c>
      <c r="D98" s="4"/>
      <c r="E98" s="4"/>
      <c r="F98" s="4" t="s">
        <v>719</v>
      </c>
      <c r="G98" s="4">
        <v>2</v>
      </c>
      <c r="H98" s="8">
        <v>8500</v>
      </c>
      <c r="I98" s="8">
        <f t="shared" si="2"/>
        <v>10115</v>
      </c>
      <c r="J98" s="17">
        <f t="shared" si="3"/>
        <v>20230</v>
      </c>
    </row>
    <row r="99" spans="1:10" x14ac:dyDescent="0.25">
      <c r="A99" s="4">
        <v>96</v>
      </c>
      <c r="B99" s="4" t="s">
        <v>405</v>
      </c>
      <c r="C99" s="4" t="s">
        <v>720</v>
      </c>
      <c r="D99" s="4"/>
      <c r="E99" s="4"/>
      <c r="F99" s="4" t="s">
        <v>252</v>
      </c>
      <c r="G99" s="4">
        <v>5</v>
      </c>
      <c r="H99" s="8">
        <v>8500</v>
      </c>
      <c r="I99" s="8">
        <f t="shared" si="2"/>
        <v>10115</v>
      </c>
      <c r="J99" s="17">
        <f t="shared" si="3"/>
        <v>50575</v>
      </c>
    </row>
    <row r="100" spans="1:10" ht="30" x14ac:dyDescent="0.25">
      <c r="A100" s="4">
        <v>97</v>
      </c>
      <c r="B100" s="4">
        <v>3699099</v>
      </c>
      <c r="C100" s="4" t="s">
        <v>721</v>
      </c>
      <c r="D100" s="4"/>
      <c r="E100" s="4"/>
      <c r="F100" s="4" t="s">
        <v>722</v>
      </c>
      <c r="G100" s="4">
        <v>1</v>
      </c>
      <c r="H100" s="8">
        <v>19500</v>
      </c>
      <c r="I100" s="8">
        <f t="shared" si="2"/>
        <v>23205</v>
      </c>
      <c r="J100" s="17">
        <f t="shared" si="3"/>
        <v>23205</v>
      </c>
    </row>
    <row r="101" spans="1:10" ht="75" x14ac:dyDescent="0.25">
      <c r="A101" s="4">
        <v>98</v>
      </c>
      <c r="B101" s="4" t="s">
        <v>564</v>
      </c>
      <c r="C101" s="4" t="s">
        <v>723</v>
      </c>
      <c r="D101" s="4"/>
      <c r="E101" s="4"/>
      <c r="F101" s="4" t="s">
        <v>616</v>
      </c>
      <c r="G101" s="4">
        <v>22</v>
      </c>
      <c r="H101" s="8">
        <v>16400</v>
      </c>
      <c r="I101" s="8">
        <f t="shared" si="2"/>
        <v>19516</v>
      </c>
      <c r="J101" s="17">
        <f t="shared" si="3"/>
        <v>429352</v>
      </c>
    </row>
    <row r="102" spans="1:10" ht="30" x14ac:dyDescent="0.25">
      <c r="A102" s="4">
        <v>99</v>
      </c>
      <c r="B102" s="4" t="s">
        <v>564</v>
      </c>
      <c r="C102" s="4" t="s">
        <v>724</v>
      </c>
      <c r="D102" s="4"/>
      <c r="E102" s="4"/>
      <c r="F102" s="4" t="s">
        <v>725</v>
      </c>
      <c r="G102" s="4">
        <v>5</v>
      </c>
      <c r="H102" s="8">
        <v>152600</v>
      </c>
      <c r="I102" s="8">
        <f t="shared" si="2"/>
        <v>181594</v>
      </c>
      <c r="J102" s="17">
        <f t="shared" si="3"/>
        <v>907970</v>
      </c>
    </row>
    <row r="103" spans="1:10" ht="75" x14ac:dyDescent="0.25">
      <c r="A103" s="4">
        <v>100</v>
      </c>
      <c r="B103" s="4" t="s">
        <v>564</v>
      </c>
      <c r="C103" s="4" t="s">
        <v>726</v>
      </c>
      <c r="D103" s="4"/>
      <c r="E103" s="4"/>
      <c r="F103" s="4" t="s">
        <v>712</v>
      </c>
      <c r="G103" s="4">
        <v>12</v>
      </c>
      <c r="H103" s="8">
        <v>8500</v>
      </c>
      <c r="I103" s="8">
        <f t="shared" si="2"/>
        <v>10115</v>
      </c>
      <c r="J103" s="17">
        <f t="shared" si="3"/>
        <v>121380</v>
      </c>
    </row>
    <row r="104" spans="1:10" ht="75" x14ac:dyDescent="0.25">
      <c r="A104" s="4">
        <v>101</v>
      </c>
      <c r="B104" s="4" t="s">
        <v>564</v>
      </c>
      <c r="C104" s="4" t="s">
        <v>727</v>
      </c>
      <c r="D104" s="4"/>
      <c r="E104" s="4"/>
      <c r="F104" s="4" t="s">
        <v>616</v>
      </c>
      <c r="G104" s="4">
        <v>32</v>
      </c>
      <c r="H104" s="8">
        <v>12500</v>
      </c>
      <c r="I104" s="8">
        <f t="shared" si="2"/>
        <v>14875</v>
      </c>
      <c r="J104" s="17">
        <f t="shared" si="3"/>
        <v>476000</v>
      </c>
    </row>
    <row r="105" spans="1:10" ht="60" x14ac:dyDescent="0.25">
      <c r="A105" s="4">
        <v>102</v>
      </c>
      <c r="B105" s="4" t="s">
        <v>564</v>
      </c>
      <c r="C105" s="4" t="s">
        <v>728</v>
      </c>
      <c r="D105" s="4"/>
      <c r="E105" s="4"/>
      <c r="F105" s="4" t="s">
        <v>636</v>
      </c>
      <c r="G105" s="4">
        <v>2</v>
      </c>
      <c r="H105" s="8">
        <v>85000</v>
      </c>
      <c r="I105" s="8">
        <f t="shared" si="2"/>
        <v>101150</v>
      </c>
      <c r="J105" s="17">
        <f t="shared" si="3"/>
        <v>202300</v>
      </c>
    </row>
    <row r="106" spans="1:10" ht="75" x14ac:dyDescent="0.25">
      <c r="A106" s="4">
        <v>103</v>
      </c>
      <c r="B106" s="4" t="s">
        <v>564</v>
      </c>
      <c r="C106" s="4" t="s">
        <v>729</v>
      </c>
      <c r="D106" s="4"/>
      <c r="E106" s="4"/>
      <c r="F106" s="4" t="s">
        <v>712</v>
      </c>
      <c r="G106" s="4">
        <v>14</v>
      </c>
      <c r="H106" s="8">
        <v>45000</v>
      </c>
      <c r="I106" s="8">
        <f t="shared" si="2"/>
        <v>53550</v>
      </c>
      <c r="J106" s="17">
        <f t="shared" si="3"/>
        <v>749700</v>
      </c>
    </row>
    <row r="107" spans="1:10" ht="75" x14ac:dyDescent="0.25">
      <c r="A107" s="4">
        <v>104</v>
      </c>
      <c r="B107" s="4" t="s">
        <v>564</v>
      </c>
      <c r="C107" s="4" t="s">
        <v>730</v>
      </c>
      <c r="D107" s="4"/>
      <c r="E107" s="4"/>
      <c r="F107" s="4" t="s">
        <v>712</v>
      </c>
      <c r="G107" s="4">
        <v>21</v>
      </c>
      <c r="H107" s="8">
        <v>55000</v>
      </c>
      <c r="I107" s="8">
        <f t="shared" si="2"/>
        <v>65450</v>
      </c>
      <c r="J107" s="17">
        <f t="shared" si="3"/>
        <v>1374450</v>
      </c>
    </row>
    <row r="108" spans="1:10" ht="60" x14ac:dyDescent="0.25">
      <c r="A108" s="4">
        <v>105</v>
      </c>
      <c r="B108" s="4" t="s">
        <v>564</v>
      </c>
      <c r="C108" s="4" t="s">
        <v>731</v>
      </c>
      <c r="D108" s="4"/>
      <c r="E108" s="4"/>
      <c r="F108" s="4" t="s">
        <v>636</v>
      </c>
      <c r="G108" s="4">
        <v>30</v>
      </c>
      <c r="H108" s="8">
        <v>9000</v>
      </c>
      <c r="I108" s="8">
        <f t="shared" si="2"/>
        <v>10710</v>
      </c>
      <c r="J108" s="17">
        <f t="shared" si="3"/>
        <v>321300</v>
      </c>
    </row>
    <row r="109" spans="1:10" ht="75" x14ac:dyDescent="0.25">
      <c r="A109" s="4">
        <v>106</v>
      </c>
      <c r="B109" s="4" t="s">
        <v>564</v>
      </c>
      <c r="C109" s="4" t="s">
        <v>732</v>
      </c>
      <c r="D109" s="4"/>
      <c r="E109" s="4"/>
      <c r="F109" s="4" t="s">
        <v>712</v>
      </c>
      <c r="G109" s="4">
        <v>36</v>
      </c>
      <c r="H109" s="8">
        <v>10050</v>
      </c>
      <c r="I109" s="8">
        <f t="shared" si="2"/>
        <v>11960</v>
      </c>
      <c r="J109" s="17">
        <f t="shared" si="3"/>
        <v>430560</v>
      </c>
    </row>
    <row r="110" spans="1:10" ht="75" x14ac:dyDescent="0.25">
      <c r="A110" s="4">
        <v>107</v>
      </c>
      <c r="B110" s="4">
        <v>3719502</v>
      </c>
      <c r="C110" s="4" t="s">
        <v>733</v>
      </c>
      <c r="D110" s="4" t="s">
        <v>391</v>
      </c>
      <c r="E110" s="4"/>
      <c r="F110" s="4" t="s">
        <v>712</v>
      </c>
      <c r="G110" s="4">
        <v>6</v>
      </c>
      <c r="H110" s="8">
        <v>139700</v>
      </c>
      <c r="I110" s="8">
        <f t="shared" si="2"/>
        <v>166243</v>
      </c>
      <c r="J110" s="17">
        <f t="shared" si="3"/>
        <v>997458</v>
      </c>
    </row>
    <row r="111" spans="1:10" ht="75" x14ac:dyDescent="0.25">
      <c r="A111" s="4">
        <v>108</v>
      </c>
      <c r="B111" s="4" t="s">
        <v>564</v>
      </c>
      <c r="C111" s="4" t="s">
        <v>734</v>
      </c>
      <c r="D111" s="4"/>
      <c r="E111" s="4"/>
      <c r="F111" s="4" t="s">
        <v>712</v>
      </c>
      <c r="G111" s="4">
        <v>20</v>
      </c>
      <c r="H111" s="8">
        <v>15000</v>
      </c>
      <c r="I111" s="8">
        <f t="shared" si="2"/>
        <v>17850</v>
      </c>
      <c r="J111" s="17">
        <f t="shared" si="3"/>
        <v>357000</v>
      </c>
    </row>
    <row r="112" spans="1:10" x14ac:dyDescent="0.25">
      <c r="A112" s="4">
        <v>109</v>
      </c>
      <c r="B112" s="4" t="s">
        <v>405</v>
      </c>
      <c r="C112" s="4" t="s">
        <v>735</v>
      </c>
      <c r="D112" s="4"/>
      <c r="E112" s="4"/>
      <c r="F112" s="4" t="s">
        <v>183</v>
      </c>
      <c r="G112" s="4">
        <v>2</v>
      </c>
      <c r="H112" s="8">
        <v>6800</v>
      </c>
      <c r="I112" s="8">
        <f t="shared" si="2"/>
        <v>8092</v>
      </c>
      <c r="J112" s="17">
        <f t="shared" si="3"/>
        <v>16184</v>
      </c>
    </row>
    <row r="113" spans="1:10" x14ac:dyDescent="0.25">
      <c r="A113" s="4">
        <v>110</v>
      </c>
      <c r="B113" s="4" t="s">
        <v>405</v>
      </c>
      <c r="C113" s="4" t="s">
        <v>736</v>
      </c>
      <c r="D113" s="4"/>
      <c r="E113" s="4"/>
      <c r="F113" s="4" t="s">
        <v>242</v>
      </c>
      <c r="G113" s="4">
        <v>24</v>
      </c>
      <c r="H113" s="8">
        <v>5950</v>
      </c>
      <c r="I113" s="8">
        <f t="shared" si="2"/>
        <v>7081</v>
      </c>
      <c r="J113" s="17">
        <f t="shared" si="3"/>
        <v>169944</v>
      </c>
    </row>
    <row r="114" spans="1:10" ht="30" x14ac:dyDescent="0.25">
      <c r="A114" s="4">
        <v>111</v>
      </c>
      <c r="B114" s="4" t="s">
        <v>405</v>
      </c>
      <c r="C114" s="4" t="s">
        <v>737</v>
      </c>
      <c r="D114" s="4"/>
      <c r="E114" s="4"/>
      <c r="F114" s="4" t="s">
        <v>183</v>
      </c>
      <c r="G114" s="4">
        <v>24</v>
      </c>
      <c r="H114" s="8">
        <v>5600</v>
      </c>
      <c r="I114" s="8">
        <f t="shared" si="2"/>
        <v>6664</v>
      </c>
      <c r="J114" s="17">
        <f t="shared" si="3"/>
        <v>159936</v>
      </c>
    </row>
    <row r="115" spans="1:10" x14ac:dyDescent="0.25">
      <c r="A115" s="4">
        <v>112</v>
      </c>
      <c r="B115" s="4" t="s">
        <v>700</v>
      </c>
      <c r="C115" s="4" t="s">
        <v>738</v>
      </c>
      <c r="D115" s="4"/>
      <c r="E115" s="4"/>
      <c r="F115" s="4" t="s">
        <v>739</v>
      </c>
      <c r="G115" s="4">
        <v>24</v>
      </c>
      <c r="H115" s="8">
        <v>9800</v>
      </c>
      <c r="I115" s="8">
        <f t="shared" si="2"/>
        <v>11662</v>
      </c>
      <c r="J115" s="17">
        <f t="shared" si="3"/>
        <v>279888</v>
      </c>
    </row>
    <row r="116" spans="1:10" x14ac:dyDescent="0.25">
      <c r="A116" s="4">
        <v>113</v>
      </c>
      <c r="B116" s="4" t="s">
        <v>405</v>
      </c>
      <c r="C116" s="4" t="s">
        <v>740</v>
      </c>
      <c r="D116" s="4"/>
      <c r="E116" s="4"/>
      <c r="F116" s="4" t="s">
        <v>252</v>
      </c>
      <c r="G116" s="4">
        <v>110</v>
      </c>
      <c r="H116" s="8">
        <v>10500</v>
      </c>
      <c r="I116" s="8">
        <f t="shared" si="2"/>
        <v>12495</v>
      </c>
      <c r="J116" s="17">
        <f t="shared" si="3"/>
        <v>1374450</v>
      </c>
    </row>
    <row r="117" spans="1:10" ht="30" x14ac:dyDescent="0.25">
      <c r="A117" s="4">
        <v>114</v>
      </c>
      <c r="B117" s="4">
        <v>3699099</v>
      </c>
      <c r="C117" s="4" t="s">
        <v>741</v>
      </c>
      <c r="D117" s="4" t="s">
        <v>120</v>
      </c>
      <c r="E117" s="4"/>
      <c r="F117" s="4" t="s">
        <v>742</v>
      </c>
      <c r="G117" s="4">
        <v>5</v>
      </c>
      <c r="H117" s="8">
        <v>30000</v>
      </c>
      <c r="I117" s="8">
        <f t="shared" si="2"/>
        <v>35700</v>
      </c>
      <c r="J117" s="17">
        <f t="shared" si="3"/>
        <v>178500</v>
      </c>
    </row>
    <row r="118" spans="1:10" ht="135" x14ac:dyDescent="0.25">
      <c r="A118" s="4">
        <v>115</v>
      </c>
      <c r="B118" s="4">
        <v>4825399</v>
      </c>
      <c r="C118" s="4" t="s">
        <v>743</v>
      </c>
      <c r="D118" s="4"/>
      <c r="E118" s="4"/>
      <c r="F118" s="4" t="s">
        <v>744</v>
      </c>
      <c r="G118" s="4">
        <v>3</v>
      </c>
      <c r="H118" s="8">
        <v>135600</v>
      </c>
      <c r="I118" s="8">
        <f t="shared" si="2"/>
        <v>161364</v>
      </c>
      <c r="J118" s="17">
        <f t="shared" si="3"/>
        <v>484092</v>
      </c>
    </row>
    <row r="119" spans="1:10" ht="30" x14ac:dyDescent="0.25">
      <c r="A119" s="4">
        <v>116</v>
      </c>
      <c r="B119" s="4">
        <v>3219304</v>
      </c>
      <c r="C119" s="4" t="s">
        <v>745</v>
      </c>
      <c r="D119" s="4"/>
      <c r="E119" s="4"/>
      <c r="F119" s="4" t="s">
        <v>746</v>
      </c>
      <c r="G119" s="4">
        <v>6</v>
      </c>
      <c r="H119" s="8">
        <v>10500</v>
      </c>
      <c r="I119" s="8">
        <f t="shared" si="2"/>
        <v>12495</v>
      </c>
      <c r="J119" s="17">
        <f t="shared" si="3"/>
        <v>74970</v>
      </c>
    </row>
    <row r="120" spans="1:10" ht="30" x14ac:dyDescent="0.25">
      <c r="A120" s="4">
        <v>117</v>
      </c>
      <c r="B120" s="4">
        <v>3719502</v>
      </c>
      <c r="C120" s="4" t="s">
        <v>747</v>
      </c>
      <c r="D120" s="4"/>
      <c r="E120" s="4"/>
      <c r="F120" s="4" t="s">
        <v>183</v>
      </c>
      <c r="G120" s="4">
        <v>26</v>
      </c>
      <c r="H120" s="8">
        <v>8900</v>
      </c>
      <c r="I120" s="8">
        <f t="shared" si="2"/>
        <v>10591</v>
      </c>
      <c r="J120" s="17">
        <f t="shared" si="3"/>
        <v>275366</v>
      </c>
    </row>
    <row r="121" spans="1:10" ht="30" x14ac:dyDescent="0.25">
      <c r="A121" s="4">
        <v>118</v>
      </c>
      <c r="B121" s="4">
        <v>3719502</v>
      </c>
      <c r="C121" s="4" t="s">
        <v>748</v>
      </c>
      <c r="D121" s="4"/>
      <c r="E121" s="4"/>
      <c r="F121" s="4" t="s">
        <v>749</v>
      </c>
      <c r="G121" s="4">
        <v>46</v>
      </c>
      <c r="H121" s="8">
        <v>13000</v>
      </c>
      <c r="I121" s="8">
        <f t="shared" si="2"/>
        <v>15470</v>
      </c>
      <c r="J121" s="17">
        <f t="shared" si="3"/>
        <v>711620</v>
      </c>
    </row>
    <row r="122" spans="1:10" ht="30" x14ac:dyDescent="0.25">
      <c r="A122" s="4">
        <v>119</v>
      </c>
      <c r="B122" s="4">
        <v>3719502</v>
      </c>
      <c r="C122" s="4" t="s">
        <v>750</v>
      </c>
      <c r="D122" s="4"/>
      <c r="E122" s="4"/>
      <c r="F122" s="4" t="s">
        <v>749</v>
      </c>
      <c r="G122" s="4">
        <v>22</v>
      </c>
      <c r="H122" s="8">
        <v>33000</v>
      </c>
      <c r="I122" s="8">
        <f t="shared" si="2"/>
        <v>39270</v>
      </c>
      <c r="J122" s="17">
        <f t="shared" si="3"/>
        <v>863940</v>
      </c>
    </row>
    <row r="123" spans="1:10" ht="60" x14ac:dyDescent="0.25">
      <c r="A123" s="4">
        <v>120</v>
      </c>
      <c r="B123" s="4">
        <v>3719502</v>
      </c>
      <c r="C123" s="4" t="s">
        <v>751</v>
      </c>
      <c r="D123" s="4"/>
      <c r="E123" s="4"/>
      <c r="F123" s="4" t="s">
        <v>636</v>
      </c>
      <c r="G123" s="4">
        <v>46</v>
      </c>
      <c r="H123" s="8">
        <v>16000</v>
      </c>
      <c r="I123" s="8">
        <f t="shared" si="2"/>
        <v>19040</v>
      </c>
      <c r="J123" s="17">
        <f t="shared" si="3"/>
        <v>875840</v>
      </c>
    </row>
    <row r="124" spans="1:10" ht="60" x14ac:dyDescent="0.25">
      <c r="A124" s="4">
        <v>121</v>
      </c>
      <c r="B124" s="4">
        <v>3719502</v>
      </c>
      <c r="C124" s="4" t="s">
        <v>752</v>
      </c>
      <c r="D124" s="4"/>
      <c r="E124" s="4"/>
      <c r="F124" s="4" t="s">
        <v>636</v>
      </c>
      <c r="G124" s="4">
        <v>6</v>
      </c>
      <c r="H124" s="8">
        <v>20700</v>
      </c>
      <c r="I124" s="8">
        <f t="shared" si="2"/>
        <v>24633</v>
      </c>
      <c r="J124" s="17">
        <f t="shared" si="3"/>
        <v>147798</v>
      </c>
    </row>
    <row r="125" spans="1:10" ht="60" x14ac:dyDescent="0.25">
      <c r="A125" s="4">
        <v>122</v>
      </c>
      <c r="B125" s="4" t="s">
        <v>405</v>
      </c>
      <c r="C125" s="4" t="s">
        <v>753</v>
      </c>
      <c r="D125" s="4"/>
      <c r="E125" s="4"/>
      <c r="F125" s="4" t="s">
        <v>754</v>
      </c>
      <c r="G125" s="4">
        <v>8</v>
      </c>
      <c r="H125" s="8">
        <v>15900</v>
      </c>
      <c r="I125" s="8">
        <f t="shared" si="2"/>
        <v>18921</v>
      </c>
      <c r="J125" s="17">
        <f t="shared" si="3"/>
        <v>151368</v>
      </c>
    </row>
    <row r="126" spans="1:10" ht="30" x14ac:dyDescent="0.25">
      <c r="A126" s="4">
        <v>123</v>
      </c>
      <c r="B126" s="4" t="s">
        <v>564</v>
      </c>
      <c r="C126" s="4" t="s">
        <v>755</v>
      </c>
      <c r="D126" s="4" t="s">
        <v>756</v>
      </c>
      <c r="E126" s="4"/>
      <c r="F126" s="4" t="s">
        <v>757</v>
      </c>
      <c r="G126" s="4">
        <v>1</v>
      </c>
      <c r="H126" s="8">
        <v>2100000</v>
      </c>
      <c r="I126" s="8">
        <f t="shared" si="2"/>
        <v>2499000</v>
      </c>
      <c r="J126" s="17">
        <f t="shared" si="3"/>
        <v>2499000</v>
      </c>
    </row>
    <row r="127" spans="1:10" ht="30" x14ac:dyDescent="0.25">
      <c r="A127" s="4">
        <v>124</v>
      </c>
      <c r="B127" s="4" t="s">
        <v>405</v>
      </c>
      <c r="C127" s="4" t="s">
        <v>758</v>
      </c>
      <c r="D127" s="4"/>
      <c r="E127" s="4"/>
      <c r="F127" s="4" t="s">
        <v>759</v>
      </c>
      <c r="G127" s="4">
        <v>5</v>
      </c>
      <c r="H127" s="8">
        <v>360900</v>
      </c>
      <c r="I127" s="8">
        <f t="shared" si="2"/>
        <v>429471</v>
      </c>
      <c r="J127" s="17">
        <f t="shared" si="3"/>
        <v>2147355</v>
      </c>
    </row>
    <row r="128" spans="1:10" ht="30" x14ac:dyDescent="0.25">
      <c r="A128" s="4">
        <v>125</v>
      </c>
      <c r="B128" s="4">
        <v>3699099</v>
      </c>
      <c r="C128" s="4" t="s">
        <v>760</v>
      </c>
      <c r="D128" s="4" t="s">
        <v>633</v>
      </c>
      <c r="E128" s="4"/>
      <c r="F128" s="4" t="s">
        <v>761</v>
      </c>
      <c r="G128" s="4">
        <v>1</v>
      </c>
      <c r="H128" s="8">
        <v>122000</v>
      </c>
      <c r="I128" s="8">
        <f t="shared" si="2"/>
        <v>145180</v>
      </c>
      <c r="J128" s="17">
        <f t="shared" si="3"/>
        <v>145180</v>
      </c>
    </row>
    <row r="129" spans="1:10" ht="30" x14ac:dyDescent="0.25">
      <c r="A129" s="4">
        <v>126</v>
      </c>
      <c r="B129" s="4" t="s">
        <v>405</v>
      </c>
      <c r="C129" s="4" t="s">
        <v>762</v>
      </c>
      <c r="D129" s="4"/>
      <c r="E129" s="4"/>
      <c r="F129" s="4" t="s">
        <v>242</v>
      </c>
      <c r="G129" s="4">
        <v>31</v>
      </c>
      <c r="H129" s="8">
        <v>17000</v>
      </c>
      <c r="I129" s="8">
        <f t="shared" si="2"/>
        <v>20230</v>
      </c>
      <c r="J129" s="17">
        <f t="shared" si="3"/>
        <v>627130</v>
      </c>
    </row>
    <row r="130" spans="1:10" ht="30" x14ac:dyDescent="0.25">
      <c r="A130" s="4">
        <v>127</v>
      </c>
      <c r="B130" s="4">
        <v>3699099</v>
      </c>
      <c r="C130" s="4" t="s">
        <v>763</v>
      </c>
      <c r="D130" s="4"/>
      <c r="E130" s="4"/>
      <c r="F130" s="4" t="s">
        <v>183</v>
      </c>
      <c r="G130" s="4">
        <v>8</v>
      </c>
      <c r="H130" s="8">
        <v>48500</v>
      </c>
      <c r="I130" s="8">
        <f t="shared" si="2"/>
        <v>57715</v>
      </c>
      <c r="J130" s="17">
        <f t="shared" si="3"/>
        <v>461720</v>
      </c>
    </row>
    <row r="131" spans="1:10" x14ac:dyDescent="0.25">
      <c r="A131" s="4">
        <v>128</v>
      </c>
      <c r="B131" s="4" t="s">
        <v>700</v>
      </c>
      <c r="C131" s="4" t="s">
        <v>764</v>
      </c>
      <c r="D131" s="4"/>
      <c r="E131" s="4"/>
      <c r="F131" s="4" t="s">
        <v>570</v>
      </c>
      <c r="G131" s="4">
        <v>23</v>
      </c>
      <c r="H131" s="8">
        <v>110000</v>
      </c>
      <c r="I131" s="8">
        <f t="shared" si="2"/>
        <v>130900</v>
      </c>
      <c r="J131" s="17">
        <f t="shared" si="3"/>
        <v>3010700</v>
      </c>
    </row>
    <row r="132" spans="1:10" ht="30" x14ac:dyDescent="0.25">
      <c r="A132" s="4">
        <v>129</v>
      </c>
      <c r="B132" s="4" t="s">
        <v>564</v>
      </c>
      <c r="C132" s="4" t="s">
        <v>765</v>
      </c>
      <c r="D132" s="4"/>
      <c r="E132" s="4"/>
      <c r="F132" s="4" t="s">
        <v>766</v>
      </c>
      <c r="G132" s="4">
        <v>1</v>
      </c>
      <c r="H132" s="8">
        <v>1400000</v>
      </c>
      <c r="I132" s="8">
        <f t="shared" ref="I132:I195" si="4">ROUND(H132*1.19,0)</f>
        <v>1666000</v>
      </c>
      <c r="J132" s="17">
        <f t="shared" si="3"/>
        <v>1666000</v>
      </c>
    </row>
    <row r="133" spans="1:10" ht="60" x14ac:dyDescent="0.25">
      <c r="A133" s="4">
        <v>130</v>
      </c>
      <c r="B133" s="4" t="s">
        <v>405</v>
      </c>
      <c r="C133" s="4" t="s">
        <v>767</v>
      </c>
      <c r="D133" s="4" t="s">
        <v>768</v>
      </c>
      <c r="E133" s="4"/>
      <c r="F133" s="4" t="s">
        <v>769</v>
      </c>
      <c r="G133" s="4">
        <v>14</v>
      </c>
      <c r="H133" s="8">
        <v>13500</v>
      </c>
      <c r="I133" s="8">
        <f t="shared" si="4"/>
        <v>16065</v>
      </c>
      <c r="J133" s="17">
        <f t="shared" ref="J133:J195" si="5">+G133*I133</f>
        <v>224910</v>
      </c>
    </row>
    <row r="134" spans="1:10" ht="45" x14ac:dyDescent="0.25">
      <c r="A134" s="4">
        <v>131</v>
      </c>
      <c r="B134" s="4">
        <v>3699099</v>
      </c>
      <c r="C134" s="4" t="s">
        <v>770</v>
      </c>
      <c r="D134" s="4" t="s">
        <v>260</v>
      </c>
      <c r="E134" s="4"/>
      <c r="F134" s="4" t="s">
        <v>771</v>
      </c>
      <c r="G134" s="4">
        <v>5</v>
      </c>
      <c r="H134" s="8">
        <v>17000</v>
      </c>
      <c r="I134" s="8">
        <f t="shared" si="4"/>
        <v>20230</v>
      </c>
      <c r="J134" s="17">
        <f t="shared" si="5"/>
        <v>101150</v>
      </c>
    </row>
    <row r="135" spans="1:10" ht="60" x14ac:dyDescent="0.25">
      <c r="A135" s="4">
        <v>132</v>
      </c>
      <c r="B135" s="4" t="s">
        <v>405</v>
      </c>
      <c r="C135" s="4" t="s">
        <v>772</v>
      </c>
      <c r="D135" s="4"/>
      <c r="E135" s="4"/>
      <c r="F135" s="4" t="s">
        <v>773</v>
      </c>
      <c r="G135" s="4">
        <v>5</v>
      </c>
      <c r="H135" s="8">
        <v>17000</v>
      </c>
      <c r="I135" s="8">
        <f t="shared" si="4"/>
        <v>20230</v>
      </c>
      <c r="J135" s="17">
        <f t="shared" si="5"/>
        <v>101150</v>
      </c>
    </row>
    <row r="136" spans="1:10" ht="60" x14ac:dyDescent="0.25">
      <c r="A136" s="4">
        <v>133</v>
      </c>
      <c r="B136" s="4" t="s">
        <v>405</v>
      </c>
      <c r="C136" s="4" t="s">
        <v>774</v>
      </c>
      <c r="D136" s="4"/>
      <c r="E136" s="4"/>
      <c r="F136" s="4" t="s">
        <v>775</v>
      </c>
      <c r="G136" s="4">
        <v>33</v>
      </c>
      <c r="H136" s="8">
        <v>35000</v>
      </c>
      <c r="I136" s="8">
        <f t="shared" si="4"/>
        <v>41650</v>
      </c>
      <c r="J136" s="17">
        <f t="shared" si="5"/>
        <v>1374450</v>
      </c>
    </row>
    <row r="137" spans="1:10" ht="30" x14ac:dyDescent="0.25">
      <c r="A137" s="4">
        <v>134</v>
      </c>
      <c r="B137" s="4">
        <v>3479025</v>
      </c>
      <c r="C137" s="4" t="s">
        <v>244</v>
      </c>
      <c r="D137" s="4"/>
      <c r="E137" s="4"/>
      <c r="F137" s="4" t="s">
        <v>570</v>
      </c>
      <c r="G137" s="4">
        <v>1</v>
      </c>
      <c r="H137" s="8">
        <v>87000</v>
      </c>
      <c r="I137" s="8">
        <f t="shared" si="4"/>
        <v>103530</v>
      </c>
      <c r="J137" s="17">
        <f t="shared" si="5"/>
        <v>103530</v>
      </c>
    </row>
    <row r="138" spans="1:10" ht="75" x14ac:dyDescent="0.25">
      <c r="A138" s="4">
        <v>135</v>
      </c>
      <c r="B138" s="4">
        <v>3899997</v>
      </c>
      <c r="C138" s="4" t="s">
        <v>776</v>
      </c>
      <c r="D138" s="4" t="s">
        <v>391</v>
      </c>
      <c r="E138" s="4"/>
      <c r="F138" s="4" t="s">
        <v>777</v>
      </c>
      <c r="G138" s="4">
        <v>2</v>
      </c>
      <c r="H138" s="8">
        <v>2680000</v>
      </c>
      <c r="I138" s="8">
        <f t="shared" si="4"/>
        <v>3189200</v>
      </c>
      <c r="J138" s="17">
        <f t="shared" si="5"/>
        <v>6378400</v>
      </c>
    </row>
    <row r="139" spans="1:10" ht="45" x14ac:dyDescent="0.25">
      <c r="A139" s="4">
        <v>136</v>
      </c>
      <c r="B139" s="4">
        <v>3899997</v>
      </c>
      <c r="C139" s="4" t="s">
        <v>778</v>
      </c>
      <c r="D139" s="4"/>
      <c r="E139" s="4"/>
      <c r="F139" s="4" t="s">
        <v>779</v>
      </c>
      <c r="G139" s="4">
        <v>2</v>
      </c>
      <c r="H139" s="8">
        <v>13500</v>
      </c>
      <c r="I139" s="8">
        <f t="shared" si="4"/>
        <v>16065</v>
      </c>
      <c r="J139" s="17">
        <f t="shared" si="5"/>
        <v>32130</v>
      </c>
    </row>
    <row r="140" spans="1:10" ht="60" x14ac:dyDescent="0.25">
      <c r="A140" s="4">
        <v>137</v>
      </c>
      <c r="B140" s="4">
        <v>3899997</v>
      </c>
      <c r="C140" s="4" t="s">
        <v>780</v>
      </c>
      <c r="D140" s="4"/>
      <c r="E140" s="4"/>
      <c r="F140" s="4" t="s">
        <v>781</v>
      </c>
      <c r="G140" s="4">
        <v>44</v>
      </c>
      <c r="H140" s="8">
        <v>21600</v>
      </c>
      <c r="I140" s="8">
        <f t="shared" si="4"/>
        <v>25704</v>
      </c>
      <c r="J140" s="17">
        <f t="shared" si="5"/>
        <v>1130976</v>
      </c>
    </row>
    <row r="141" spans="1:10" ht="60" x14ac:dyDescent="0.25">
      <c r="A141" s="4">
        <v>138</v>
      </c>
      <c r="B141" s="4">
        <v>3899997</v>
      </c>
      <c r="C141" s="4" t="s">
        <v>782</v>
      </c>
      <c r="D141" s="4"/>
      <c r="E141" s="4"/>
      <c r="F141" s="4" t="s">
        <v>783</v>
      </c>
      <c r="G141" s="4">
        <v>68</v>
      </c>
      <c r="H141" s="8">
        <v>39000</v>
      </c>
      <c r="I141" s="8">
        <f t="shared" si="4"/>
        <v>46410</v>
      </c>
      <c r="J141" s="17">
        <f t="shared" si="5"/>
        <v>3155880</v>
      </c>
    </row>
    <row r="142" spans="1:10" ht="60" x14ac:dyDescent="0.25">
      <c r="A142" s="4">
        <v>139</v>
      </c>
      <c r="B142" s="4">
        <v>3899997</v>
      </c>
      <c r="C142" s="4" t="s">
        <v>784</v>
      </c>
      <c r="D142" s="4"/>
      <c r="E142" s="4"/>
      <c r="F142" s="4" t="s">
        <v>785</v>
      </c>
      <c r="G142" s="4">
        <v>32</v>
      </c>
      <c r="H142" s="8">
        <v>56400</v>
      </c>
      <c r="I142" s="8">
        <f t="shared" si="4"/>
        <v>67116</v>
      </c>
      <c r="J142" s="17">
        <f t="shared" si="5"/>
        <v>2147712</v>
      </c>
    </row>
    <row r="143" spans="1:10" ht="45" x14ac:dyDescent="0.25">
      <c r="A143" s="4">
        <v>140</v>
      </c>
      <c r="B143" s="4">
        <v>3899997</v>
      </c>
      <c r="C143" s="4" t="s">
        <v>786</v>
      </c>
      <c r="D143" s="4" t="s">
        <v>787</v>
      </c>
      <c r="E143" s="4"/>
      <c r="F143" s="4" t="s">
        <v>788</v>
      </c>
      <c r="G143" s="4">
        <v>2</v>
      </c>
      <c r="H143" s="8">
        <v>30000</v>
      </c>
      <c r="I143" s="8">
        <f t="shared" si="4"/>
        <v>35700</v>
      </c>
      <c r="J143" s="17">
        <f t="shared" si="5"/>
        <v>71400</v>
      </c>
    </row>
    <row r="144" spans="1:10" ht="45" x14ac:dyDescent="0.25">
      <c r="A144" s="4">
        <v>141</v>
      </c>
      <c r="B144" s="4">
        <v>3899997</v>
      </c>
      <c r="C144" s="4" t="s">
        <v>789</v>
      </c>
      <c r="D144" s="4" t="s">
        <v>790</v>
      </c>
      <c r="E144" s="4"/>
      <c r="F144" s="4" t="s">
        <v>788</v>
      </c>
      <c r="G144" s="4">
        <v>3</v>
      </c>
      <c r="H144" s="8">
        <v>30000</v>
      </c>
      <c r="I144" s="8">
        <f t="shared" si="4"/>
        <v>35700</v>
      </c>
      <c r="J144" s="17">
        <f t="shared" si="5"/>
        <v>107100</v>
      </c>
    </row>
    <row r="145" spans="1:10" ht="30" x14ac:dyDescent="0.25">
      <c r="A145" s="4">
        <v>142</v>
      </c>
      <c r="B145" s="4">
        <v>3699099</v>
      </c>
      <c r="C145" s="4" t="s">
        <v>791</v>
      </c>
      <c r="D145" s="4" t="s">
        <v>391</v>
      </c>
      <c r="E145" s="4"/>
      <c r="F145" s="4" t="s">
        <v>183</v>
      </c>
      <c r="G145" s="4">
        <v>13</v>
      </c>
      <c r="H145" s="8">
        <v>4800</v>
      </c>
      <c r="I145" s="8">
        <f t="shared" si="4"/>
        <v>5712</v>
      </c>
      <c r="J145" s="17">
        <f t="shared" si="5"/>
        <v>74256</v>
      </c>
    </row>
    <row r="146" spans="1:10" ht="30" x14ac:dyDescent="0.25">
      <c r="A146" s="4">
        <v>143</v>
      </c>
      <c r="B146" s="4" t="s">
        <v>405</v>
      </c>
      <c r="C146" s="4" t="s">
        <v>792</v>
      </c>
      <c r="D146" s="4"/>
      <c r="E146" s="4"/>
      <c r="F146" s="4" t="s">
        <v>183</v>
      </c>
      <c r="G146" s="4">
        <v>44</v>
      </c>
      <c r="H146" s="8">
        <v>5950</v>
      </c>
      <c r="I146" s="8">
        <f t="shared" si="4"/>
        <v>7081</v>
      </c>
      <c r="J146" s="17">
        <f t="shared" si="5"/>
        <v>311564</v>
      </c>
    </row>
    <row r="147" spans="1:10" ht="45" x14ac:dyDescent="0.25">
      <c r="A147" s="4">
        <v>144</v>
      </c>
      <c r="B147" s="4" t="s">
        <v>564</v>
      </c>
      <c r="C147" s="4" t="s">
        <v>793</v>
      </c>
      <c r="D147" s="4"/>
      <c r="E147" s="4"/>
      <c r="F147" s="4" t="s">
        <v>110</v>
      </c>
      <c r="G147" s="4">
        <v>7</v>
      </c>
      <c r="H147" s="8">
        <v>6850</v>
      </c>
      <c r="I147" s="8">
        <f t="shared" si="4"/>
        <v>8152</v>
      </c>
      <c r="J147" s="17">
        <f t="shared" si="5"/>
        <v>57064</v>
      </c>
    </row>
    <row r="148" spans="1:10" ht="30" x14ac:dyDescent="0.25">
      <c r="A148" s="4">
        <v>145</v>
      </c>
      <c r="B148" s="4" t="s">
        <v>564</v>
      </c>
      <c r="C148" s="4" t="s">
        <v>794</v>
      </c>
      <c r="D148" s="4"/>
      <c r="E148" s="4"/>
      <c r="F148" s="4" t="s">
        <v>110</v>
      </c>
      <c r="G148" s="4">
        <v>19</v>
      </c>
      <c r="H148" s="8">
        <v>6500</v>
      </c>
      <c r="I148" s="8">
        <f t="shared" si="4"/>
        <v>7735</v>
      </c>
      <c r="J148" s="17">
        <f t="shared" si="5"/>
        <v>146965</v>
      </c>
    </row>
    <row r="149" spans="1:10" x14ac:dyDescent="0.25">
      <c r="A149" s="4">
        <v>146</v>
      </c>
      <c r="B149" s="4">
        <v>4831501</v>
      </c>
      <c r="C149" s="4" t="s">
        <v>795</v>
      </c>
      <c r="D149" s="4"/>
      <c r="E149" s="4"/>
      <c r="F149" s="4" t="s">
        <v>796</v>
      </c>
      <c r="G149" s="4">
        <v>20</v>
      </c>
      <c r="H149" s="8">
        <v>15000</v>
      </c>
      <c r="I149" s="8">
        <f t="shared" si="4"/>
        <v>17850</v>
      </c>
      <c r="J149" s="17">
        <f t="shared" si="5"/>
        <v>357000</v>
      </c>
    </row>
    <row r="150" spans="1:10" ht="30" x14ac:dyDescent="0.25">
      <c r="A150" s="4">
        <v>147</v>
      </c>
      <c r="B150" s="4" t="s">
        <v>405</v>
      </c>
      <c r="C150" s="4" t="s">
        <v>797</v>
      </c>
      <c r="D150" s="4"/>
      <c r="E150" s="4"/>
      <c r="F150" s="4" t="s">
        <v>798</v>
      </c>
      <c r="G150" s="4">
        <v>1</v>
      </c>
      <c r="H150" s="8">
        <v>146000</v>
      </c>
      <c r="I150" s="8">
        <f t="shared" si="4"/>
        <v>173740</v>
      </c>
      <c r="J150" s="17">
        <f t="shared" si="5"/>
        <v>173740</v>
      </c>
    </row>
    <row r="151" spans="1:10" ht="30" x14ac:dyDescent="0.25">
      <c r="A151" s="4">
        <v>148</v>
      </c>
      <c r="B151" s="4">
        <v>4294399</v>
      </c>
      <c r="C151" s="4" t="s">
        <v>799</v>
      </c>
      <c r="D151" s="4"/>
      <c r="E151" s="4"/>
      <c r="F151" s="4" t="s">
        <v>252</v>
      </c>
      <c r="G151" s="4">
        <v>12</v>
      </c>
      <c r="H151" s="8">
        <v>9500</v>
      </c>
      <c r="I151" s="8">
        <f t="shared" si="4"/>
        <v>11305</v>
      </c>
      <c r="J151" s="17">
        <f t="shared" si="5"/>
        <v>135660</v>
      </c>
    </row>
    <row r="152" spans="1:10" ht="60" x14ac:dyDescent="0.25">
      <c r="A152" s="4">
        <v>149</v>
      </c>
      <c r="B152" s="4">
        <v>3699099</v>
      </c>
      <c r="C152" s="4" t="s">
        <v>800</v>
      </c>
      <c r="D152" s="4" t="s">
        <v>801</v>
      </c>
      <c r="E152" s="4"/>
      <c r="F152" s="4" t="s">
        <v>744</v>
      </c>
      <c r="G152" s="4">
        <v>160</v>
      </c>
      <c r="H152" s="8">
        <v>6000</v>
      </c>
      <c r="I152" s="8">
        <f t="shared" si="4"/>
        <v>7140</v>
      </c>
      <c r="J152" s="17">
        <f t="shared" si="5"/>
        <v>1142400</v>
      </c>
    </row>
    <row r="153" spans="1:10" ht="30" x14ac:dyDescent="0.25">
      <c r="A153" s="4">
        <v>150</v>
      </c>
      <c r="B153" s="4">
        <v>3699099</v>
      </c>
      <c r="C153" s="4" t="s">
        <v>802</v>
      </c>
      <c r="D153" s="4"/>
      <c r="E153" s="4"/>
      <c r="F153" s="4" t="s">
        <v>803</v>
      </c>
      <c r="G153" s="4">
        <v>23</v>
      </c>
      <c r="H153" s="8">
        <v>30000</v>
      </c>
      <c r="I153" s="8">
        <f t="shared" si="4"/>
        <v>35700</v>
      </c>
      <c r="J153" s="17">
        <f t="shared" si="5"/>
        <v>821100</v>
      </c>
    </row>
    <row r="154" spans="1:10" ht="30" x14ac:dyDescent="0.25">
      <c r="A154" s="4">
        <v>151</v>
      </c>
      <c r="B154" s="4">
        <v>3699099</v>
      </c>
      <c r="C154" s="4" t="s">
        <v>804</v>
      </c>
      <c r="D154" s="4"/>
      <c r="E154" s="4"/>
      <c r="F154" s="4" t="s">
        <v>803</v>
      </c>
      <c r="G154" s="4">
        <v>23</v>
      </c>
      <c r="H154" s="8">
        <v>35000</v>
      </c>
      <c r="I154" s="8">
        <f t="shared" si="4"/>
        <v>41650</v>
      </c>
      <c r="J154" s="17">
        <f t="shared" si="5"/>
        <v>957950</v>
      </c>
    </row>
    <row r="155" spans="1:10" ht="30" x14ac:dyDescent="0.25">
      <c r="A155" s="4">
        <v>152</v>
      </c>
      <c r="B155" s="4">
        <v>3699099</v>
      </c>
      <c r="C155" s="4" t="s">
        <v>805</v>
      </c>
      <c r="D155" s="4"/>
      <c r="E155" s="4"/>
      <c r="F155" s="4" t="s">
        <v>803</v>
      </c>
      <c r="G155" s="4">
        <v>73</v>
      </c>
      <c r="H155" s="8">
        <v>35000</v>
      </c>
      <c r="I155" s="8">
        <f t="shared" si="4"/>
        <v>41650</v>
      </c>
      <c r="J155" s="17">
        <f t="shared" si="5"/>
        <v>3040450</v>
      </c>
    </row>
    <row r="156" spans="1:10" ht="30" x14ac:dyDescent="0.25">
      <c r="A156" s="4">
        <v>153</v>
      </c>
      <c r="B156" s="4">
        <v>4825399</v>
      </c>
      <c r="C156" s="4" t="s">
        <v>806</v>
      </c>
      <c r="D156" s="4" t="s">
        <v>260</v>
      </c>
      <c r="E156" s="4"/>
      <c r="F156" s="4" t="s">
        <v>807</v>
      </c>
      <c r="G156" s="4">
        <v>8</v>
      </c>
      <c r="H156" s="8">
        <v>50000</v>
      </c>
      <c r="I156" s="8">
        <f t="shared" si="4"/>
        <v>59500</v>
      </c>
      <c r="J156" s="17">
        <f t="shared" si="5"/>
        <v>476000</v>
      </c>
    </row>
    <row r="157" spans="1:10" ht="60" x14ac:dyDescent="0.25">
      <c r="A157" s="4">
        <v>154</v>
      </c>
      <c r="B157" s="4" t="s">
        <v>564</v>
      </c>
      <c r="C157" s="4" t="s">
        <v>808</v>
      </c>
      <c r="D157" s="4"/>
      <c r="E157" s="4"/>
      <c r="F157" s="4" t="s">
        <v>636</v>
      </c>
      <c r="G157" s="4">
        <v>56</v>
      </c>
      <c r="H157" s="8">
        <v>30100</v>
      </c>
      <c r="I157" s="8">
        <f t="shared" si="4"/>
        <v>35819</v>
      </c>
      <c r="J157" s="17">
        <f t="shared" si="5"/>
        <v>2005864</v>
      </c>
    </row>
    <row r="158" spans="1:10" ht="60" x14ac:dyDescent="0.25">
      <c r="A158" s="4">
        <v>155</v>
      </c>
      <c r="B158" s="4" t="s">
        <v>564</v>
      </c>
      <c r="C158" s="4" t="s">
        <v>809</v>
      </c>
      <c r="D158" s="4"/>
      <c r="E158" s="4"/>
      <c r="F158" s="4" t="s">
        <v>636</v>
      </c>
      <c r="G158" s="4">
        <v>16</v>
      </c>
      <c r="H158" s="8">
        <v>39200</v>
      </c>
      <c r="I158" s="8">
        <f t="shared" si="4"/>
        <v>46648</v>
      </c>
      <c r="J158" s="17">
        <f t="shared" si="5"/>
        <v>746368</v>
      </c>
    </row>
    <row r="159" spans="1:10" ht="60" x14ac:dyDescent="0.25">
      <c r="A159" s="4">
        <v>156</v>
      </c>
      <c r="B159" s="4" t="s">
        <v>564</v>
      </c>
      <c r="C159" s="4" t="s">
        <v>810</v>
      </c>
      <c r="D159" s="4"/>
      <c r="E159" s="4"/>
      <c r="F159" s="4" t="s">
        <v>636</v>
      </c>
      <c r="G159" s="4">
        <v>6</v>
      </c>
      <c r="H159" s="8">
        <v>108000</v>
      </c>
      <c r="I159" s="8">
        <f t="shared" si="4"/>
        <v>128520</v>
      </c>
      <c r="J159" s="17">
        <f t="shared" si="5"/>
        <v>771120</v>
      </c>
    </row>
    <row r="160" spans="1:10" ht="75" x14ac:dyDescent="0.25">
      <c r="A160" s="4">
        <v>157</v>
      </c>
      <c r="B160" s="4" t="s">
        <v>564</v>
      </c>
      <c r="C160" s="4" t="s">
        <v>811</v>
      </c>
      <c r="D160" s="4"/>
      <c r="E160" s="4"/>
      <c r="F160" s="4" t="s">
        <v>712</v>
      </c>
      <c r="G160" s="4">
        <v>30</v>
      </c>
      <c r="H160" s="8">
        <v>37850</v>
      </c>
      <c r="I160" s="8">
        <f t="shared" si="4"/>
        <v>45042</v>
      </c>
      <c r="J160" s="17">
        <f t="shared" si="5"/>
        <v>1351260</v>
      </c>
    </row>
    <row r="161" spans="1:10" ht="60" x14ac:dyDescent="0.25">
      <c r="A161" s="4">
        <v>158</v>
      </c>
      <c r="B161" s="4" t="s">
        <v>564</v>
      </c>
      <c r="C161" s="4" t="s">
        <v>812</v>
      </c>
      <c r="D161" s="4"/>
      <c r="E161" s="4"/>
      <c r="F161" s="4" t="s">
        <v>636</v>
      </c>
      <c r="G161" s="4">
        <v>46</v>
      </c>
      <c r="H161" s="8">
        <v>32600</v>
      </c>
      <c r="I161" s="8">
        <f t="shared" si="4"/>
        <v>38794</v>
      </c>
      <c r="J161" s="17">
        <f t="shared" si="5"/>
        <v>1784524</v>
      </c>
    </row>
    <row r="162" spans="1:10" ht="60" x14ac:dyDescent="0.25">
      <c r="A162" s="4">
        <v>159</v>
      </c>
      <c r="B162" s="4" t="s">
        <v>564</v>
      </c>
      <c r="C162" s="4" t="s">
        <v>813</v>
      </c>
      <c r="D162" s="4"/>
      <c r="E162" s="4"/>
      <c r="F162" s="4" t="s">
        <v>636</v>
      </c>
      <c r="G162" s="4">
        <v>27</v>
      </c>
      <c r="H162" s="8">
        <v>49000</v>
      </c>
      <c r="I162" s="8">
        <f t="shared" si="4"/>
        <v>58310</v>
      </c>
      <c r="J162" s="17">
        <f t="shared" si="5"/>
        <v>1574370</v>
      </c>
    </row>
    <row r="163" spans="1:10" ht="60" x14ac:dyDescent="0.25">
      <c r="A163" s="4">
        <v>160</v>
      </c>
      <c r="B163" s="4" t="s">
        <v>564</v>
      </c>
      <c r="C163" s="4" t="s">
        <v>814</v>
      </c>
      <c r="D163" s="4"/>
      <c r="E163" s="4"/>
      <c r="F163" s="4" t="s">
        <v>636</v>
      </c>
      <c r="G163" s="4">
        <v>56</v>
      </c>
      <c r="H163" s="8">
        <v>37800</v>
      </c>
      <c r="I163" s="8">
        <f t="shared" si="4"/>
        <v>44982</v>
      </c>
      <c r="J163" s="17">
        <f t="shared" si="5"/>
        <v>2518992</v>
      </c>
    </row>
    <row r="164" spans="1:10" ht="60" x14ac:dyDescent="0.25">
      <c r="A164" s="4">
        <v>161</v>
      </c>
      <c r="B164" s="4" t="s">
        <v>564</v>
      </c>
      <c r="C164" s="4" t="s">
        <v>815</v>
      </c>
      <c r="D164" s="4"/>
      <c r="E164" s="4"/>
      <c r="F164" s="4" t="s">
        <v>636</v>
      </c>
      <c r="G164" s="4">
        <v>6</v>
      </c>
      <c r="H164" s="8">
        <v>43000</v>
      </c>
      <c r="I164" s="8">
        <f t="shared" si="4"/>
        <v>51170</v>
      </c>
      <c r="J164" s="17">
        <f t="shared" si="5"/>
        <v>307020</v>
      </c>
    </row>
    <row r="165" spans="1:10" ht="30" x14ac:dyDescent="0.25">
      <c r="A165" s="4">
        <v>162</v>
      </c>
      <c r="B165" s="4">
        <v>2799801</v>
      </c>
      <c r="C165" s="4" t="s">
        <v>816</v>
      </c>
      <c r="D165" s="4" t="s">
        <v>817</v>
      </c>
      <c r="E165" s="4"/>
      <c r="F165" s="4" t="s">
        <v>120</v>
      </c>
      <c r="G165" s="4">
        <v>6</v>
      </c>
      <c r="H165" s="8">
        <v>9500</v>
      </c>
      <c r="I165" s="8">
        <f t="shared" si="4"/>
        <v>11305</v>
      </c>
      <c r="J165" s="17">
        <f t="shared" si="5"/>
        <v>67830</v>
      </c>
    </row>
    <row r="166" spans="1:10" ht="45" x14ac:dyDescent="0.25">
      <c r="A166" s="4">
        <v>163</v>
      </c>
      <c r="B166" s="4">
        <v>3719502</v>
      </c>
      <c r="C166" s="4" t="s">
        <v>818</v>
      </c>
      <c r="D166" s="4"/>
      <c r="E166" s="4"/>
      <c r="F166" s="4" t="s">
        <v>819</v>
      </c>
      <c r="G166" s="4">
        <v>5</v>
      </c>
      <c r="H166" s="8">
        <v>18000</v>
      </c>
      <c r="I166" s="8">
        <f t="shared" si="4"/>
        <v>21420</v>
      </c>
      <c r="J166" s="17">
        <f t="shared" si="5"/>
        <v>107100</v>
      </c>
    </row>
    <row r="167" spans="1:10" ht="45" x14ac:dyDescent="0.25">
      <c r="A167" s="4">
        <v>164</v>
      </c>
      <c r="B167" s="4" t="s">
        <v>564</v>
      </c>
      <c r="C167" s="4" t="s">
        <v>820</v>
      </c>
      <c r="D167" s="4"/>
      <c r="E167" s="4"/>
      <c r="F167" s="4" t="s">
        <v>821</v>
      </c>
      <c r="G167" s="4">
        <v>2</v>
      </c>
      <c r="H167" s="8">
        <v>287000</v>
      </c>
      <c r="I167" s="8">
        <f t="shared" si="4"/>
        <v>341530</v>
      </c>
      <c r="J167" s="17">
        <f t="shared" si="5"/>
        <v>683060</v>
      </c>
    </row>
    <row r="168" spans="1:10" ht="30" x14ac:dyDescent="0.25">
      <c r="A168" s="4">
        <v>165</v>
      </c>
      <c r="B168" s="4">
        <v>3729101</v>
      </c>
      <c r="C168" s="4" t="s">
        <v>822</v>
      </c>
      <c r="D168" s="4"/>
      <c r="E168" s="4"/>
      <c r="F168" s="4" t="s">
        <v>823</v>
      </c>
      <c r="G168" s="4">
        <v>30</v>
      </c>
      <c r="H168" s="8">
        <v>54400</v>
      </c>
      <c r="I168" s="8">
        <f t="shared" si="4"/>
        <v>64736</v>
      </c>
      <c r="J168" s="17">
        <f t="shared" si="5"/>
        <v>1942080</v>
      </c>
    </row>
    <row r="169" spans="1:10" ht="30" x14ac:dyDescent="0.25">
      <c r="A169" s="4">
        <v>166</v>
      </c>
      <c r="B169" s="4" t="s">
        <v>405</v>
      </c>
      <c r="C169" s="4" t="s">
        <v>824</v>
      </c>
      <c r="D169" s="4"/>
      <c r="E169" s="4"/>
      <c r="F169" s="4" t="s">
        <v>825</v>
      </c>
      <c r="G169" s="4">
        <v>1</v>
      </c>
      <c r="H169" s="8">
        <v>635000</v>
      </c>
      <c r="I169" s="8">
        <f t="shared" si="4"/>
        <v>755650</v>
      </c>
      <c r="J169" s="17">
        <f t="shared" si="5"/>
        <v>755650</v>
      </c>
    </row>
    <row r="170" spans="1:10" ht="30" x14ac:dyDescent="0.25">
      <c r="A170" s="4">
        <v>167</v>
      </c>
      <c r="B170" s="4">
        <v>4153501</v>
      </c>
      <c r="C170" s="4" t="s">
        <v>826</v>
      </c>
      <c r="D170" s="4"/>
      <c r="E170" s="4"/>
      <c r="F170" s="4" t="s">
        <v>252</v>
      </c>
      <c r="G170" s="4">
        <v>26</v>
      </c>
      <c r="H170" s="8">
        <v>16500</v>
      </c>
      <c r="I170" s="8">
        <f t="shared" si="4"/>
        <v>19635</v>
      </c>
      <c r="J170" s="17">
        <f t="shared" si="5"/>
        <v>510510</v>
      </c>
    </row>
    <row r="171" spans="1:10" ht="30" x14ac:dyDescent="0.25">
      <c r="A171" s="4">
        <v>168</v>
      </c>
      <c r="B171" s="4">
        <v>3549999</v>
      </c>
      <c r="C171" s="4" t="s">
        <v>827</v>
      </c>
      <c r="D171" s="4"/>
      <c r="E171" s="4"/>
      <c r="F171" s="4" t="s">
        <v>192</v>
      </c>
      <c r="G171" s="4">
        <v>2</v>
      </c>
      <c r="H171" s="8">
        <v>55000</v>
      </c>
      <c r="I171" s="8">
        <f t="shared" si="4"/>
        <v>65450</v>
      </c>
      <c r="J171" s="17">
        <f t="shared" si="5"/>
        <v>130900</v>
      </c>
    </row>
    <row r="172" spans="1:10" x14ac:dyDescent="0.25">
      <c r="A172" s="4">
        <v>169</v>
      </c>
      <c r="B172" s="4">
        <v>3213301</v>
      </c>
      <c r="C172" s="4" t="s">
        <v>828</v>
      </c>
      <c r="D172" s="4"/>
      <c r="E172" s="4"/>
      <c r="F172" s="4" t="s">
        <v>183</v>
      </c>
      <c r="G172" s="4">
        <v>10</v>
      </c>
      <c r="H172" s="8">
        <v>48500</v>
      </c>
      <c r="I172" s="8">
        <f t="shared" si="4"/>
        <v>57715</v>
      </c>
      <c r="J172" s="17">
        <f t="shared" si="5"/>
        <v>577150</v>
      </c>
    </row>
    <row r="173" spans="1:10" ht="45" x14ac:dyDescent="0.25">
      <c r="A173" s="4">
        <v>170</v>
      </c>
      <c r="B173" s="4">
        <v>3473006</v>
      </c>
      <c r="C173" s="4" t="s">
        <v>829</v>
      </c>
      <c r="D173" s="4"/>
      <c r="E173" s="4"/>
      <c r="F173" s="4" t="s">
        <v>252</v>
      </c>
      <c r="G173" s="4">
        <v>18</v>
      </c>
      <c r="H173" s="8">
        <v>20400</v>
      </c>
      <c r="I173" s="8">
        <f t="shared" si="4"/>
        <v>24276</v>
      </c>
      <c r="J173" s="17">
        <f t="shared" si="5"/>
        <v>436968</v>
      </c>
    </row>
    <row r="174" spans="1:10" ht="30" x14ac:dyDescent="0.25">
      <c r="A174" s="4">
        <v>171</v>
      </c>
      <c r="B174" s="4" t="s">
        <v>564</v>
      </c>
      <c r="C174" s="4" t="s">
        <v>830</v>
      </c>
      <c r="D174" s="4" t="s">
        <v>260</v>
      </c>
      <c r="E174" s="4"/>
      <c r="F174" s="4" t="s">
        <v>831</v>
      </c>
      <c r="G174" s="4">
        <v>30</v>
      </c>
      <c r="H174" s="8">
        <v>67100</v>
      </c>
      <c r="I174" s="8">
        <f t="shared" si="4"/>
        <v>79849</v>
      </c>
      <c r="J174" s="17">
        <f t="shared" si="5"/>
        <v>2395470</v>
      </c>
    </row>
    <row r="175" spans="1:10" ht="60" x14ac:dyDescent="0.25">
      <c r="A175" s="4">
        <v>172</v>
      </c>
      <c r="B175" s="4" t="s">
        <v>564</v>
      </c>
      <c r="C175" s="4" t="s">
        <v>832</v>
      </c>
      <c r="D175" s="4"/>
      <c r="E175" s="4"/>
      <c r="F175" s="4" t="s">
        <v>833</v>
      </c>
      <c r="G175" s="4">
        <v>64</v>
      </c>
      <c r="H175" s="8">
        <v>29000</v>
      </c>
      <c r="I175" s="8">
        <f t="shared" si="4"/>
        <v>34510</v>
      </c>
      <c r="J175" s="17">
        <f t="shared" si="5"/>
        <v>2208640</v>
      </c>
    </row>
    <row r="176" spans="1:10" x14ac:dyDescent="0.25">
      <c r="A176" s="4">
        <v>173</v>
      </c>
      <c r="B176" s="4" t="s">
        <v>700</v>
      </c>
      <c r="C176" s="4" t="s">
        <v>834</v>
      </c>
      <c r="D176" s="4"/>
      <c r="E176" s="4"/>
      <c r="F176" s="4" t="s">
        <v>242</v>
      </c>
      <c r="G176" s="4">
        <v>60</v>
      </c>
      <c r="H176" s="8">
        <v>9800</v>
      </c>
      <c r="I176" s="8">
        <f t="shared" si="4"/>
        <v>11662</v>
      </c>
      <c r="J176" s="17">
        <f t="shared" si="5"/>
        <v>699720</v>
      </c>
    </row>
    <row r="177" spans="1:10" ht="45" x14ac:dyDescent="0.25">
      <c r="A177" s="4">
        <v>174</v>
      </c>
      <c r="B177" s="4">
        <v>4825399</v>
      </c>
      <c r="C177" s="4" t="s">
        <v>835</v>
      </c>
      <c r="D177" s="4"/>
      <c r="E177" s="4"/>
      <c r="F177" s="4" t="s">
        <v>183</v>
      </c>
      <c r="G177" s="4">
        <v>4</v>
      </c>
      <c r="H177" s="8">
        <v>44965</v>
      </c>
      <c r="I177" s="8">
        <f t="shared" si="4"/>
        <v>53508</v>
      </c>
      <c r="J177" s="17">
        <f t="shared" si="5"/>
        <v>214032</v>
      </c>
    </row>
    <row r="178" spans="1:10" ht="30" x14ac:dyDescent="0.25">
      <c r="A178" s="4">
        <v>175</v>
      </c>
      <c r="B178" s="4" t="s">
        <v>700</v>
      </c>
      <c r="C178" s="4" t="s">
        <v>836</v>
      </c>
      <c r="D178" s="4"/>
      <c r="E178" s="4"/>
      <c r="F178" s="4"/>
      <c r="G178" s="4">
        <v>5</v>
      </c>
      <c r="H178" s="8">
        <v>27000</v>
      </c>
      <c r="I178" s="8">
        <f t="shared" si="4"/>
        <v>32130</v>
      </c>
      <c r="J178" s="17">
        <f t="shared" si="5"/>
        <v>160650</v>
      </c>
    </row>
    <row r="179" spans="1:10" ht="30" x14ac:dyDescent="0.25">
      <c r="A179" s="4">
        <v>176</v>
      </c>
      <c r="B179" s="4">
        <v>4825399</v>
      </c>
      <c r="C179" s="4" t="s">
        <v>837</v>
      </c>
      <c r="D179" s="4"/>
      <c r="E179" s="4"/>
      <c r="F179" s="4" t="s">
        <v>252</v>
      </c>
      <c r="G179" s="4">
        <v>15</v>
      </c>
      <c r="H179" s="8">
        <v>31084.5</v>
      </c>
      <c r="I179" s="8">
        <f t="shared" si="4"/>
        <v>36991</v>
      </c>
      <c r="J179" s="17">
        <f t="shared" si="5"/>
        <v>554865</v>
      </c>
    </row>
    <row r="180" spans="1:10" ht="30" x14ac:dyDescent="0.25">
      <c r="A180" s="4">
        <v>177</v>
      </c>
      <c r="B180" s="4">
        <v>4825399</v>
      </c>
      <c r="C180" s="4" t="s">
        <v>838</v>
      </c>
      <c r="D180" s="4" t="s">
        <v>391</v>
      </c>
      <c r="E180" s="4"/>
      <c r="F180" s="4" t="s">
        <v>839</v>
      </c>
      <c r="G180" s="4">
        <v>8</v>
      </c>
      <c r="H180" s="8">
        <v>12000</v>
      </c>
      <c r="I180" s="8">
        <f t="shared" si="4"/>
        <v>14280</v>
      </c>
      <c r="J180" s="17">
        <f t="shared" si="5"/>
        <v>114240</v>
      </c>
    </row>
    <row r="181" spans="1:10" ht="30" x14ac:dyDescent="0.25">
      <c r="A181" s="4">
        <v>178</v>
      </c>
      <c r="B181" s="4">
        <v>4825399</v>
      </c>
      <c r="C181" s="4" t="s">
        <v>840</v>
      </c>
      <c r="D181" s="4"/>
      <c r="E181" s="4"/>
      <c r="F181" s="4" t="s">
        <v>841</v>
      </c>
      <c r="G181" s="4">
        <v>3</v>
      </c>
      <c r="H181" s="8">
        <v>12000</v>
      </c>
      <c r="I181" s="8">
        <f t="shared" si="4"/>
        <v>14280</v>
      </c>
      <c r="J181" s="17">
        <f t="shared" si="5"/>
        <v>42840</v>
      </c>
    </row>
    <row r="182" spans="1:10" ht="30" x14ac:dyDescent="0.25">
      <c r="A182" s="4">
        <v>179</v>
      </c>
      <c r="B182" s="4">
        <v>4825399</v>
      </c>
      <c r="C182" s="4" t="s">
        <v>842</v>
      </c>
      <c r="D182" s="4"/>
      <c r="E182" s="4"/>
      <c r="F182" s="4" t="s">
        <v>839</v>
      </c>
      <c r="G182" s="4">
        <v>10</v>
      </c>
      <c r="H182" s="8">
        <v>14500</v>
      </c>
      <c r="I182" s="8">
        <f t="shared" si="4"/>
        <v>17255</v>
      </c>
      <c r="J182" s="17">
        <f t="shared" si="5"/>
        <v>172550</v>
      </c>
    </row>
    <row r="183" spans="1:10" ht="30" x14ac:dyDescent="0.25">
      <c r="A183" s="4">
        <v>180</v>
      </c>
      <c r="B183" s="4">
        <v>4825399</v>
      </c>
      <c r="C183" s="4" t="s">
        <v>843</v>
      </c>
      <c r="D183" s="4"/>
      <c r="E183" s="4"/>
      <c r="F183" s="4"/>
      <c r="G183" s="4">
        <v>16</v>
      </c>
      <c r="H183" s="8">
        <v>50046.299999999996</v>
      </c>
      <c r="I183" s="8">
        <f t="shared" si="4"/>
        <v>59555</v>
      </c>
      <c r="J183" s="17">
        <f t="shared" si="5"/>
        <v>952880</v>
      </c>
    </row>
    <row r="184" spans="1:10" ht="60" x14ac:dyDescent="0.25">
      <c r="A184" s="4">
        <v>181</v>
      </c>
      <c r="B184" s="4" t="s">
        <v>564</v>
      </c>
      <c r="C184" s="4" t="s">
        <v>844</v>
      </c>
      <c r="D184" s="4" t="s">
        <v>260</v>
      </c>
      <c r="E184" s="4"/>
      <c r="F184" s="4" t="s">
        <v>636</v>
      </c>
      <c r="G184" s="4">
        <v>12</v>
      </c>
      <c r="H184" s="8">
        <v>9660</v>
      </c>
      <c r="I184" s="8">
        <f t="shared" si="4"/>
        <v>11495</v>
      </c>
      <c r="J184" s="17">
        <f t="shared" si="5"/>
        <v>137940</v>
      </c>
    </row>
    <row r="185" spans="1:10" ht="75" x14ac:dyDescent="0.25">
      <c r="A185" s="4">
        <v>182</v>
      </c>
      <c r="B185" s="4" t="s">
        <v>564</v>
      </c>
      <c r="C185" s="4" t="s">
        <v>845</v>
      </c>
      <c r="D185" s="4"/>
      <c r="E185" s="4"/>
      <c r="F185" s="4" t="s">
        <v>712</v>
      </c>
      <c r="G185" s="4">
        <v>134</v>
      </c>
      <c r="H185" s="8">
        <v>9800</v>
      </c>
      <c r="I185" s="8">
        <f t="shared" si="4"/>
        <v>11662</v>
      </c>
      <c r="J185" s="17">
        <f t="shared" si="5"/>
        <v>1562708</v>
      </c>
    </row>
    <row r="186" spans="1:10" ht="75" x14ac:dyDescent="0.25">
      <c r="A186" s="4">
        <v>183</v>
      </c>
      <c r="B186" s="4" t="s">
        <v>564</v>
      </c>
      <c r="C186" s="4" t="s">
        <v>846</v>
      </c>
      <c r="D186" s="4"/>
      <c r="E186" s="4"/>
      <c r="F186" s="4" t="s">
        <v>712</v>
      </c>
      <c r="G186" s="4">
        <v>94</v>
      </c>
      <c r="H186" s="8">
        <v>10550</v>
      </c>
      <c r="I186" s="8">
        <f t="shared" si="4"/>
        <v>12555</v>
      </c>
      <c r="J186" s="17">
        <f t="shared" si="5"/>
        <v>1180170</v>
      </c>
    </row>
    <row r="187" spans="1:10" ht="75" x14ac:dyDescent="0.25">
      <c r="A187" s="4">
        <v>184</v>
      </c>
      <c r="B187" s="4">
        <v>3719502</v>
      </c>
      <c r="C187" s="4" t="s">
        <v>847</v>
      </c>
      <c r="D187" s="4"/>
      <c r="E187" s="4"/>
      <c r="F187" s="4" t="s">
        <v>712</v>
      </c>
      <c r="G187" s="4">
        <v>64</v>
      </c>
      <c r="H187" s="8">
        <v>9600</v>
      </c>
      <c r="I187" s="8">
        <f t="shared" si="4"/>
        <v>11424</v>
      </c>
      <c r="J187" s="17">
        <f t="shared" si="5"/>
        <v>731136</v>
      </c>
    </row>
    <row r="188" spans="1:10" ht="75" x14ac:dyDescent="0.25">
      <c r="A188" s="4">
        <v>185</v>
      </c>
      <c r="B188" s="4" t="s">
        <v>564</v>
      </c>
      <c r="C188" s="4" t="s">
        <v>848</v>
      </c>
      <c r="D188" s="4"/>
      <c r="E188" s="4"/>
      <c r="F188" s="4" t="s">
        <v>712</v>
      </c>
      <c r="G188" s="4">
        <v>86</v>
      </c>
      <c r="H188" s="8">
        <v>9650</v>
      </c>
      <c r="I188" s="8">
        <f t="shared" si="4"/>
        <v>11484</v>
      </c>
      <c r="J188" s="17">
        <f t="shared" si="5"/>
        <v>987624</v>
      </c>
    </row>
    <row r="189" spans="1:10" ht="60" x14ac:dyDescent="0.25">
      <c r="A189" s="4">
        <v>186</v>
      </c>
      <c r="B189" s="4">
        <v>3719502</v>
      </c>
      <c r="C189" s="4" t="s">
        <v>849</v>
      </c>
      <c r="D189" s="4"/>
      <c r="E189" s="4"/>
      <c r="F189" s="4" t="s">
        <v>707</v>
      </c>
      <c r="G189" s="4">
        <v>4</v>
      </c>
      <c r="H189" s="8">
        <v>20400</v>
      </c>
      <c r="I189" s="8">
        <f t="shared" si="4"/>
        <v>24276</v>
      </c>
      <c r="J189" s="17">
        <f t="shared" si="5"/>
        <v>97104</v>
      </c>
    </row>
    <row r="190" spans="1:10" ht="75" x14ac:dyDescent="0.25">
      <c r="A190" s="4">
        <v>187</v>
      </c>
      <c r="B190" s="4" t="s">
        <v>564</v>
      </c>
      <c r="C190" s="4" t="s">
        <v>850</v>
      </c>
      <c r="D190" s="4"/>
      <c r="E190" s="4"/>
      <c r="F190" s="4" t="s">
        <v>712</v>
      </c>
      <c r="G190" s="4">
        <v>10</v>
      </c>
      <c r="H190" s="8">
        <v>21400</v>
      </c>
      <c r="I190" s="8">
        <f t="shared" si="4"/>
        <v>25466</v>
      </c>
      <c r="J190" s="17">
        <f t="shared" si="5"/>
        <v>254660</v>
      </c>
    </row>
    <row r="191" spans="1:10" ht="75" x14ac:dyDescent="0.25">
      <c r="A191" s="4">
        <v>188</v>
      </c>
      <c r="B191" s="4" t="s">
        <v>564</v>
      </c>
      <c r="C191" s="4" t="s">
        <v>851</v>
      </c>
      <c r="D191" s="4"/>
      <c r="E191" s="4"/>
      <c r="F191" s="4" t="s">
        <v>712</v>
      </c>
      <c r="G191" s="4">
        <v>10</v>
      </c>
      <c r="H191" s="8">
        <v>22350</v>
      </c>
      <c r="I191" s="8">
        <f t="shared" si="4"/>
        <v>26597</v>
      </c>
      <c r="J191" s="17">
        <f t="shared" si="5"/>
        <v>265970</v>
      </c>
    </row>
    <row r="192" spans="1:10" ht="60" x14ac:dyDescent="0.25">
      <c r="A192" s="4">
        <v>189</v>
      </c>
      <c r="B192" s="4" t="s">
        <v>564</v>
      </c>
      <c r="C192" s="4" t="s">
        <v>852</v>
      </c>
      <c r="D192" s="4"/>
      <c r="E192" s="4"/>
      <c r="F192" s="4" t="s">
        <v>636</v>
      </c>
      <c r="G192" s="4">
        <v>10</v>
      </c>
      <c r="H192" s="8">
        <v>20000</v>
      </c>
      <c r="I192" s="8">
        <f t="shared" si="4"/>
        <v>23800</v>
      </c>
      <c r="J192" s="17">
        <f t="shared" si="5"/>
        <v>238000</v>
      </c>
    </row>
    <row r="193" spans="1:10" ht="75" x14ac:dyDescent="0.25">
      <c r="A193" s="4">
        <v>190</v>
      </c>
      <c r="B193" s="4" t="s">
        <v>564</v>
      </c>
      <c r="C193" s="4" t="s">
        <v>853</v>
      </c>
      <c r="D193" s="4"/>
      <c r="E193" s="4"/>
      <c r="F193" s="4" t="s">
        <v>712</v>
      </c>
      <c r="G193" s="4">
        <v>8</v>
      </c>
      <c r="H193" s="8">
        <v>15240</v>
      </c>
      <c r="I193" s="8">
        <f t="shared" si="4"/>
        <v>18136</v>
      </c>
      <c r="J193" s="17">
        <f t="shared" si="5"/>
        <v>145088</v>
      </c>
    </row>
    <row r="194" spans="1:10" ht="75" x14ac:dyDescent="0.25">
      <c r="A194" s="4">
        <v>191</v>
      </c>
      <c r="B194" s="4" t="s">
        <v>564</v>
      </c>
      <c r="C194" s="4" t="s">
        <v>854</v>
      </c>
      <c r="D194" s="4"/>
      <c r="E194" s="4"/>
      <c r="F194" s="4" t="s">
        <v>712</v>
      </c>
      <c r="G194" s="4">
        <v>10</v>
      </c>
      <c r="H194" s="8">
        <v>34300</v>
      </c>
      <c r="I194" s="8">
        <f t="shared" si="4"/>
        <v>40817</v>
      </c>
      <c r="J194" s="17">
        <f t="shared" si="5"/>
        <v>408170</v>
      </c>
    </row>
    <row r="195" spans="1:10" ht="75" x14ac:dyDescent="0.25">
      <c r="A195" s="4">
        <v>192</v>
      </c>
      <c r="B195" s="4">
        <v>3719502</v>
      </c>
      <c r="C195" s="4" t="s">
        <v>855</v>
      </c>
      <c r="D195" s="4" t="s">
        <v>391</v>
      </c>
      <c r="E195" s="4"/>
      <c r="F195" s="4" t="s">
        <v>712</v>
      </c>
      <c r="G195" s="4">
        <v>8</v>
      </c>
      <c r="H195" s="8">
        <v>11600</v>
      </c>
      <c r="I195" s="8">
        <f t="shared" si="4"/>
        <v>13804</v>
      </c>
      <c r="J195" s="17">
        <f t="shared" si="5"/>
        <v>110432</v>
      </c>
    </row>
    <row r="196" spans="1:10" ht="75" x14ac:dyDescent="0.25">
      <c r="A196" s="4">
        <v>194</v>
      </c>
      <c r="B196" s="4" t="s">
        <v>564</v>
      </c>
      <c r="C196" s="4" t="s">
        <v>856</v>
      </c>
      <c r="D196" s="4"/>
      <c r="E196" s="4"/>
      <c r="F196" s="4" t="s">
        <v>712</v>
      </c>
      <c r="G196" s="4">
        <v>50</v>
      </c>
      <c r="H196" s="8">
        <v>11830</v>
      </c>
      <c r="I196" s="8">
        <f t="shared" ref="I196:I256" si="6">ROUND(H196*1.19,0)</f>
        <v>14078</v>
      </c>
      <c r="J196" s="17">
        <f t="shared" ref="J196:J257" si="7">+G196*I196</f>
        <v>703900</v>
      </c>
    </row>
    <row r="197" spans="1:10" ht="75" x14ac:dyDescent="0.25">
      <c r="A197" s="4">
        <v>195</v>
      </c>
      <c r="B197" s="4" t="s">
        <v>564</v>
      </c>
      <c r="C197" s="4" t="s">
        <v>857</v>
      </c>
      <c r="D197" s="4"/>
      <c r="E197" s="4"/>
      <c r="F197" s="4" t="s">
        <v>712</v>
      </c>
      <c r="G197" s="4">
        <v>20</v>
      </c>
      <c r="H197" s="8">
        <v>17400</v>
      </c>
      <c r="I197" s="8">
        <f t="shared" si="6"/>
        <v>20706</v>
      </c>
      <c r="J197" s="17">
        <f t="shared" si="7"/>
        <v>414120</v>
      </c>
    </row>
    <row r="198" spans="1:10" ht="75" x14ac:dyDescent="0.25">
      <c r="A198" s="4">
        <v>196</v>
      </c>
      <c r="B198" s="4" t="s">
        <v>564</v>
      </c>
      <c r="C198" s="4" t="s">
        <v>858</v>
      </c>
      <c r="D198" s="4"/>
      <c r="E198" s="4"/>
      <c r="F198" s="4" t="s">
        <v>712</v>
      </c>
      <c r="G198" s="4">
        <v>4</v>
      </c>
      <c r="H198" s="8">
        <v>52100</v>
      </c>
      <c r="I198" s="8">
        <f t="shared" si="6"/>
        <v>61999</v>
      </c>
      <c r="J198" s="17">
        <f t="shared" si="7"/>
        <v>247996</v>
      </c>
    </row>
    <row r="199" spans="1:10" ht="45" x14ac:dyDescent="0.25">
      <c r="A199" s="4">
        <v>197</v>
      </c>
      <c r="B199" s="4">
        <v>3699099</v>
      </c>
      <c r="C199" s="4" t="s">
        <v>859</v>
      </c>
      <c r="D199" s="4"/>
      <c r="E199" s="4"/>
      <c r="F199" s="4" t="s">
        <v>860</v>
      </c>
      <c r="G199" s="4">
        <v>10</v>
      </c>
      <c r="H199" s="8">
        <v>53000</v>
      </c>
      <c r="I199" s="8">
        <f t="shared" si="6"/>
        <v>63070</v>
      </c>
      <c r="J199" s="17">
        <f t="shared" si="7"/>
        <v>630700</v>
      </c>
    </row>
    <row r="200" spans="1:10" ht="30" x14ac:dyDescent="0.25">
      <c r="A200" s="4">
        <v>198</v>
      </c>
      <c r="B200" s="4" t="s">
        <v>405</v>
      </c>
      <c r="C200" s="4" t="s">
        <v>861</v>
      </c>
      <c r="D200" s="4"/>
      <c r="E200" s="4"/>
      <c r="F200" s="4" t="s">
        <v>862</v>
      </c>
      <c r="G200" s="4">
        <v>20</v>
      </c>
      <c r="H200" s="8">
        <v>22000</v>
      </c>
      <c r="I200" s="8">
        <f t="shared" si="6"/>
        <v>26180</v>
      </c>
      <c r="J200" s="17">
        <f t="shared" si="7"/>
        <v>523600</v>
      </c>
    </row>
    <row r="201" spans="1:10" x14ac:dyDescent="0.25">
      <c r="A201" s="4">
        <v>199</v>
      </c>
      <c r="B201" s="4">
        <v>3699099</v>
      </c>
      <c r="C201" s="4" t="s">
        <v>863</v>
      </c>
      <c r="D201" s="4"/>
      <c r="E201" s="4"/>
      <c r="F201" s="4"/>
      <c r="G201" s="4">
        <v>2</v>
      </c>
      <c r="H201" s="8">
        <v>55000</v>
      </c>
      <c r="I201" s="8">
        <f t="shared" si="6"/>
        <v>65450</v>
      </c>
      <c r="J201" s="17">
        <f t="shared" si="7"/>
        <v>130900</v>
      </c>
    </row>
    <row r="202" spans="1:10" ht="45" x14ac:dyDescent="0.25">
      <c r="A202" s="4">
        <v>200</v>
      </c>
      <c r="B202" s="4" t="s">
        <v>405</v>
      </c>
      <c r="C202" s="4" t="s">
        <v>864</v>
      </c>
      <c r="D202" s="4"/>
      <c r="E202" s="4"/>
      <c r="F202" s="4" t="s">
        <v>865</v>
      </c>
      <c r="G202" s="4">
        <v>105</v>
      </c>
      <c r="H202" s="8">
        <v>20000</v>
      </c>
      <c r="I202" s="8">
        <f t="shared" si="6"/>
        <v>23800</v>
      </c>
      <c r="J202" s="17">
        <f t="shared" si="7"/>
        <v>2499000</v>
      </c>
    </row>
    <row r="203" spans="1:10" ht="75" x14ac:dyDescent="0.25">
      <c r="A203" s="4">
        <v>201</v>
      </c>
      <c r="B203" s="4" t="s">
        <v>405</v>
      </c>
      <c r="C203" s="4" t="s">
        <v>866</v>
      </c>
      <c r="D203" s="4" t="s">
        <v>867</v>
      </c>
      <c r="E203" s="4"/>
      <c r="F203" s="4" t="s">
        <v>868</v>
      </c>
      <c r="G203" s="4">
        <v>3</v>
      </c>
      <c r="H203" s="8">
        <v>146000</v>
      </c>
      <c r="I203" s="8">
        <f t="shared" si="6"/>
        <v>173740</v>
      </c>
      <c r="J203" s="17">
        <f t="shared" si="7"/>
        <v>521220</v>
      </c>
    </row>
    <row r="204" spans="1:10" ht="45" x14ac:dyDescent="0.25">
      <c r="A204" s="4">
        <v>202</v>
      </c>
      <c r="B204" s="4">
        <v>3699099</v>
      </c>
      <c r="C204" s="4" t="s">
        <v>869</v>
      </c>
      <c r="D204" s="4" t="s">
        <v>363</v>
      </c>
      <c r="E204" s="4"/>
      <c r="F204" s="4" t="s">
        <v>870</v>
      </c>
      <c r="G204" s="4">
        <v>1</v>
      </c>
      <c r="H204" s="8">
        <v>590800</v>
      </c>
      <c r="I204" s="8">
        <f t="shared" si="6"/>
        <v>703052</v>
      </c>
      <c r="J204" s="17">
        <f t="shared" si="7"/>
        <v>703052</v>
      </c>
    </row>
    <row r="205" spans="1:10" ht="45" x14ac:dyDescent="0.25">
      <c r="A205" s="4">
        <v>203</v>
      </c>
      <c r="B205" s="4">
        <v>3699099</v>
      </c>
      <c r="C205" s="4" t="s">
        <v>871</v>
      </c>
      <c r="D205" s="4" t="s">
        <v>363</v>
      </c>
      <c r="E205" s="4"/>
      <c r="F205" s="4" t="s">
        <v>870</v>
      </c>
      <c r="G205" s="4">
        <v>4</v>
      </c>
      <c r="H205" s="8">
        <v>547700</v>
      </c>
      <c r="I205" s="8">
        <f t="shared" si="6"/>
        <v>651763</v>
      </c>
      <c r="J205" s="17">
        <f t="shared" si="7"/>
        <v>2607052</v>
      </c>
    </row>
    <row r="206" spans="1:10" ht="30" x14ac:dyDescent="0.25">
      <c r="A206" s="4">
        <v>204</v>
      </c>
      <c r="B206" s="4" t="s">
        <v>564</v>
      </c>
      <c r="C206" s="4" t="s">
        <v>872</v>
      </c>
      <c r="D206" s="4"/>
      <c r="E206" s="4"/>
      <c r="F206" s="4"/>
      <c r="G206" s="4">
        <v>10</v>
      </c>
      <c r="H206" s="8">
        <v>100000</v>
      </c>
      <c r="I206" s="8">
        <f t="shared" si="6"/>
        <v>119000</v>
      </c>
      <c r="J206" s="17">
        <f t="shared" si="7"/>
        <v>1190000</v>
      </c>
    </row>
    <row r="207" spans="1:10" ht="30" x14ac:dyDescent="0.25">
      <c r="A207" s="4">
        <v>205</v>
      </c>
      <c r="B207" s="4" t="s">
        <v>564</v>
      </c>
      <c r="C207" s="4" t="s">
        <v>873</v>
      </c>
      <c r="D207" s="4"/>
      <c r="E207" s="4"/>
      <c r="F207" s="4"/>
      <c r="G207" s="4">
        <v>10</v>
      </c>
      <c r="H207" s="8">
        <v>100000</v>
      </c>
      <c r="I207" s="8">
        <f t="shared" si="6"/>
        <v>119000</v>
      </c>
      <c r="J207" s="17">
        <f t="shared" si="7"/>
        <v>1190000</v>
      </c>
    </row>
    <row r="208" spans="1:10" ht="75" x14ac:dyDescent="0.25">
      <c r="A208" s="4">
        <v>206</v>
      </c>
      <c r="B208" s="4">
        <v>4825399</v>
      </c>
      <c r="C208" s="4" t="s">
        <v>874</v>
      </c>
      <c r="D208" s="4"/>
      <c r="E208" s="4"/>
      <c r="F208" s="4" t="s">
        <v>875</v>
      </c>
      <c r="G208" s="4">
        <v>1</v>
      </c>
      <c r="H208" s="8">
        <v>205550</v>
      </c>
      <c r="I208" s="8">
        <f t="shared" si="6"/>
        <v>244605</v>
      </c>
      <c r="J208" s="17">
        <f t="shared" si="7"/>
        <v>244605</v>
      </c>
    </row>
    <row r="209" spans="1:10" ht="60" x14ac:dyDescent="0.25">
      <c r="A209" s="4">
        <v>207</v>
      </c>
      <c r="B209" s="4" t="s">
        <v>564</v>
      </c>
      <c r="C209" s="4" t="s">
        <v>876</v>
      </c>
      <c r="D209" s="4"/>
      <c r="E209" s="4"/>
      <c r="F209" s="4" t="s">
        <v>877</v>
      </c>
      <c r="G209" s="4">
        <v>20</v>
      </c>
      <c r="H209" s="8">
        <v>27100</v>
      </c>
      <c r="I209" s="8">
        <f t="shared" si="6"/>
        <v>32249</v>
      </c>
      <c r="J209" s="17">
        <f t="shared" si="7"/>
        <v>644980</v>
      </c>
    </row>
    <row r="210" spans="1:10" ht="75" x14ac:dyDescent="0.25">
      <c r="A210" s="4">
        <v>209</v>
      </c>
      <c r="B210" s="4" t="s">
        <v>564</v>
      </c>
      <c r="C210" s="4" t="s">
        <v>878</v>
      </c>
      <c r="D210" s="4"/>
      <c r="E210" s="4"/>
      <c r="F210" s="4" t="s">
        <v>712</v>
      </c>
      <c r="G210" s="4">
        <v>50</v>
      </c>
      <c r="H210" s="8">
        <v>29550</v>
      </c>
      <c r="I210" s="8">
        <f t="shared" si="6"/>
        <v>35165</v>
      </c>
      <c r="J210" s="17">
        <f t="shared" si="7"/>
        <v>1758250</v>
      </c>
    </row>
    <row r="211" spans="1:10" ht="75" x14ac:dyDescent="0.25">
      <c r="A211" s="4">
        <v>210</v>
      </c>
      <c r="B211" s="4" t="s">
        <v>564</v>
      </c>
      <c r="C211" s="4" t="s">
        <v>879</v>
      </c>
      <c r="D211" s="4"/>
      <c r="E211" s="4"/>
      <c r="F211" s="4" t="s">
        <v>712</v>
      </c>
      <c r="G211" s="4">
        <v>50</v>
      </c>
      <c r="H211" s="8">
        <v>11849</v>
      </c>
      <c r="I211" s="8">
        <f t="shared" si="6"/>
        <v>14100</v>
      </c>
      <c r="J211" s="17">
        <f t="shared" si="7"/>
        <v>705000</v>
      </c>
    </row>
    <row r="212" spans="1:10" ht="75" x14ac:dyDescent="0.25">
      <c r="A212" s="4">
        <v>211</v>
      </c>
      <c r="B212" s="4" t="s">
        <v>405</v>
      </c>
      <c r="C212" s="4" t="s">
        <v>880</v>
      </c>
      <c r="D212" s="4"/>
      <c r="E212" s="4"/>
      <c r="F212" s="4" t="s">
        <v>881</v>
      </c>
      <c r="G212" s="4">
        <v>10</v>
      </c>
      <c r="H212" s="8">
        <v>44100</v>
      </c>
      <c r="I212" s="8">
        <f t="shared" si="6"/>
        <v>52479</v>
      </c>
      <c r="J212" s="17">
        <f t="shared" si="7"/>
        <v>524790</v>
      </c>
    </row>
    <row r="213" spans="1:10" ht="45" x14ac:dyDescent="0.25">
      <c r="A213" s="4">
        <v>212</v>
      </c>
      <c r="B213" s="4" t="s">
        <v>405</v>
      </c>
      <c r="C213" s="4" t="s">
        <v>882</v>
      </c>
      <c r="D213" s="4"/>
      <c r="E213" s="4"/>
      <c r="F213" s="4" t="s">
        <v>883</v>
      </c>
      <c r="G213" s="4">
        <v>83</v>
      </c>
      <c r="H213" s="8">
        <v>11000</v>
      </c>
      <c r="I213" s="8">
        <f t="shared" si="6"/>
        <v>13090</v>
      </c>
      <c r="J213" s="17">
        <f t="shared" si="7"/>
        <v>1086470</v>
      </c>
    </row>
    <row r="214" spans="1:10" ht="45" x14ac:dyDescent="0.25">
      <c r="A214" s="4">
        <v>213</v>
      </c>
      <c r="B214" s="4" t="s">
        <v>405</v>
      </c>
      <c r="C214" s="4" t="s">
        <v>884</v>
      </c>
      <c r="D214" s="4"/>
      <c r="E214" s="4"/>
      <c r="F214" s="4" t="s">
        <v>883</v>
      </c>
      <c r="G214" s="4">
        <v>80</v>
      </c>
      <c r="H214" s="8">
        <v>7500</v>
      </c>
      <c r="I214" s="8">
        <f t="shared" si="6"/>
        <v>8925</v>
      </c>
      <c r="J214" s="17">
        <f t="shared" si="7"/>
        <v>714000</v>
      </c>
    </row>
    <row r="215" spans="1:10" ht="45" x14ac:dyDescent="0.25">
      <c r="A215" s="4">
        <v>214</v>
      </c>
      <c r="B215" s="4" t="s">
        <v>405</v>
      </c>
      <c r="C215" s="4" t="s">
        <v>885</v>
      </c>
      <c r="D215" s="4"/>
      <c r="E215" s="4"/>
      <c r="F215" s="4" t="s">
        <v>883</v>
      </c>
      <c r="G215" s="4">
        <v>60</v>
      </c>
      <c r="H215" s="8">
        <v>9500</v>
      </c>
      <c r="I215" s="8">
        <f t="shared" si="6"/>
        <v>11305</v>
      </c>
      <c r="J215" s="17">
        <f t="shared" si="7"/>
        <v>678300</v>
      </c>
    </row>
    <row r="216" spans="1:10" ht="45" x14ac:dyDescent="0.25">
      <c r="A216" s="4">
        <v>215</v>
      </c>
      <c r="B216" s="4" t="s">
        <v>405</v>
      </c>
      <c r="C216" s="4" t="s">
        <v>886</v>
      </c>
      <c r="D216" s="4"/>
      <c r="E216" s="4"/>
      <c r="F216" s="4" t="s">
        <v>883</v>
      </c>
      <c r="G216" s="4">
        <v>20</v>
      </c>
      <c r="H216" s="8">
        <v>35000</v>
      </c>
      <c r="I216" s="8">
        <f t="shared" si="6"/>
        <v>41650</v>
      </c>
      <c r="J216" s="17">
        <f t="shared" si="7"/>
        <v>833000</v>
      </c>
    </row>
    <row r="217" spans="1:10" ht="30" x14ac:dyDescent="0.25">
      <c r="A217" s="4">
        <v>216</v>
      </c>
      <c r="B217" s="4" t="s">
        <v>405</v>
      </c>
      <c r="C217" s="4" t="s">
        <v>887</v>
      </c>
      <c r="D217" s="4" t="s">
        <v>888</v>
      </c>
      <c r="E217" s="4"/>
      <c r="F217" s="4" t="s">
        <v>889</v>
      </c>
      <c r="G217" s="4">
        <v>4</v>
      </c>
      <c r="H217" s="8">
        <v>15000</v>
      </c>
      <c r="I217" s="8">
        <f t="shared" si="6"/>
        <v>17850</v>
      </c>
      <c r="J217" s="17">
        <f t="shared" si="7"/>
        <v>71400</v>
      </c>
    </row>
    <row r="218" spans="1:10" ht="30" x14ac:dyDescent="0.25">
      <c r="A218" s="4">
        <v>217</v>
      </c>
      <c r="B218" s="4" t="s">
        <v>405</v>
      </c>
      <c r="C218" s="4" t="s">
        <v>890</v>
      </c>
      <c r="D218" s="4" t="s">
        <v>888</v>
      </c>
      <c r="E218" s="4"/>
      <c r="F218" s="4" t="s">
        <v>891</v>
      </c>
      <c r="G218" s="4">
        <v>4</v>
      </c>
      <c r="H218" s="8">
        <v>28600</v>
      </c>
      <c r="I218" s="8">
        <f t="shared" si="6"/>
        <v>34034</v>
      </c>
      <c r="J218" s="17">
        <f t="shared" si="7"/>
        <v>136136</v>
      </c>
    </row>
    <row r="219" spans="1:10" ht="45" x14ac:dyDescent="0.25">
      <c r="A219" s="4">
        <v>218</v>
      </c>
      <c r="B219" s="4">
        <v>3699099</v>
      </c>
      <c r="C219" s="4" t="s">
        <v>892</v>
      </c>
      <c r="D219" s="4" t="s">
        <v>893</v>
      </c>
      <c r="E219" s="4"/>
      <c r="F219" s="4" t="s">
        <v>894</v>
      </c>
      <c r="G219" s="4">
        <v>5</v>
      </c>
      <c r="H219" s="8">
        <v>116500</v>
      </c>
      <c r="I219" s="8">
        <f t="shared" si="6"/>
        <v>138635</v>
      </c>
      <c r="J219" s="17">
        <f t="shared" si="7"/>
        <v>693175</v>
      </c>
    </row>
    <row r="220" spans="1:10" ht="30" x14ac:dyDescent="0.25">
      <c r="A220" s="4">
        <v>219</v>
      </c>
      <c r="B220" s="4" t="s">
        <v>405</v>
      </c>
      <c r="C220" s="4" t="s">
        <v>895</v>
      </c>
      <c r="D220" s="4" t="s">
        <v>896</v>
      </c>
      <c r="E220" s="4"/>
      <c r="F220" s="4" t="s">
        <v>897</v>
      </c>
      <c r="G220" s="4">
        <v>1</v>
      </c>
      <c r="H220" s="8">
        <v>264400</v>
      </c>
      <c r="I220" s="8">
        <f t="shared" si="6"/>
        <v>314636</v>
      </c>
      <c r="J220" s="17">
        <f t="shared" si="7"/>
        <v>314636</v>
      </c>
    </row>
    <row r="221" spans="1:10" ht="30" x14ac:dyDescent="0.25">
      <c r="A221" s="4">
        <v>220</v>
      </c>
      <c r="B221" s="4" t="s">
        <v>405</v>
      </c>
      <c r="C221" s="4" t="s">
        <v>898</v>
      </c>
      <c r="D221" s="4" t="s">
        <v>896</v>
      </c>
      <c r="E221" s="4"/>
      <c r="F221" s="4" t="s">
        <v>899</v>
      </c>
      <c r="G221" s="4">
        <v>1</v>
      </c>
      <c r="H221" s="8">
        <v>249600</v>
      </c>
      <c r="I221" s="8">
        <f t="shared" si="6"/>
        <v>297024</v>
      </c>
      <c r="J221" s="17">
        <f t="shared" si="7"/>
        <v>297024</v>
      </c>
    </row>
    <row r="222" spans="1:10" ht="30" x14ac:dyDescent="0.25">
      <c r="A222" s="4">
        <v>221</v>
      </c>
      <c r="B222" s="4" t="s">
        <v>405</v>
      </c>
      <c r="C222" s="4" t="s">
        <v>900</v>
      </c>
      <c r="D222" s="4" t="s">
        <v>896</v>
      </c>
      <c r="E222" s="4"/>
      <c r="F222" s="4" t="s">
        <v>901</v>
      </c>
      <c r="G222" s="4">
        <v>2</v>
      </c>
      <c r="H222" s="8">
        <v>98200</v>
      </c>
      <c r="I222" s="8">
        <f t="shared" si="6"/>
        <v>116858</v>
      </c>
      <c r="J222" s="17">
        <f t="shared" si="7"/>
        <v>233716</v>
      </c>
    </row>
    <row r="223" spans="1:10" ht="60" x14ac:dyDescent="0.25">
      <c r="A223" s="4">
        <v>222</v>
      </c>
      <c r="B223" s="4">
        <v>3699099</v>
      </c>
      <c r="C223" s="4" t="s">
        <v>902</v>
      </c>
      <c r="D223" s="4" t="s">
        <v>391</v>
      </c>
      <c r="E223" s="4"/>
      <c r="F223" s="4" t="s">
        <v>903</v>
      </c>
      <c r="G223" s="4">
        <v>6</v>
      </c>
      <c r="H223" s="8">
        <v>376600</v>
      </c>
      <c r="I223" s="8">
        <f t="shared" si="6"/>
        <v>448154</v>
      </c>
      <c r="J223" s="17">
        <f t="shared" si="7"/>
        <v>2688924</v>
      </c>
    </row>
    <row r="224" spans="1:10" ht="30" x14ac:dyDescent="0.25">
      <c r="A224" s="4">
        <v>223</v>
      </c>
      <c r="B224" s="4" t="s">
        <v>405</v>
      </c>
      <c r="C224" s="4" t="s">
        <v>904</v>
      </c>
      <c r="D224" s="4"/>
      <c r="E224" s="4"/>
      <c r="F224" s="4" t="s">
        <v>242</v>
      </c>
      <c r="G224" s="4">
        <v>30</v>
      </c>
      <c r="H224" s="8">
        <v>6800</v>
      </c>
      <c r="I224" s="8">
        <f t="shared" si="6"/>
        <v>8092</v>
      </c>
      <c r="J224" s="17">
        <f t="shared" si="7"/>
        <v>242760</v>
      </c>
    </row>
    <row r="225" spans="1:10" ht="30" x14ac:dyDescent="0.25">
      <c r="A225" s="4">
        <v>224</v>
      </c>
      <c r="B225" s="4" t="s">
        <v>405</v>
      </c>
      <c r="C225" s="4" t="s">
        <v>905</v>
      </c>
      <c r="D225" s="4"/>
      <c r="E225" s="4"/>
      <c r="F225" s="4" t="s">
        <v>242</v>
      </c>
      <c r="G225" s="4">
        <v>30</v>
      </c>
      <c r="H225" s="8">
        <v>7800</v>
      </c>
      <c r="I225" s="8">
        <f t="shared" si="6"/>
        <v>9282</v>
      </c>
      <c r="J225" s="17">
        <f t="shared" si="7"/>
        <v>278460</v>
      </c>
    </row>
    <row r="226" spans="1:10" ht="105" x14ac:dyDescent="0.25">
      <c r="A226" s="4">
        <v>225</v>
      </c>
      <c r="B226" s="4">
        <v>4825399</v>
      </c>
      <c r="C226" s="4" t="s">
        <v>906</v>
      </c>
      <c r="D226" s="4" t="s">
        <v>260</v>
      </c>
      <c r="E226" s="4"/>
      <c r="F226" s="4" t="s">
        <v>907</v>
      </c>
      <c r="G226" s="4">
        <v>2</v>
      </c>
      <c r="H226" s="8">
        <v>1205000</v>
      </c>
      <c r="I226" s="8">
        <f t="shared" si="6"/>
        <v>1433950</v>
      </c>
      <c r="J226" s="17">
        <f t="shared" si="7"/>
        <v>2867900</v>
      </c>
    </row>
    <row r="227" spans="1:10" x14ac:dyDescent="0.25">
      <c r="A227" s="4">
        <v>226</v>
      </c>
      <c r="B227" s="4">
        <v>3527012</v>
      </c>
      <c r="C227" s="4" t="s">
        <v>908</v>
      </c>
      <c r="D227" s="4"/>
      <c r="E227" s="4"/>
      <c r="F227" s="4" t="s">
        <v>183</v>
      </c>
      <c r="G227" s="4">
        <v>5</v>
      </c>
      <c r="H227" s="8">
        <v>98500</v>
      </c>
      <c r="I227" s="8">
        <f t="shared" si="6"/>
        <v>117215</v>
      </c>
      <c r="J227" s="17">
        <f t="shared" si="7"/>
        <v>586075</v>
      </c>
    </row>
    <row r="228" spans="1:10" ht="30" x14ac:dyDescent="0.25">
      <c r="A228" s="4">
        <v>228</v>
      </c>
      <c r="B228" s="4">
        <v>2799703</v>
      </c>
      <c r="C228" s="4" t="s">
        <v>909</v>
      </c>
      <c r="D228" s="4"/>
      <c r="E228" s="4"/>
      <c r="F228" s="4" t="s">
        <v>183</v>
      </c>
      <c r="G228" s="4">
        <v>16</v>
      </c>
      <c r="H228" s="8">
        <v>68500</v>
      </c>
      <c r="I228" s="8">
        <f t="shared" si="6"/>
        <v>81515</v>
      </c>
      <c r="J228" s="17">
        <f t="shared" si="7"/>
        <v>1304240</v>
      </c>
    </row>
    <row r="229" spans="1:10" x14ac:dyDescent="0.25">
      <c r="A229" s="4">
        <v>229</v>
      </c>
      <c r="B229" s="4">
        <v>4292122</v>
      </c>
      <c r="C229" s="4" t="s">
        <v>910</v>
      </c>
      <c r="D229" s="4"/>
      <c r="E229" s="4"/>
      <c r="F229" s="4" t="s">
        <v>911</v>
      </c>
      <c r="G229" s="4">
        <v>5</v>
      </c>
      <c r="H229" s="8">
        <v>53000</v>
      </c>
      <c r="I229" s="8">
        <f t="shared" si="6"/>
        <v>63070</v>
      </c>
      <c r="J229" s="17">
        <f t="shared" si="7"/>
        <v>315350</v>
      </c>
    </row>
    <row r="230" spans="1:10" ht="30" x14ac:dyDescent="0.25">
      <c r="A230" s="4">
        <v>230</v>
      </c>
      <c r="B230" s="4" t="s">
        <v>564</v>
      </c>
      <c r="C230" s="4" t="s">
        <v>912</v>
      </c>
      <c r="D230" s="4"/>
      <c r="E230" s="4"/>
      <c r="F230" s="4" t="s">
        <v>766</v>
      </c>
      <c r="G230" s="4">
        <v>2</v>
      </c>
      <c r="H230" s="8">
        <v>1490000</v>
      </c>
      <c r="I230" s="8">
        <f t="shared" si="6"/>
        <v>1773100</v>
      </c>
      <c r="J230" s="17">
        <f t="shared" si="7"/>
        <v>3546200</v>
      </c>
    </row>
    <row r="231" spans="1:10" ht="30" x14ac:dyDescent="0.25">
      <c r="A231" s="4">
        <v>231</v>
      </c>
      <c r="B231" s="4" t="s">
        <v>405</v>
      </c>
      <c r="C231" s="4" t="s">
        <v>913</v>
      </c>
      <c r="D231" s="4"/>
      <c r="E231" s="4"/>
      <c r="F231" s="4" t="s">
        <v>914</v>
      </c>
      <c r="G231" s="4">
        <v>1</v>
      </c>
      <c r="H231" s="8">
        <v>119000</v>
      </c>
      <c r="I231" s="8">
        <f t="shared" si="6"/>
        <v>141610</v>
      </c>
      <c r="J231" s="17">
        <f t="shared" si="7"/>
        <v>141610</v>
      </c>
    </row>
    <row r="232" spans="1:10" ht="60" x14ac:dyDescent="0.25">
      <c r="A232" s="4">
        <v>232</v>
      </c>
      <c r="B232" s="4">
        <v>4825399</v>
      </c>
      <c r="C232" s="4" t="s">
        <v>915</v>
      </c>
      <c r="D232" s="4"/>
      <c r="E232" s="4"/>
      <c r="F232" s="4" t="s">
        <v>252</v>
      </c>
      <c r="G232" s="4">
        <v>13</v>
      </c>
      <c r="H232" s="8">
        <v>70000</v>
      </c>
      <c r="I232" s="8">
        <f t="shared" si="6"/>
        <v>83300</v>
      </c>
      <c r="J232" s="17">
        <f t="shared" si="7"/>
        <v>1082900</v>
      </c>
    </row>
    <row r="233" spans="1:10" x14ac:dyDescent="0.25">
      <c r="A233" s="4">
        <v>233</v>
      </c>
      <c r="B233" s="4">
        <v>3479098</v>
      </c>
      <c r="C233" s="4" t="s">
        <v>916</v>
      </c>
      <c r="D233" s="4" t="s">
        <v>260</v>
      </c>
      <c r="E233" s="4"/>
      <c r="F233" s="4" t="s">
        <v>917</v>
      </c>
      <c r="G233" s="4">
        <v>2</v>
      </c>
      <c r="H233" s="8">
        <v>40000</v>
      </c>
      <c r="I233" s="8">
        <f t="shared" si="6"/>
        <v>47600</v>
      </c>
      <c r="J233" s="17">
        <f t="shared" si="7"/>
        <v>95200</v>
      </c>
    </row>
    <row r="234" spans="1:10" ht="45" x14ac:dyDescent="0.25">
      <c r="A234" s="4">
        <v>234</v>
      </c>
      <c r="B234" s="4" t="s">
        <v>918</v>
      </c>
      <c r="C234" s="4" t="s">
        <v>919</v>
      </c>
      <c r="D234" s="4" t="s">
        <v>920</v>
      </c>
      <c r="E234" s="4"/>
      <c r="F234" s="4" t="s">
        <v>921</v>
      </c>
      <c r="G234" s="4">
        <v>29</v>
      </c>
      <c r="H234" s="8">
        <v>9850</v>
      </c>
      <c r="I234" s="8">
        <f t="shared" si="6"/>
        <v>11722</v>
      </c>
      <c r="J234" s="17">
        <f t="shared" si="7"/>
        <v>339938</v>
      </c>
    </row>
    <row r="235" spans="1:10" ht="45" x14ac:dyDescent="0.25">
      <c r="A235" s="4">
        <v>235</v>
      </c>
      <c r="B235" s="4" t="s">
        <v>564</v>
      </c>
      <c r="C235" s="4" t="s">
        <v>922</v>
      </c>
      <c r="D235" s="4" t="s">
        <v>260</v>
      </c>
      <c r="E235" s="4"/>
      <c r="F235" s="4" t="s">
        <v>242</v>
      </c>
      <c r="G235" s="4">
        <v>350</v>
      </c>
      <c r="H235" s="8">
        <v>6200</v>
      </c>
      <c r="I235" s="8">
        <f t="shared" si="6"/>
        <v>7378</v>
      </c>
      <c r="J235" s="17">
        <f t="shared" si="7"/>
        <v>2582300</v>
      </c>
    </row>
    <row r="236" spans="1:10" ht="45" x14ac:dyDescent="0.25">
      <c r="A236" s="4">
        <v>236</v>
      </c>
      <c r="B236" s="4" t="s">
        <v>564</v>
      </c>
      <c r="C236" s="4" t="s">
        <v>923</v>
      </c>
      <c r="D236" s="4" t="s">
        <v>260</v>
      </c>
      <c r="E236" s="4"/>
      <c r="F236" s="4" t="s">
        <v>242</v>
      </c>
      <c r="G236" s="4">
        <v>360</v>
      </c>
      <c r="H236" s="8">
        <v>7900</v>
      </c>
      <c r="I236" s="8">
        <f t="shared" si="6"/>
        <v>9401</v>
      </c>
      <c r="J236" s="17">
        <f t="shared" si="7"/>
        <v>3384360</v>
      </c>
    </row>
    <row r="237" spans="1:10" ht="60" x14ac:dyDescent="0.25">
      <c r="A237" s="4">
        <v>237</v>
      </c>
      <c r="B237" s="4">
        <v>4825399</v>
      </c>
      <c r="C237" s="4" t="s">
        <v>924</v>
      </c>
      <c r="D237" s="4"/>
      <c r="E237" s="4"/>
      <c r="F237" s="4" t="s">
        <v>925</v>
      </c>
      <c r="G237" s="4">
        <v>22</v>
      </c>
      <c r="H237" s="8">
        <v>15980</v>
      </c>
      <c r="I237" s="8">
        <f t="shared" si="6"/>
        <v>19016</v>
      </c>
      <c r="J237" s="17">
        <f t="shared" si="7"/>
        <v>418352</v>
      </c>
    </row>
    <row r="238" spans="1:10" ht="60" x14ac:dyDescent="0.25">
      <c r="A238" s="4">
        <v>238</v>
      </c>
      <c r="B238" s="4">
        <v>4825399</v>
      </c>
      <c r="C238" s="4" t="s">
        <v>926</v>
      </c>
      <c r="D238" s="4"/>
      <c r="E238" s="4"/>
      <c r="F238" s="4" t="s">
        <v>927</v>
      </c>
      <c r="G238" s="4">
        <v>64</v>
      </c>
      <c r="H238" s="8">
        <v>22880</v>
      </c>
      <c r="I238" s="8">
        <f t="shared" si="6"/>
        <v>27227</v>
      </c>
      <c r="J238" s="17">
        <f t="shared" si="7"/>
        <v>1742528</v>
      </c>
    </row>
    <row r="239" spans="1:10" ht="30" x14ac:dyDescent="0.25">
      <c r="A239" s="4">
        <v>239</v>
      </c>
      <c r="B239" s="4">
        <v>4825399</v>
      </c>
      <c r="C239" s="4" t="s">
        <v>928</v>
      </c>
      <c r="D239" s="4"/>
      <c r="E239" s="4"/>
      <c r="F239" s="4" t="s">
        <v>927</v>
      </c>
      <c r="G239" s="4">
        <v>50</v>
      </c>
      <c r="H239" s="8">
        <v>42000</v>
      </c>
      <c r="I239" s="8">
        <f t="shared" si="6"/>
        <v>49980</v>
      </c>
      <c r="J239" s="17">
        <f t="shared" si="7"/>
        <v>2499000</v>
      </c>
    </row>
    <row r="240" spans="1:10" x14ac:dyDescent="0.25">
      <c r="A240" s="4">
        <v>240</v>
      </c>
      <c r="B240" s="4">
        <v>3219304</v>
      </c>
      <c r="C240" s="4" t="s">
        <v>929</v>
      </c>
      <c r="D240" s="4"/>
      <c r="E240" s="4"/>
      <c r="F240" s="4" t="s">
        <v>930</v>
      </c>
      <c r="G240" s="4">
        <v>20</v>
      </c>
      <c r="H240" s="8">
        <v>49000</v>
      </c>
      <c r="I240" s="8">
        <f t="shared" si="6"/>
        <v>58310</v>
      </c>
      <c r="J240" s="17">
        <f t="shared" si="7"/>
        <v>1166200</v>
      </c>
    </row>
    <row r="241" spans="1:10" ht="75" x14ac:dyDescent="0.25">
      <c r="A241" s="4">
        <v>241</v>
      </c>
      <c r="B241" s="4" t="s">
        <v>564</v>
      </c>
      <c r="C241" s="4" t="s">
        <v>931</v>
      </c>
      <c r="D241" s="4"/>
      <c r="E241" s="4"/>
      <c r="F241" s="4" t="s">
        <v>712</v>
      </c>
      <c r="G241" s="4">
        <v>100</v>
      </c>
      <c r="H241" s="8">
        <v>2800</v>
      </c>
      <c r="I241" s="8">
        <f t="shared" si="6"/>
        <v>3332</v>
      </c>
      <c r="J241" s="17">
        <f t="shared" si="7"/>
        <v>333200</v>
      </c>
    </row>
    <row r="242" spans="1:10" ht="60" x14ac:dyDescent="0.25">
      <c r="A242" s="4">
        <v>242</v>
      </c>
      <c r="B242" s="4" t="s">
        <v>564</v>
      </c>
      <c r="C242" s="4" t="s">
        <v>932</v>
      </c>
      <c r="D242" s="4"/>
      <c r="E242" s="4"/>
      <c r="F242" s="4" t="s">
        <v>636</v>
      </c>
      <c r="G242" s="4">
        <v>224</v>
      </c>
      <c r="H242" s="8">
        <v>2300</v>
      </c>
      <c r="I242" s="8">
        <f t="shared" si="6"/>
        <v>2737</v>
      </c>
      <c r="J242" s="17">
        <f t="shared" si="7"/>
        <v>613088</v>
      </c>
    </row>
    <row r="243" spans="1:10" ht="45" x14ac:dyDescent="0.25">
      <c r="A243" s="4">
        <v>243</v>
      </c>
      <c r="B243" s="4" t="s">
        <v>564</v>
      </c>
      <c r="C243" s="4" t="s">
        <v>933</v>
      </c>
      <c r="D243" s="4"/>
      <c r="E243" s="4"/>
      <c r="F243" s="4" t="s">
        <v>934</v>
      </c>
      <c r="G243" s="4">
        <v>1020</v>
      </c>
      <c r="H243" s="8">
        <v>700</v>
      </c>
      <c r="I243" s="8">
        <f t="shared" si="6"/>
        <v>833</v>
      </c>
      <c r="J243" s="17">
        <f t="shared" si="7"/>
        <v>849660</v>
      </c>
    </row>
    <row r="244" spans="1:10" ht="45" x14ac:dyDescent="0.25">
      <c r="A244" s="4">
        <v>244</v>
      </c>
      <c r="B244" s="4" t="s">
        <v>564</v>
      </c>
      <c r="C244" s="4" t="s">
        <v>935</v>
      </c>
      <c r="D244" s="4"/>
      <c r="E244" s="4"/>
      <c r="F244" s="4" t="s">
        <v>566</v>
      </c>
      <c r="G244" s="4">
        <v>56</v>
      </c>
      <c r="H244" s="8">
        <v>19800</v>
      </c>
      <c r="I244" s="8">
        <f t="shared" si="6"/>
        <v>23562</v>
      </c>
      <c r="J244" s="17">
        <f t="shared" si="7"/>
        <v>1319472</v>
      </c>
    </row>
    <row r="245" spans="1:10" ht="45" x14ac:dyDescent="0.25">
      <c r="A245" s="4">
        <v>245</v>
      </c>
      <c r="B245" s="4" t="s">
        <v>564</v>
      </c>
      <c r="C245" s="4" t="s">
        <v>936</v>
      </c>
      <c r="D245" s="4"/>
      <c r="E245" s="4"/>
      <c r="F245" s="4" t="s">
        <v>566</v>
      </c>
      <c r="G245" s="4">
        <v>4</v>
      </c>
      <c r="H245" s="8">
        <v>500000</v>
      </c>
      <c r="I245" s="8">
        <f t="shared" si="6"/>
        <v>595000</v>
      </c>
      <c r="J245" s="17">
        <f t="shared" si="7"/>
        <v>2380000</v>
      </c>
    </row>
    <row r="246" spans="1:10" ht="60" x14ac:dyDescent="0.25">
      <c r="A246" s="4">
        <v>246</v>
      </c>
      <c r="B246" s="4" t="s">
        <v>564</v>
      </c>
      <c r="C246" s="4" t="s">
        <v>937</v>
      </c>
      <c r="D246" s="4"/>
      <c r="E246" s="4"/>
      <c r="F246" s="4" t="s">
        <v>636</v>
      </c>
      <c r="G246" s="4">
        <v>20</v>
      </c>
      <c r="H246" s="8">
        <v>240000</v>
      </c>
      <c r="I246" s="8">
        <f t="shared" si="6"/>
        <v>285600</v>
      </c>
      <c r="J246" s="17">
        <f t="shared" si="7"/>
        <v>5712000</v>
      </c>
    </row>
    <row r="247" spans="1:10" ht="45" x14ac:dyDescent="0.25">
      <c r="A247" s="4">
        <v>247</v>
      </c>
      <c r="B247" s="4">
        <v>3699099</v>
      </c>
      <c r="C247" s="4" t="s">
        <v>938</v>
      </c>
      <c r="D247" s="4" t="s">
        <v>939</v>
      </c>
      <c r="E247" s="4"/>
      <c r="F247" s="4" t="s">
        <v>940</v>
      </c>
      <c r="G247" s="4">
        <v>2</v>
      </c>
      <c r="H247" s="8">
        <v>144500</v>
      </c>
      <c r="I247" s="8">
        <f t="shared" si="6"/>
        <v>171955</v>
      </c>
      <c r="J247" s="17">
        <f t="shared" si="7"/>
        <v>343910</v>
      </c>
    </row>
    <row r="248" spans="1:10" ht="30" x14ac:dyDescent="0.25">
      <c r="A248" s="4">
        <v>248</v>
      </c>
      <c r="B248" s="4">
        <v>3699099</v>
      </c>
      <c r="C248" s="4" t="s">
        <v>941</v>
      </c>
      <c r="D248" s="4" t="s">
        <v>942</v>
      </c>
      <c r="E248" s="4"/>
      <c r="F248" s="4"/>
      <c r="G248" s="4">
        <v>6</v>
      </c>
      <c r="H248" s="8">
        <v>110000</v>
      </c>
      <c r="I248" s="8">
        <f t="shared" si="6"/>
        <v>130900</v>
      </c>
      <c r="J248" s="17">
        <f t="shared" si="7"/>
        <v>785400</v>
      </c>
    </row>
    <row r="249" spans="1:10" ht="45" x14ac:dyDescent="0.25">
      <c r="A249" s="4">
        <v>249</v>
      </c>
      <c r="B249" s="4">
        <v>3699099</v>
      </c>
      <c r="C249" s="4" t="s">
        <v>943</v>
      </c>
      <c r="D249" s="4" t="s">
        <v>939</v>
      </c>
      <c r="E249" s="4"/>
      <c r="F249" s="4" t="s">
        <v>940</v>
      </c>
      <c r="G249" s="4">
        <v>2</v>
      </c>
      <c r="H249" s="8">
        <v>130000</v>
      </c>
      <c r="I249" s="8">
        <f t="shared" si="6"/>
        <v>154700</v>
      </c>
      <c r="J249" s="17">
        <f t="shared" si="7"/>
        <v>309400</v>
      </c>
    </row>
    <row r="250" spans="1:10" ht="60" x14ac:dyDescent="0.25">
      <c r="A250" s="4">
        <v>250</v>
      </c>
      <c r="B250" s="4">
        <v>3699099</v>
      </c>
      <c r="C250" s="4" t="s">
        <v>944</v>
      </c>
      <c r="D250" s="4"/>
      <c r="E250" s="4"/>
      <c r="F250" s="4" t="s">
        <v>945</v>
      </c>
      <c r="G250" s="4">
        <v>2</v>
      </c>
      <c r="H250" s="8">
        <v>20500</v>
      </c>
      <c r="I250" s="8">
        <f t="shared" si="6"/>
        <v>24395</v>
      </c>
      <c r="J250" s="17">
        <f t="shared" si="7"/>
        <v>48790</v>
      </c>
    </row>
    <row r="251" spans="1:10" ht="60" x14ac:dyDescent="0.25">
      <c r="A251" s="4">
        <v>251</v>
      </c>
      <c r="B251" s="4">
        <v>3699099</v>
      </c>
      <c r="C251" s="4" t="s">
        <v>946</v>
      </c>
      <c r="D251" s="4"/>
      <c r="E251" s="4"/>
      <c r="F251" s="4" t="s">
        <v>945</v>
      </c>
      <c r="G251" s="4">
        <v>3</v>
      </c>
      <c r="H251" s="8">
        <v>35000</v>
      </c>
      <c r="I251" s="8">
        <f t="shared" si="6"/>
        <v>41650</v>
      </c>
      <c r="J251" s="17">
        <f t="shared" si="7"/>
        <v>124950</v>
      </c>
    </row>
    <row r="252" spans="1:10" ht="45" x14ac:dyDescent="0.25">
      <c r="A252" s="4">
        <v>252</v>
      </c>
      <c r="B252" s="4">
        <v>3699099</v>
      </c>
      <c r="C252" s="4" t="s">
        <v>947</v>
      </c>
      <c r="D252" s="4" t="s">
        <v>948</v>
      </c>
      <c r="E252" s="4"/>
      <c r="F252" s="4" t="s">
        <v>949</v>
      </c>
      <c r="G252" s="4">
        <v>5</v>
      </c>
      <c r="H252" s="8">
        <v>210000</v>
      </c>
      <c r="I252" s="8">
        <f t="shared" si="6"/>
        <v>249900</v>
      </c>
      <c r="J252" s="17">
        <f t="shared" si="7"/>
        <v>1249500</v>
      </c>
    </row>
    <row r="253" spans="1:10" ht="60" x14ac:dyDescent="0.25">
      <c r="A253" s="4">
        <v>253</v>
      </c>
      <c r="B253" s="4">
        <v>3699099</v>
      </c>
      <c r="C253" s="4" t="s">
        <v>950</v>
      </c>
      <c r="D253" s="4"/>
      <c r="E253" s="4"/>
      <c r="F253" s="4" t="s">
        <v>951</v>
      </c>
      <c r="G253" s="4">
        <v>1</v>
      </c>
      <c r="H253" s="8">
        <v>85000</v>
      </c>
      <c r="I253" s="8">
        <f t="shared" si="6"/>
        <v>101150</v>
      </c>
      <c r="J253" s="17">
        <f t="shared" si="7"/>
        <v>101150</v>
      </c>
    </row>
    <row r="254" spans="1:10" ht="60" x14ac:dyDescent="0.25">
      <c r="A254" s="4">
        <v>254</v>
      </c>
      <c r="B254" s="4" t="s">
        <v>405</v>
      </c>
      <c r="C254" s="4" t="s">
        <v>952</v>
      </c>
      <c r="D254" s="4"/>
      <c r="E254" s="4"/>
      <c r="F254" s="4" t="s">
        <v>953</v>
      </c>
      <c r="G254" s="4">
        <v>1</v>
      </c>
      <c r="H254" s="8">
        <v>110800</v>
      </c>
      <c r="I254" s="8">
        <f t="shared" si="6"/>
        <v>131852</v>
      </c>
      <c r="J254" s="17">
        <f t="shared" si="7"/>
        <v>131852</v>
      </c>
    </row>
    <row r="255" spans="1:10" ht="30" x14ac:dyDescent="0.25">
      <c r="A255" s="4">
        <v>255</v>
      </c>
      <c r="B255" s="4" t="s">
        <v>564</v>
      </c>
      <c r="C255" s="4" t="s">
        <v>954</v>
      </c>
      <c r="D255" s="4"/>
      <c r="E255" s="4"/>
      <c r="F255" s="4" t="s">
        <v>183</v>
      </c>
      <c r="G255" s="4">
        <v>20</v>
      </c>
      <c r="H255" s="8">
        <v>4450</v>
      </c>
      <c r="I255" s="8">
        <f t="shared" si="6"/>
        <v>5296</v>
      </c>
      <c r="J255" s="17">
        <f t="shared" si="7"/>
        <v>105920</v>
      </c>
    </row>
    <row r="256" spans="1:10" ht="90" x14ac:dyDescent="0.25">
      <c r="A256" s="4">
        <v>256</v>
      </c>
      <c r="B256" s="4" t="s">
        <v>564</v>
      </c>
      <c r="C256" s="4" t="s">
        <v>955</v>
      </c>
      <c r="D256" s="4"/>
      <c r="E256" s="4"/>
      <c r="F256" s="4" t="s">
        <v>956</v>
      </c>
      <c r="G256" s="4">
        <v>10</v>
      </c>
      <c r="H256" s="8">
        <v>431800</v>
      </c>
      <c r="I256" s="8">
        <f t="shared" si="6"/>
        <v>513842</v>
      </c>
      <c r="J256" s="17">
        <f t="shared" si="7"/>
        <v>5138420</v>
      </c>
    </row>
    <row r="257" spans="1:10" ht="75" x14ac:dyDescent="0.25">
      <c r="A257" s="4">
        <v>257</v>
      </c>
      <c r="B257" s="4" t="s">
        <v>564</v>
      </c>
      <c r="C257" s="4" t="s">
        <v>957</v>
      </c>
      <c r="D257" s="4"/>
      <c r="E257" s="4"/>
      <c r="F257" s="4" t="s">
        <v>958</v>
      </c>
      <c r="G257" s="4">
        <v>70</v>
      </c>
      <c r="H257" s="8">
        <v>5210</v>
      </c>
      <c r="I257" s="8">
        <f t="shared" ref="I257:I262" si="8">ROUND(H257*1.19,0)</f>
        <v>6200</v>
      </c>
      <c r="J257" s="17">
        <f t="shared" si="7"/>
        <v>434000</v>
      </c>
    </row>
    <row r="258" spans="1:10" ht="60" x14ac:dyDescent="0.25">
      <c r="A258" s="4">
        <v>258</v>
      </c>
      <c r="B258" s="4" t="s">
        <v>564</v>
      </c>
      <c r="C258" s="4" t="s">
        <v>959</v>
      </c>
      <c r="D258" s="4"/>
      <c r="E258" s="4"/>
      <c r="F258" s="4" t="s">
        <v>636</v>
      </c>
      <c r="G258" s="4">
        <v>20</v>
      </c>
      <c r="H258" s="8">
        <v>24000</v>
      </c>
      <c r="I258" s="8">
        <f t="shared" si="8"/>
        <v>28560</v>
      </c>
      <c r="J258" s="17">
        <f t="shared" ref="J258:J262" si="9">+G258*I258</f>
        <v>571200</v>
      </c>
    </row>
    <row r="259" spans="1:10" ht="75" x14ac:dyDescent="0.25">
      <c r="A259" s="4">
        <v>259</v>
      </c>
      <c r="B259" s="4" t="s">
        <v>564</v>
      </c>
      <c r="C259" s="4" t="s">
        <v>960</v>
      </c>
      <c r="D259" s="4"/>
      <c r="E259" s="4"/>
      <c r="F259" s="4" t="s">
        <v>961</v>
      </c>
      <c r="G259" s="4">
        <v>20</v>
      </c>
      <c r="H259" s="8">
        <v>3960</v>
      </c>
      <c r="I259" s="8">
        <f t="shared" si="8"/>
        <v>4712</v>
      </c>
      <c r="J259" s="17">
        <f t="shared" si="9"/>
        <v>94240</v>
      </c>
    </row>
    <row r="260" spans="1:10" ht="60" x14ac:dyDescent="0.25">
      <c r="A260" s="4">
        <v>260</v>
      </c>
      <c r="B260" s="4" t="s">
        <v>564</v>
      </c>
      <c r="C260" s="4" t="s">
        <v>962</v>
      </c>
      <c r="D260" s="4"/>
      <c r="E260" s="4"/>
      <c r="F260" s="4" t="s">
        <v>707</v>
      </c>
      <c r="G260" s="4">
        <v>1</v>
      </c>
      <c r="H260" s="8">
        <v>1460000</v>
      </c>
      <c r="I260" s="8">
        <f t="shared" si="8"/>
        <v>1737400</v>
      </c>
      <c r="J260" s="17">
        <f t="shared" si="9"/>
        <v>1737400</v>
      </c>
    </row>
    <row r="261" spans="1:10" ht="60" x14ac:dyDescent="0.25">
      <c r="A261" s="4">
        <v>261</v>
      </c>
      <c r="B261" s="4" t="s">
        <v>564</v>
      </c>
      <c r="C261" s="4" t="s">
        <v>963</v>
      </c>
      <c r="D261" s="4"/>
      <c r="E261" s="4"/>
      <c r="F261" s="4" t="s">
        <v>707</v>
      </c>
      <c r="G261" s="4">
        <v>1</v>
      </c>
      <c r="H261" s="8">
        <v>1460000</v>
      </c>
      <c r="I261" s="8">
        <f t="shared" si="8"/>
        <v>1737400</v>
      </c>
      <c r="J261" s="17">
        <f t="shared" si="9"/>
        <v>1737400</v>
      </c>
    </row>
    <row r="262" spans="1:10" ht="30" x14ac:dyDescent="0.25">
      <c r="A262" s="4">
        <v>262</v>
      </c>
      <c r="B262" s="4" t="s">
        <v>564</v>
      </c>
      <c r="C262" s="4" t="s">
        <v>964</v>
      </c>
      <c r="D262" s="4"/>
      <c r="E262" s="4"/>
      <c r="F262" s="4"/>
      <c r="G262" s="4">
        <v>1</v>
      </c>
      <c r="H262" s="8">
        <v>1460000</v>
      </c>
      <c r="I262" s="8">
        <f t="shared" si="8"/>
        <v>1737400</v>
      </c>
      <c r="J262" s="17">
        <f t="shared" si="9"/>
        <v>1737400</v>
      </c>
    </row>
    <row r="263" spans="1:10" x14ac:dyDescent="0.25">
      <c r="G263" s="19">
        <f>SUM(G5:G262)</f>
        <v>8095</v>
      </c>
      <c r="J263" s="14">
        <f>SUM(J5:J262)</f>
        <v>228292882</v>
      </c>
    </row>
  </sheetData>
  <mergeCells count="4">
    <mergeCell ref="H3:H4"/>
    <mergeCell ref="I3:I4"/>
    <mergeCell ref="J3:J4"/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9"/>
  <sheetViews>
    <sheetView topLeftCell="C104" workbookViewId="0">
      <selection activeCell="J111" sqref="J111"/>
    </sheetView>
  </sheetViews>
  <sheetFormatPr baseColWidth="10" defaultRowHeight="15" x14ac:dyDescent="0.25"/>
  <cols>
    <col min="1" max="1" width="14.42578125" customWidth="1"/>
    <col min="2" max="2" width="14.7109375" customWidth="1"/>
    <col min="3" max="3" width="34.42578125" customWidth="1"/>
    <col min="4" max="5" width="26.28515625" customWidth="1"/>
    <col min="6" max="6" width="32.42578125" customWidth="1"/>
    <col min="7" max="7" width="13.42578125" customWidth="1"/>
    <col min="8" max="8" width="18" customWidth="1"/>
    <col min="9" max="9" width="15" customWidth="1"/>
    <col min="10" max="10" width="26" bestFit="1" customWidth="1"/>
  </cols>
  <sheetData>
    <row r="1" spans="1:10" x14ac:dyDescent="0.25">
      <c r="A1" s="33" t="s">
        <v>1196</v>
      </c>
      <c r="B1" s="33"/>
      <c r="C1" s="33"/>
      <c r="D1" s="33"/>
      <c r="E1" s="33"/>
      <c r="F1" s="33"/>
      <c r="G1" s="33"/>
      <c r="H1" s="33"/>
      <c r="I1" s="33"/>
      <c r="J1" s="33"/>
    </row>
    <row r="3" spans="1:10" x14ac:dyDescent="0.25">
      <c r="H3" s="29" t="s">
        <v>6</v>
      </c>
      <c r="I3" s="27" t="s">
        <v>7</v>
      </c>
      <c r="J3" s="27" t="s">
        <v>8</v>
      </c>
    </row>
    <row r="4" spans="1:10" ht="3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1192</v>
      </c>
      <c r="F4" s="1" t="s">
        <v>4</v>
      </c>
      <c r="G4" s="11" t="s">
        <v>5</v>
      </c>
      <c r="H4" s="31"/>
      <c r="I4" s="32"/>
      <c r="J4" s="32"/>
    </row>
    <row r="5" spans="1:10" ht="45" x14ac:dyDescent="0.25">
      <c r="A5" s="4">
        <v>1</v>
      </c>
      <c r="B5" s="4" t="s">
        <v>700</v>
      </c>
      <c r="C5" s="4" t="s">
        <v>965</v>
      </c>
      <c r="D5" s="4" t="s">
        <v>260</v>
      </c>
      <c r="E5" s="4"/>
      <c r="F5" s="4" t="s">
        <v>966</v>
      </c>
      <c r="G5" s="4">
        <v>1</v>
      </c>
      <c r="H5" s="20">
        <v>1386000</v>
      </c>
      <c r="I5" s="8">
        <f t="shared" ref="I5:I67" si="0">ROUND(H5*1.19,0)</f>
        <v>1649340</v>
      </c>
      <c r="J5" s="8">
        <f>+G5*I5</f>
        <v>1649340</v>
      </c>
    </row>
    <row r="6" spans="1:10" ht="30" x14ac:dyDescent="0.25">
      <c r="A6" s="4">
        <v>2</v>
      </c>
      <c r="B6" s="4">
        <v>3338004</v>
      </c>
      <c r="C6" s="4" t="s">
        <v>967</v>
      </c>
      <c r="D6" s="4" t="s">
        <v>968</v>
      </c>
      <c r="E6" s="4"/>
      <c r="F6" s="4" t="s">
        <v>969</v>
      </c>
      <c r="G6" s="4">
        <v>1</v>
      </c>
      <c r="H6" s="20">
        <v>130000</v>
      </c>
      <c r="I6" s="8">
        <f t="shared" si="0"/>
        <v>154700</v>
      </c>
      <c r="J6" s="8">
        <f t="shared" ref="J6:J68" si="1">+G6*I6</f>
        <v>154700</v>
      </c>
    </row>
    <row r="7" spans="1:10" ht="30" x14ac:dyDescent="0.25">
      <c r="A7" s="4">
        <v>3</v>
      </c>
      <c r="B7" s="4" t="s">
        <v>700</v>
      </c>
      <c r="C7" s="4" t="s">
        <v>970</v>
      </c>
      <c r="D7" s="4" t="s">
        <v>260</v>
      </c>
      <c r="E7" s="4"/>
      <c r="F7" s="4" t="s">
        <v>971</v>
      </c>
      <c r="G7" s="4">
        <v>2</v>
      </c>
      <c r="H7" s="20">
        <v>75000</v>
      </c>
      <c r="I7" s="8">
        <f t="shared" si="0"/>
        <v>89250</v>
      </c>
      <c r="J7" s="8">
        <f t="shared" si="1"/>
        <v>178500</v>
      </c>
    </row>
    <row r="8" spans="1:10" ht="45" x14ac:dyDescent="0.25">
      <c r="A8" s="4">
        <v>4</v>
      </c>
      <c r="B8" s="4" t="s">
        <v>700</v>
      </c>
      <c r="C8" s="4" t="s">
        <v>972</v>
      </c>
      <c r="D8" s="4" t="s">
        <v>260</v>
      </c>
      <c r="E8" s="4"/>
      <c r="F8" s="4" t="s">
        <v>973</v>
      </c>
      <c r="G8" s="4">
        <v>2</v>
      </c>
      <c r="H8" s="20">
        <v>75000</v>
      </c>
      <c r="I8" s="8">
        <f t="shared" si="0"/>
        <v>89250</v>
      </c>
      <c r="J8" s="8">
        <f t="shared" si="1"/>
        <v>178500</v>
      </c>
    </row>
    <row r="9" spans="1:10" ht="45" x14ac:dyDescent="0.25">
      <c r="A9" s="4">
        <v>5</v>
      </c>
      <c r="B9" s="4" t="s">
        <v>700</v>
      </c>
      <c r="C9" s="4" t="s">
        <v>974</v>
      </c>
      <c r="D9" s="4" t="s">
        <v>975</v>
      </c>
      <c r="E9" s="4"/>
      <c r="F9" s="4" t="s">
        <v>976</v>
      </c>
      <c r="G9" s="4">
        <v>2</v>
      </c>
      <c r="H9" s="20">
        <v>300000</v>
      </c>
      <c r="I9" s="8">
        <f t="shared" si="0"/>
        <v>357000</v>
      </c>
      <c r="J9" s="8">
        <f t="shared" si="1"/>
        <v>714000</v>
      </c>
    </row>
    <row r="10" spans="1:10" ht="45" x14ac:dyDescent="0.25">
      <c r="A10" s="4">
        <v>6</v>
      </c>
      <c r="B10" s="4" t="s">
        <v>700</v>
      </c>
      <c r="C10" s="4" t="s">
        <v>977</v>
      </c>
      <c r="D10" s="4" t="s">
        <v>260</v>
      </c>
      <c r="E10" s="4"/>
      <c r="F10" s="4" t="s">
        <v>978</v>
      </c>
      <c r="G10" s="4">
        <v>1</v>
      </c>
      <c r="H10" s="20">
        <v>270795</v>
      </c>
      <c r="I10" s="8">
        <f t="shared" si="0"/>
        <v>322246</v>
      </c>
      <c r="J10" s="8">
        <f t="shared" si="1"/>
        <v>322246</v>
      </c>
    </row>
    <row r="11" spans="1:10" ht="60" x14ac:dyDescent="0.25">
      <c r="A11" s="4">
        <v>7</v>
      </c>
      <c r="B11" s="4" t="s">
        <v>700</v>
      </c>
      <c r="C11" s="4" t="s">
        <v>979</v>
      </c>
      <c r="D11" s="4" t="s">
        <v>260</v>
      </c>
      <c r="E11" s="4"/>
      <c r="F11" s="4" t="s">
        <v>980</v>
      </c>
      <c r="G11" s="4">
        <v>1</v>
      </c>
      <c r="H11" s="20">
        <v>1263500</v>
      </c>
      <c r="I11" s="8">
        <f t="shared" si="0"/>
        <v>1503565</v>
      </c>
      <c r="J11" s="8">
        <f t="shared" si="1"/>
        <v>1503565</v>
      </c>
    </row>
    <row r="12" spans="1:10" ht="45" x14ac:dyDescent="0.25">
      <c r="A12" s="4">
        <v>8</v>
      </c>
      <c r="B12" s="4" t="s">
        <v>700</v>
      </c>
      <c r="C12" s="4" t="s">
        <v>981</v>
      </c>
      <c r="D12" s="4" t="s">
        <v>260</v>
      </c>
      <c r="E12" s="4"/>
      <c r="F12" s="4" t="s">
        <v>982</v>
      </c>
      <c r="G12" s="4">
        <v>10</v>
      </c>
      <c r="H12" s="20">
        <v>8200</v>
      </c>
      <c r="I12" s="8">
        <f t="shared" si="0"/>
        <v>9758</v>
      </c>
      <c r="J12" s="8">
        <f t="shared" si="1"/>
        <v>97580</v>
      </c>
    </row>
    <row r="13" spans="1:10" ht="60" x14ac:dyDescent="0.25">
      <c r="A13" s="4">
        <v>9</v>
      </c>
      <c r="B13" s="4" t="s">
        <v>700</v>
      </c>
      <c r="C13" s="4" t="s">
        <v>983</v>
      </c>
      <c r="D13" s="4" t="s">
        <v>984</v>
      </c>
      <c r="E13" s="4"/>
      <c r="F13" s="4" t="s">
        <v>985</v>
      </c>
      <c r="G13" s="4">
        <v>2</v>
      </c>
      <c r="H13" s="20">
        <v>230000</v>
      </c>
      <c r="I13" s="8">
        <f t="shared" si="0"/>
        <v>273700</v>
      </c>
      <c r="J13" s="8">
        <f t="shared" si="1"/>
        <v>547400</v>
      </c>
    </row>
    <row r="14" spans="1:10" ht="60" x14ac:dyDescent="0.25">
      <c r="A14" s="4">
        <v>10</v>
      </c>
      <c r="B14" s="4" t="s">
        <v>700</v>
      </c>
      <c r="C14" s="4" t="s">
        <v>986</v>
      </c>
      <c r="D14" s="4" t="s">
        <v>984</v>
      </c>
      <c r="E14" s="4"/>
      <c r="F14" s="4" t="s">
        <v>987</v>
      </c>
      <c r="G14" s="4">
        <v>2</v>
      </c>
      <c r="H14" s="20">
        <v>230000</v>
      </c>
      <c r="I14" s="8">
        <f t="shared" si="0"/>
        <v>273700</v>
      </c>
      <c r="J14" s="8">
        <f t="shared" si="1"/>
        <v>547400</v>
      </c>
    </row>
    <row r="15" spans="1:10" ht="60" x14ac:dyDescent="0.25">
      <c r="A15" s="4">
        <v>11</v>
      </c>
      <c r="B15" s="4" t="s">
        <v>700</v>
      </c>
      <c r="C15" s="4" t="s">
        <v>988</v>
      </c>
      <c r="D15" s="4" t="s">
        <v>989</v>
      </c>
      <c r="E15" s="4"/>
      <c r="F15" s="4" t="s">
        <v>990</v>
      </c>
      <c r="G15" s="4">
        <v>1</v>
      </c>
      <c r="H15" s="20">
        <v>353850</v>
      </c>
      <c r="I15" s="8">
        <f t="shared" si="0"/>
        <v>421082</v>
      </c>
      <c r="J15" s="8">
        <f t="shared" si="1"/>
        <v>421082</v>
      </c>
    </row>
    <row r="16" spans="1:10" ht="30" x14ac:dyDescent="0.25">
      <c r="A16" s="4">
        <v>12</v>
      </c>
      <c r="B16" s="4">
        <v>4651003</v>
      </c>
      <c r="C16" s="4" t="s">
        <v>991</v>
      </c>
      <c r="D16" s="4" t="s">
        <v>260</v>
      </c>
      <c r="E16" s="4"/>
      <c r="F16" s="4" t="s">
        <v>992</v>
      </c>
      <c r="G16" s="4">
        <v>4</v>
      </c>
      <c r="H16" s="20">
        <v>33000</v>
      </c>
      <c r="I16" s="8">
        <f t="shared" si="0"/>
        <v>39270</v>
      </c>
      <c r="J16" s="8">
        <f t="shared" si="1"/>
        <v>157080</v>
      </c>
    </row>
    <row r="17" spans="1:10" ht="90" x14ac:dyDescent="0.25">
      <c r="A17" s="4">
        <v>13</v>
      </c>
      <c r="B17" s="4" t="s">
        <v>700</v>
      </c>
      <c r="C17" s="4" t="s">
        <v>993</v>
      </c>
      <c r="D17" s="4" t="s">
        <v>260</v>
      </c>
      <c r="E17" s="4"/>
      <c r="F17" s="4" t="s">
        <v>994</v>
      </c>
      <c r="G17" s="4">
        <v>1</v>
      </c>
      <c r="H17" s="20">
        <v>4500000</v>
      </c>
      <c r="I17" s="8">
        <f t="shared" si="0"/>
        <v>5355000</v>
      </c>
      <c r="J17" s="8">
        <f t="shared" si="1"/>
        <v>5355000</v>
      </c>
    </row>
    <row r="18" spans="1:10" ht="30" x14ac:dyDescent="0.25">
      <c r="A18" s="4">
        <v>14</v>
      </c>
      <c r="B18" s="4">
        <v>3699099</v>
      </c>
      <c r="C18" s="4" t="s">
        <v>995</v>
      </c>
      <c r="D18" s="4" t="s">
        <v>989</v>
      </c>
      <c r="E18" s="4"/>
      <c r="F18" s="4" t="s">
        <v>996</v>
      </c>
      <c r="G18" s="4">
        <v>1</v>
      </c>
      <c r="H18" s="20">
        <v>65000</v>
      </c>
      <c r="I18" s="8">
        <f t="shared" si="0"/>
        <v>77350</v>
      </c>
      <c r="J18" s="8">
        <f t="shared" si="1"/>
        <v>77350</v>
      </c>
    </row>
    <row r="19" spans="1:10" ht="60" x14ac:dyDescent="0.25">
      <c r="A19" s="4">
        <v>15</v>
      </c>
      <c r="B19" s="4">
        <v>3699099</v>
      </c>
      <c r="C19" s="4" t="s">
        <v>997</v>
      </c>
      <c r="D19" s="4" t="s">
        <v>998</v>
      </c>
      <c r="E19" s="4"/>
      <c r="F19" s="4" t="s">
        <v>999</v>
      </c>
      <c r="G19" s="4">
        <v>1</v>
      </c>
      <c r="H19" s="20">
        <v>1600000</v>
      </c>
      <c r="I19" s="8">
        <f t="shared" si="0"/>
        <v>1904000</v>
      </c>
      <c r="J19" s="8">
        <f t="shared" si="1"/>
        <v>1904000</v>
      </c>
    </row>
    <row r="20" spans="1:10" ht="30" x14ac:dyDescent="0.25">
      <c r="A20" s="4">
        <v>16</v>
      </c>
      <c r="B20" s="4" t="s">
        <v>564</v>
      </c>
      <c r="C20" s="4" t="s">
        <v>1000</v>
      </c>
      <c r="D20" s="4" t="s">
        <v>260</v>
      </c>
      <c r="E20" s="4"/>
      <c r="F20" s="4" t="s">
        <v>1001</v>
      </c>
      <c r="G20" s="4">
        <v>1</v>
      </c>
      <c r="H20" s="20">
        <v>2230380.38</v>
      </c>
      <c r="I20" s="8">
        <f t="shared" si="0"/>
        <v>2654153</v>
      </c>
      <c r="J20" s="8">
        <f t="shared" si="1"/>
        <v>2654153</v>
      </c>
    </row>
    <row r="21" spans="1:10" ht="30" x14ac:dyDescent="0.25">
      <c r="A21" s="4">
        <v>17</v>
      </c>
      <c r="B21" s="4">
        <v>3719502</v>
      </c>
      <c r="C21" s="4" t="s">
        <v>1002</v>
      </c>
      <c r="D21" s="4" t="s">
        <v>260</v>
      </c>
      <c r="E21" s="4"/>
      <c r="F21" s="4" t="s">
        <v>1003</v>
      </c>
      <c r="G21" s="4">
        <v>2</v>
      </c>
      <c r="H21" s="20">
        <v>210283.29</v>
      </c>
      <c r="I21" s="8">
        <f t="shared" si="0"/>
        <v>250237</v>
      </c>
      <c r="J21" s="8">
        <f t="shared" si="1"/>
        <v>500474</v>
      </c>
    </row>
    <row r="22" spans="1:10" ht="60" x14ac:dyDescent="0.25">
      <c r="A22" s="4">
        <v>18</v>
      </c>
      <c r="B22" s="4" t="s">
        <v>700</v>
      </c>
      <c r="C22" s="4" t="s">
        <v>1004</v>
      </c>
      <c r="D22" s="4" t="s">
        <v>260</v>
      </c>
      <c r="E22" s="4"/>
      <c r="F22" s="4" t="s">
        <v>1005</v>
      </c>
      <c r="G22" s="4">
        <v>1</v>
      </c>
      <c r="H22" s="20">
        <v>284300</v>
      </c>
      <c r="I22" s="8">
        <f t="shared" si="0"/>
        <v>338317</v>
      </c>
      <c r="J22" s="8">
        <f t="shared" si="1"/>
        <v>338317</v>
      </c>
    </row>
    <row r="23" spans="1:10" ht="30" x14ac:dyDescent="0.25">
      <c r="A23" s="4">
        <v>19</v>
      </c>
      <c r="B23" s="4" t="s">
        <v>700</v>
      </c>
      <c r="C23" s="4" t="s">
        <v>1006</v>
      </c>
      <c r="D23" s="4" t="s">
        <v>260</v>
      </c>
      <c r="E23" s="4"/>
      <c r="F23" s="4" t="s">
        <v>1007</v>
      </c>
      <c r="G23" s="4">
        <v>2</v>
      </c>
      <c r="H23" s="20">
        <v>4500000</v>
      </c>
      <c r="I23" s="8">
        <f t="shared" si="0"/>
        <v>5355000</v>
      </c>
      <c r="J23" s="8">
        <f t="shared" si="1"/>
        <v>10710000</v>
      </c>
    </row>
    <row r="24" spans="1:10" ht="45" x14ac:dyDescent="0.25">
      <c r="A24" s="4">
        <v>20</v>
      </c>
      <c r="B24" s="4">
        <v>3219924</v>
      </c>
      <c r="C24" s="4" t="s">
        <v>1008</v>
      </c>
      <c r="D24" s="4" t="s">
        <v>1009</v>
      </c>
      <c r="E24" s="4"/>
      <c r="F24" s="4" t="s">
        <v>1010</v>
      </c>
      <c r="G24" s="4">
        <v>1</v>
      </c>
      <c r="H24" s="20">
        <v>56000</v>
      </c>
      <c r="I24" s="8">
        <f t="shared" si="0"/>
        <v>66640</v>
      </c>
      <c r="J24" s="8">
        <f t="shared" si="1"/>
        <v>66640</v>
      </c>
    </row>
    <row r="25" spans="1:10" ht="30" x14ac:dyDescent="0.25">
      <c r="A25" s="4">
        <v>21</v>
      </c>
      <c r="B25" s="4" t="s">
        <v>700</v>
      </c>
      <c r="C25" s="4" t="s">
        <v>1011</v>
      </c>
      <c r="D25" s="4" t="s">
        <v>260</v>
      </c>
      <c r="E25" s="4"/>
      <c r="F25" s="4" t="s">
        <v>1012</v>
      </c>
      <c r="G25" s="4">
        <v>1</v>
      </c>
      <c r="H25" s="20">
        <v>450000</v>
      </c>
      <c r="I25" s="8">
        <f t="shared" si="0"/>
        <v>535500</v>
      </c>
      <c r="J25" s="8">
        <f t="shared" si="1"/>
        <v>535500</v>
      </c>
    </row>
    <row r="26" spans="1:10" ht="45" x14ac:dyDescent="0.25">
      <c r="A26" s="4">
        <v>22</v>
      </c>
      <c r="B26" s="4" t="s">
        <v>564</v>
      </c>
      <c r="C26" s="4" t="s">
        <v>1013</v>
      </c>
      <c r="D26" s="4" t="s">
        <v>260</v>
      </c>
      <c r="E26" s="4"/>
      <c r="F26" s="4" t="s">
        <v>1014</v>
      </c>
      <c r="G26" s="4">
        <v>1</v>
      </c>
      <c r="H26" s="20">
        <v>2600000</v>
      </c>
      <c r="I26" s="8">
        <f t="shared" si="0"/>
        <v>3094000</v>
      </c>
      <c r="J26" s="8">
        <f t="shared" si="1"/>
        <v>3094000</v>
      </c>
    </row>
    <row r="27" spans="1:10" ht="30" x14ac:dyDescent="0.25">
      <c r="A27" s="4">
        <v>23</v>
      </c>
      <c r="B27" s="4" t="s">
        <v>700</v>
      </c>
      <c r="C27" s="4" t="s">
        <v>1015</v>
      </c>
      <c r="D27" s="4" t="s">
        <v>1016</v>
      </c>
      <c r="E27" s="4"/>
      <c r="F27" s="4" t="s">
        <v>1017</v>
      </c>
      <c r="G27" s="4">
        <v>1</v>
      </c>
      <c r="H27" s="20">
        <v>1800000</v>
      </c>
      <c r="I27" s="8">
        <f t="shared" si="0"/>
        <v>2142000</v>
      </c>
      <c r="J27" s="8">
        <f t="shared" si="1"/>
        <v>2142000</v>
      </c>
    </row>
    <row r="28" spans="1:10" ht="45" x14ac:dyDescent="0.25">
      <c r="A28" s="4">
        <v>25</v>
      </c>
      <c r="B28" s="4" t="s">
        <v>700</v>
      </c>
      <c r="C28" s="4" t="s">
        <v>1018</v>
      </c>
      <c r="D28" s="4" t="s">
        <v>260</v>
      </c>
      <c r="E28" s="4"/>
      <c r="F28" s="4" t="s">
        <v>1019</v>
      </c>
      <c r="G28" s="4">
        <v>1</v>
      </c>
      <c r="H28" s="20">
        <v>1350000</v>
      </c>
      <c r="I28" s="8">
        <f t="shared" si="0"/>
        <v>1606500</v>
      </c>
      <c r="J28" s="8">
        <f t="shared" si="1"/>
        <v>1606500</v>
      </c>
    </row>
    <row r="29" spans="1:10" ht="30" x14ac:dyDescent="0.25">
      <c r="A29" s="4">
        <v>26</v>
      </c>
      <c r="B29" s="4" t="s">
        <v>700</v>
      </c>
      <c r="C29" s="4" t="s">
        <v>1020</v>
      </c>
      <c r="D29" s="4" t="s">
        <v>260</v>
      </c>
      <c r="E29" s="4"/>
      <c r="F29" s="4" t="s">
        <v>1021</v>
      </c>
      <c r="G29" s="4">
        <v>2</v>
      </c>
      <c r="H29" s="20">
        <v>1700000</v>
      </c>
      <c r="I29" s="8">
        <f t="shared" si="0"/>
        <v>2023000</v>
      </c>
      <c r="J29" s="8">
        <f t="shared" si="1"/>
        <v>4046000</v>
      </c>
    </row>
    <row r="30" spans="1:10" ht="30" x14ac:dyDescent="0.25">
      <c r="A30" s="4">
        <v>27</v>
      </c>
      <c r="B30" s="4" t="s">
        <v>700</v>
      </c>
      <c r="C30" s="4" t="s">
        <v>1022</v>
      </c>
      <c r="D30" s="4" t="s">
        <v>260</v>
      </c>
      <c r="E30" s="4"/>
      <c r="F30" s="4" t="s">
        <v>1023</v>
      </c>
      <c r="G30" s="4">
        <v>1</v>
      </c>
      <c r="H30" s="20">
        <v>1800000</v>
      </c>
      <c r="I30" s="8">
        <f t="shared" si="0"/>
        <v>2142000</v>
      </c>
      <c r="J30" s="8">
        <f t="shared" si="1"/>
        <v>2142000</v>
      </c>
    </row>
    <row r="31" spans="1:10" ht="150" x14ac:dyDescent="0.25">
      <c r="A31" s="4">
        <v>28</v>
      </c>
      <c r="B31" s="4">
        <v>4825399</v>
      </c>
      <c r="C31" s="4" t="s">
        <v>1024</v>
      </c>
      <c r="D31" s="4" t="s">
        <v>260</v>
      </c>
      <c r="E31" s="4"/>
      <c r="F31" s="4" t="s">
        <v>1025</v>
      </c>
      <c r="G31" s="4">
        <v>1</v>
      </c>
      <c r="H31" s="20">
        <v>2020000</v>
      </c>
      <c r="I31" s="8">
        <f t="shared" si="0"/>
        <v>2403800</v>
      </c>
      <c r="J31" s="8">
        <f t="shared" si="1"/>
        <v>2403800</v>
      </c>
    </row>
    <row r="32" spans="1:10" ht="60" x14ac:dyDescent="0.25">
      <c r="A32" s="4">
        <v>29</v>
      </c>
      <c r="B32" s="4" t="s">
        <v>700</v>
      </c>
      <c r="C32" s="4" t="s">
        <v>1026</v>
      </c>
      <c r="D32" s="4" t="s">
        <v>1027</v>
      </c>
      <c r="E32" s="4"/>
      <c r="F32" s="4"/>
      <c r="G32" s="4">
        <v>1</v>
      </c>
      <c r="H32" s="20">
        <v>2544900</v>
      </c>
      <c r="I32" s="8">
        <f t="shared" si="0"/>
        <v>3028431</v>
      </c>
      <c r="J32" s="8">
        <f t="shared" si="1"/>
        <v>3028431</v>
      </c>
    </row>
    <row r="33" spans="1:10" ht="45" x14ac:dyDescent="0.25">
      <c r="A33" s="4">
        <v>30</v>
      </c>
      <c r="B33" s="4" t="s">
        <v>700</v>
      </c>
      <c r="C33" s="4" t="s">
        <v>1028</v>
      </c>
      <c r="D33" s="4" t="s">
        <v>260</v>
      </c>
      <c r="E33" s="4"/>
      <c r="F33" s="4" t="s">
        <v>1029</v>
      </c>
      <c r="G33" s="4">
        <v>2</v>
      </c>
      <c r="H33" s="20">
        <v>1350000</v>
      </c>
      <c r="I33" s="8">
        <f t="shared" si="0"/>
        <v>1606500</v>
      </c>
      <c r="J33" s="8">
        <f t="shared" si="1"/>
        <v>3213000</v>
      </c>
    </row>
    <row r="34" spans="1:10" ht="30" x14ac:dyDescent="0.25">
      <c r="A34" s="4">
        <v>31</v>
      </c>
      <c r="B34" s="4" t="s">
        <v>700</v>
      </c>
      <c r="C34" s="4" t="s">
        <v>1030</v>
      </c>
      <c r="D34" s="4" t="s">
        <v>398</v>
      </c>
      <c r="E34" s="4"/>
      <c r="F34" s="4" t="s">
        <v>1031</v>
      </c>
      <c r="G34" s="4">
        <v>1</v>
      </c>
      <c r="H34" s="20">
        <v>89000</v>
      </c>
      <c r="I34" s="8">
        <f t="shared" si="0"/>
        <v>105910</v>
      </c>
      <c r="J34" s="8">
        <f t="shared" si="1"/>
        <v>105910</v>
      </c>
    </row>
    <row r="35" spans="1:10" x14ac:dyDescent="0.25">
      <c r="A35" s="4">
        <v>32</v>
      </c>
      <c r="B35" s="4" t="s">
        <v>700</v>
      </c>
      <c r="C35" s="4" t="s">
        <v>1032</v>
      </c>
      <c r="D35" s="4" t="s">
        <v>260</v>
      </c>
      <c r="E35" s="4"/>
      <c r="F35" s="4" t="s">
        <v>1033</v>
      </c>
      <c r="G35" s="4">
        <v>1</v>
      </c>
      <c r="H35" s="20">
        <v>65000</v>
      </c>
      <c r="I35" s="8">
        <f t="shared" si="0"/>
        <v>77350</v>
      </c>
      <c r="J35" s="8">
        <f t="shared" si="1"/>
        <v>77350</v>
      </c>
    </row>
    <row r="36" spans="1:10" x14ac:dyDescent="0.25">
      <c r="A36" s="4">
        <v>33</v>
      </c>
      <c r="B36" s="4" t="s">
        <v>700</v>
      </c>
      <c r="C36" s="4" t="s">
        <v>1034</v>
      </c>
      <c r="D36" s="4" t="s">
        <v>260</v>
      </c>
      <c r="E36" s="4"/>
      <c r="F36" s="4" t="s">
        <v>1035</v>
      </c>
      <c r="G36" s="4">
        <v>1</v>
      </c>
      <c r="H36" s="20">
        <v>56000</v>
      </c>
      <c r="I36" s="8">
        <f t="shared" si="0"/>
        <v>66640</v>
      </c>
      <c r="J36" s="8">
        <f t="shared" si="1"/>
        <v>66640</v>
      </c>
    </row>
    <row r="37" spans="1:10" ht="30" x14ac:dyDescent="0.25">
      <c r="A37" s="4">
        <v>34</v>
      </c>
      <c r="B37" s="4" t="s">
        <v>700</v>
      </c>
      <c r="C37" s="4" t="s">
        <v>1036</v>
      </c>
      <c r="D37" s="4" t="s">
        <v>1037</v>
      </c>
      <c r="E37" s="4"/>
      <c r="F37" s="4" t="s">
        <v>1038</v>
      </c>
      <c r="G37" s="4">
        <v>2</v>
      </c>
      <c r="H37" s="20">
        <v>520000</v>
      </c>
      <c r="I37" s="8">
        <f t="shared" si="0"/>
        <v>618800</v>
      </c>
      <c r="J37" s="8">
        <f t="shared" si="1"/>
        <v>1237600</v>
      </c>
    </row>
    <row r="38" spans="1:10" ht="30" x14ac:dyDescent="0.25">
      <c r="A38" s="4">
        <v>35</v>
      </c>
      <c r="B38" s="4" t="s">
        <v>700</v>
      </c>
      <c r="C38" s="4" t="s">
        <v>1039</v>
      </c>
      <c r="D38" s="4" t="s">
        <v>1037</v>
      </c>
      <c r="E38" s="4"/>
      <c r="F38" s="4" t="s">
        <v>1038</v>
      </c>
      <c r="G38" s="4">
        <v>3</v>
      </c>
      <c r="H38" s="20">
        <v>85000</v>
      </c>
      <c r="I38" s="8">
        <f t="shared" si="0"/>
        <v>101150</v>
      </c>
      <c r="J38" s="8">
        <f t="shared" si="1"/>
        <v>303450</v>
      </c>
    </row>
    <row r="39" spans="1:10" x14ac:dyDescent="0.25">
      <c r="A39" s="4">
        <v>36</v>
      </c>
      <c r="B39" s="4">
        <v>4391407</v>
      </c>
      <c r="C39" s="4" t="s">
        <v>1040</v>
      </c>
      <c r="D39" s="4" t="s">
        <v>260</v>
      </c>
      <c r="E39" s="4"/>
      <c r="F39" s="4" t="s">
        <v>1041</v>
      </c>
      <c r="G39" s="4">
        <v>1</v>
      </c>
      <c r="H39" s="20">
        <v>190000</v>
      </c>
      <c r="I39" s="8">
        <f t="shared" si="0"/>
        <v>226100</v>
      </c>
      <c r="J39" s="8">
        <f t="shared" si="1"/>
        <v>226100</v>
      </c>
    </row>
    <row r="40" spans="1:10" ht="45" x14ac:dyDescent="0.25">
      <c r="A40" s="4">
        <v>37</v>
      </c>
      <c r="B40" s="4">
        <v>3699099</v>
      </c>
      <c r="C40" s="4" t="s">
        <v>1042</v>
      </c>
      <c r="D40" s="4" t="s">
        <v>1043</v>
      </c>
      <c r="E40" s="4"/>
      <c r="F40" s="4" t="s">
        <v>1044</v>
      </c>
      <c r="G40" s="4">
        <v>5</v>
      </c>
      <c r="H40" s="20">
        <v>490000</v>
      </c>
      <c r="I40" s="8">
        <f t="shared" si="0"/>
        <v>583100</v>
      </c>
      <c r="J40" s="8">
        <f t="shared" si="1"/>
        <v>2915500</v>
      </c>
    </row>
    <row r="41" spans="1:10" ht="45" x14ac:dyDescent="0.25">
      <c r="A41" s="4">
        <v>38</v>
      </c>
      <c r="B41" s="4">
        <v>4825399</v>
      </c>
      <c r="C41" s="4" t="s">
        <v>1045</v>
      </c>
      <c r="D41" s="4" t="s">
        <v>260</v>
      </c>
      <c r="E41" s="4"/>
      <c r="F41" s="4" t="s">
        <v>1046</v>
      </c>
      <c r="G41" s="4">
        <v>1</v>
      </c>
      <c r="H41" s="20">
        <v>580000</v>
      </c>
      <c r="I41" s="8">
        <f t="shared" si="0"/>
        <v>690200</v>
      </c>
      <c r="J41" s="8">
        <f t="shared" si="1"/>
        <v>690200</v>
      </c>
    </row>
    <row r="42" spans="1:10" ht="45" x14ac:dyDescent="0.25">
      <c r="A42" s="4">
        <v>39</v>
      </c>
      <c r="B42" s="4">
        <v>4825399</v>
      </c>
      <c r="C42" s="4" t="s">
        <v>1047</v>
      </c>
      <c r="D42" s="4" t="s">
        <v>1037</v>
      </c>
      <c r="E42" s="4"/>
      <c r="F42" s="4" t="s">
        <v>1048</v>
      </c>
      <c r="G42" s="4">
        <v>2</v>
      </c>
      <c r="H42" s="20">
        <v>1780000</v>
      </c>
      <c r="I42" s="8">
        <f t="shared" si="0"/>
        <v>2118200</v>
      </c>
      <c r="J42" s="8">
        <f t="shared" si="1"/>
        <v>4236400</v>
      </c>
    </row>
    <row r="43" spans="1:10" ht="30" x14ac:dyDescent="0.25">
      <c r="A43" s="4">
        <v>40</v>
      </c>
      <c r="B43" s="4" t="s">
        <v>700</v>
      </c>
      <c r="C43" s="4" t="s">
        <v>1049</v>
      </c>
      <c r="D43" s="4" t="s">
        <v>1050</v>
      </c>
      <c r="E43" s="4"/>
      <c r="F43" s="4" t="s">
        <v>1051</v>
      </c>
      <c r="G43" s="4">
        <v>1</v>
      </c>
      <c r="H43" s="20">
        <v>225909</v>
      </c>
      <c r="I43" s="8">
        <f t="shared" si="0"/>
        <v>268832</v>
      </c>
      <c r="J43" s="8">
        <f t="shared" si="1"/>
        <v>268832</v>
      </c>
    </row>
    <row r="44" spans="1:10" ht="30" x14ac:dyDescent="0.25">
      <c r="A44" s="4">
        <v>41</v>
      </c>
      <c r="B44" s="4">
        <v>4825399</v>
      </c>
      <c r="C44" s="4" t="s">
        <v>1052</v>
      </c>
      <c r="D44" s="4" t="s">
        <v>260</v>
      </c>
      <c r="E44" s="4"/>
      <c r="F44" s="4" t="s">
        <v>1053</v>
      </c>
      <c r="G44" s="4">
        <v>4</v>
      </c>
      <c r="H44" s="20">
        <v>290000</v>
      </c>
      <c r="I44" s="8">
        <f t="shared" si="0"/>
        <v>345100</v>
      </c>
      <c r="J44" s="8">
        <f t="shared" si="1"/>
        <v>1380400</v>
      </c>
    </row>
    <row r="45" spans="1:10" ht="30" x14ac:dyDescent="0.25">
      <c r="A45" s="4">
        <v>42</v>
      </c>
      <c r="B45" s="4" t="s">
        <v>700</v>
      </c>
      <c r="C45" s="4" t="s">
        <v>1054</v>
      </c>
      <c r="D45" s="4" t="s">
        <v>1055</v>
      </c>
      <c r="E45" s="4"/>
      <c r="F45" s="4" t="s">
        <v>1056</v>
      </c>
      <c r="G45" s="4">
        <v>2</v>
      </c>
      <c r="H45" s="20">
        <v>390000</v>
      </c>
      <c r="I45" s="8">
        <f t="shared" si="0"/>
        <v>464100</v>
      </c>
      <c r="J45" s="8">
        <f t="shared" si="1"/>
        <v>928200</v>
      </c>
    </row>
    <row r="46" spans="1:10" x14ac:dyDescent="0.25">
      <c r="A46" s="4">
        <v>43</v>
      </c>
      <c r="B46" s="4" t="s">
        <v>700</v>
      </c>
      <c r="C46" s="4" t="s">
        <v>1057</v>
      </c>
      <c r="D46" s="4" t="s">
        <v>1055</v>
      </c>
      <c r="E46" s="4"/>
      <c r="F46" s="4" t="s">
        <v>1058</v>
      </c>
      <c r="G46" s="4">
        <v>2</v>
      </c>
      <c r="H46" s="20">
        <v>380000</v>
      </c>
      <c r="I46" s="8">
        <f t="shared" si="0"/>
        <v>452200</v>
      </c>
      <c r="J46" s="8">
        <f t="shared" si="1"/>
        <v>904400</v>
      </c>
    </row>
    <row r="47" spans="1:10" ht="90" x14ac:dyDescent="0.25">
      <c r="A47" s="4">
        <v>44</v>
      </c>
      <c r="B47" s="4" t="s">
        <v>700</v>
      </c>
      <c r="C47" s="4" t="s">
        <v>1059</v>
      </c>
      <c r="D47" s="4" t="s">
        <v>442</v>
      </c>
      <c r="E47" s="4"/>
      <c r="F47" s="4" t="s">
        <v>1060</v>
      </c>
      <c r="G47" s="4">
        <v>1</v>
      </c>
      <c r="H47" s="20">
        <v>4100000</v>
      </c>
      <c r="I47" s="8">
        <f t="shared" si="0"/>
        <v>4879000</v>
      </c>
      <c r="J47" s="8">
        <f t="shared" si="1"/>
        <v>4879000</v>
      </c>
    </row>
    <row r="48" spans="1:10" ht="60" x14ac:dyDescent="0.25">
      <c r="A48" s="4">
        <v>45</v>
      </c>
      <c r="B48" s="4">
        <v>4825399</v>
      </c>
      <c r="C48" s="4" t="s">
        <v>1061</v>
      </c>
      <c r="D48" s="4" t="s">
        <v>442</v>
      </c>
      <c r="E48" s="4"/>
      <c r="F48" s="4" t="s">
        <v>777</v>
      </c>
      <c r="G48" s="4">
        <v>7</v>
      </c>
      <c r="H48" s="20">
        <v>380000</v>
      </c>
      <c r="I48" s="8">
        <f t="shared" si="0"/>
        <v>452200</v>
      </c>
      <c r="J48" s="8">
        <f t="shared" si="1"/>
        <v>3165400</v>
      </c>
    </row>
    <row r="49" spans="1:10" ht="45" x14ac:dyDescent="0.25">
      <c r="A49" s="4">
        <v>46</v>
      </c>
      <c r="B49" s="4" t="s">
        <v>700</v>
      </c>
      <c r="C49" s="4" t="s">
        <v>1062</v>
      </c>
      <c r="D49" s="4" t="s">
        <v>260</v>
      </c>
      <c r="E49" s="4"/>
      <c r="F49" s="4" t="s">
        <v>1063</v>
      </c>
      <c r="G49" s="4">
        <v>2</v>
      </c>
      <c r="H49" s="20">
        <v>1200000</v>
      </c>
      <c r="I49" s="8">
        <f t="shared" si="0"/>
        <v>1428000</v>
      </c>
      <c r="J49" s="8">
        <f t="shared" si="1"/>
        <v>2856000</v>
      </c>
    </row>
    <row r="50" spans="1:10" ht="30" x14ac:dyDescent="0.25">
      <c r="A50" s="4">
        <v>47</v>
      </c>
      <c r="B50" s="4" t="s">
        <v>564</v>
      </c>
      <c r="C50" s="4" t="s">
        <v>1064</v>
      </c>
      <c r="D50" s="4" t="s">
        <v>260</v>
      </c>
      <c r="E50" s="4"/>
      <c r="F50" s="4" t="s">
        <v>1065</v>
      </c>
      <c r="G50" s="4">
        <v>1</v>
      </c>
      <c r="H50" s="20">
        <v>1990000</v>
      </c>
      <c r="I50" s="8">
        <f t="shared" si="0"/>
        <v>2368100</v>
      </c>
      <c r="J50" s="8">
        <f t="shared" si="1"/>
        <v>2368100</v>
      </c>
    </row>
    <row r="51" spans="1:10" ht="45" x14ac:dyDescent="0.25">
      <c r="A51" s="4">
        <v>48</v>
      </c>
      <c r="B51" s="4" t="s">
        <v>564</v>
      </c>
      <c r="C51" s="4" t="s">
        <v>1066</v>
      </c>
      <c r="D51" s="4" t="s">
        <v>260</v>
      </c>
      <c r="E51" s="4"/>
      <c r="F51" s="4" t="s">
        <v>1067</v>
      </c>
      <c r="G51" s="4">
        <v>1</v>
      </c>
      <c r="H51" s="20">
        <v>1600000</v>
      </c>
      <c r="I51" s="8">
        <f t="shared" si="0"/>
        <v>1904000</v>
      </c>
      <c r="J51" s="8">
        <f t="shared" si="1"/>
        <v>1904000</v>
      </c>
    </row>
    <row r="52" spans="1:10" ht="45" x14ac:dyDescent="0.25">
      <c r="A52" s="4">
        <v>49</v>
      </c>
      <c r="B52" s="4" t="s">
        <v>564</v>
      </c>
      <c r="C52" s="4" t="s">
        <v>1068</v>
      </c>
      <c r="D52" s="4" t="s">
        <v>260</v>
      </c>
      <c r="E52" s="4"/>
      <c r="F52" s="4" t="s">
        <v>1069</v>
      </c>
      <c r="G52" s="4">
        <v>1</v>
      </c>
      <c r="H52" s="20">
        <v>1450000</v>
      </c>
      <c r="I52" s="8">
        <f t="shared" si="0"/>
        <v>1725500</v>
      </c>
      <c r="J52" s="8">
        <f t="shared" si="1"/>
        <v>1725500</v>
      </c>
    </row>
    <row r="53" spans="1:10" ht="45" x14ac:dyDescent="0.25">
      <c r="A53" s="4">
        <v>50</v>
      </c>
      <c r="B53" s="4" t="s">
        <v>564</v>
      </c>
      <c r="C53" s="4" t="s">
        <v>1070</v>
      </c>
      <c r="D53" s="4" t="s">
        <v>260</v>
      </c>
      <c r="E53" s="4"/>
      <c r="F53" s="4" t="s">
        <v>1069</v>
      </c>
      <c r="G53" s="4">
        <v>1</v>
      </c>
      <c r="H53" s="20">
        <v>1450000</v>
      </c>
      <c r="I53" s="8">
        <f t="shared" si="0"/>
        <v>1725500</v>
      </c>
      <c r="J53" s="8">
        <f t="shared" si="1"/>
        <v>1725500</v>
      </c>
    </row>
    <row r="54" spans="1:10" x14ac:dyDescent="0.25">
      <c r="A54" s="4">
        <v>51</v>
      </c>
      <c r="B54" s="4">
        <v>4825399</v>
      </c>
      <c r="C54" s="4" t="s">
        <v>1071</v>
      </c>
      <c r="D54" s="4" t="s">
        <v>260</v>
      </c>
      <c r="E54" s="4"/>
      <c r="F54" s="4" t="s">
        <v>1072</v>
      </c>
      <c r="G54" s="4">
        <v>2</v>
      </c>
      <c r="H54" s="20">
        <v>1500000</v>
      </c>
      <c r="I54" s="8">
        <f t="shared" si="0"/>
        <v>1785000</v>
      </c>
      <c r="J54" s="8">
        <f t="shared" si="1"/>
        <v>3570000</v>
      </c>
    </row>
    <row r="55" spans="1:10" ht="30" x14ac:dyDescent="0.25">
      <c r="A55" s="4">
        <v>52</v>
      </c>
      <c r="B55" s="4">
        <v>4651008</v>
      </c>
      <c r="C55" s="4" t="s">
        <v>1073</v>
      </c>
      <c r="D55" s="4" t="s">
        <v>260</v>
      </c>
      <c r="E55" s="4"/>
      <c r="F55" s="4" t="s">
        <v>1053</v>
      </c>
      <c r="G55" s="4">
        <v>1</v>
      </c>
      <c r="H55" s="20">
        <v>1590000</v>
      </c>
      <c r="I55" s="8">
        <f t="shared" si="0"/>
        <v>1892100</v>
      </c>
      <c r="J55" s="8">
        <f t="shared" si="1"/>
        <v>1892100</v>
      </c>
    </row>
    <row r="56" spans="1:10" ht="45" x14ac:dyDescent="0.25">
      <c r="A56" s="4">
        <v>53</v>
      </c>
      <c r="B56" s="4">
        <v>4651008</v>
      </c>
      <c r="C56" s="4" t="s">
        <v>1074</v>
      </c>
      <c r="D56" s="4" t="s">
        <v>260</v>
      </c>
      <c r="E56" s="4"/>
      <c r="F56" s="4" t="s">
        <v>1075</v>
      </c>
      <c r="G56" s="4">
        <v>3</v>
      </c>
      <c r="H56" s="20">
        <v>25000</v>
      </c>
      <c r="I56" s="8">
        <f t="shared" si="0"/>
        <v>29750</v>
      </c>
      <c r="J56" s="8">
        <f t="shared" si="1"/>
        <v>89250</v>
      </c>
    </row>
    <row r="57" spans="1:10" ht="45" x14ac:dyDescent="0.25">
      <c r="A57" s="4">
        <v>54</v>
      </c>
      <c r="B57" s="4" t="s">
        <v>700</v>
      </c>
      <c r="C57" s="4" t="s">
        <v>1076</v>
      </c>
      <c r="D57" s="4" t="s">
        <v>260</v>
      </c>
      <c r="E57" s="4"/>
      <c r="F57" s="4" t="s">
        <v>1077</v>
      </c>
      <c r="G57" s="4">
        <v>3</v>
      </c>
      <c r="H57" s="20">
        <v>250000</v>
      </c>
      <c r="I57" s="8">
        <f t="shared" si="0"/>
        <v>297500</v>
      </c>
      <c r="J57" s="8">
        <f t="shared" si="1"/>
        <v>892500</v>
      </c>
    </row>
    <row r="58" spans="1:10" ht="30" x14ac:dyDescent="0.25">
      <c r="A58" s="4">
        <v>55</v>
      </c>
      <c r="B58" s="4">
        <v>4651008</v>
      </c>
      <c r="C58" s="4" t="s">
        <v>1078</v>
      </c>
      <c r="D58" s="4" t="s">
        <v>260</v>
      </c>
      <c r="E58" s="4"/>
      <c r="F58" s="4" t="s">
        <v>1053</v>
      </c>
      <c r="G58" s="4">
        <v>3</v>
      </c>
      <c r="H58" s="20">
        <v>60000</v>
      </c>
      <c r="I58" s="8">
        <f t="shared" si="0"/>
        <v>71400</v>
      </c>
      <c r="J58" s="8">
        <f t="shared" si="1"/>
        <v>214200</v>
      </c>
    </row>
    <row r="59" spans="1:10" ht="30" x14ac:dyDescent="0.25">
      <c r="A59" s="4">
        <v>56</v>
      </c>
      <c r="B59" s="4">
        <v>4825399</v>
      </c>
      <c r="C59" s="4" t="s">
        <v>1079</v>
      </c>
      <c r="D59" s="4" t="s">
        <v>260</v>
      </c>
      <c r="E59" s="4"/>
      <c r="F59" s="4" t="s">
        <v>1053</v>
      </c>
      <c r="G59" s="4">
        <v>8</v>
      </c>
      <c r="H59" s="20">
        <v>85600</v>
      </c>
      <c r="I59" s="8">
        <f t="shared" si="0"/>
        <v>101864</v>
      </c>
      <c r="J59" s="8">
        <f t="shared" si="1"/>
        <v>814912</v>
      </c>
    </row>
    <row r="60" spans="1:10" ht="45" x14ac:dyDescent="0.25">
      <c r="A60" s="4">
        <v>57</v>
      </c>
      <c r="B60" s="4" t="s">
        <v>700</v>
      </c>
      <c r="C60" s="4" t="s">
        <v>1080</v>
      </c>
      <c r="D60" s="4" t="s">
        <v>1081</v>
      </c>
      <c r="E60" s="4"/>
      <c r="F60" s="4" t="s">
        <v>1082</v>
      </c>
      <c r="G60" s="4">
        <v>1</v>
      </c>
      <c r="H60" s="20">
        <v>780000</v>
      </c>
      <c r="I60" s="8">
        <f t="shared" si="0"/>
        <v>928200</v>
      </c>
      <c r="J60" s="8">
        <f t="shared" si="1"/>
        <v>928200</v>
      </c>
    </row>
    <row r="61" spans="1:10" x14ac:dyDescent="0.25">
      <c r="A61" s="4">
        <v>58</v>
      </c>
      <c r="B61" s="4" t="s">
        <v>700</v>
      </c>
      <c r="C61" s="4" t="s">
        <v>1083</v>
      </c>
      <c r="D61" s="4" t="s">
        <v>1084</v>
      </c>
      <c r="E61" s="4"/>
      <c r="F61" s="4" t="s">
        <v>1085</v>
      </c>
      <c r="G61" s="4">
        <v>3</v>
      </c>
      <c r="H61" s="20">
        <v>324000</v>
      </c>
      <c r="I61" s="8">
        <f t="shared" si="0"/>
        <v>385560</v>
      </c>
      <c r="J61" s="8">
        <f t="shared" si="1"/>
        <v>1156680</v>
      </c>
    </row>
    <row r="62" spans="1:10" ht="45" x14ac:dyDescent="0.25">
      <c r="A62" s="4">
        <v>59</v>
      </c>
      <c r="B62" s="4" t="s">
        <v>405</v>
      </c>
      <c r="C62" s="4" t="s">
        <v>1086</v>
      </c>
      <c r="D62" s="4" t="s">
        <v>260</v>
      </c>
      <c r="E62" s="4"/>
      <c r="F62" s="4" t="s">
        <v>1087</v>
      </c>
      <c r="G62" s="4">
        <v>1</v>
      </c>
      <c r="H62" s="20">
        <v>40400</v>
      </c>
      <c r="I62" s="8">
        <f t="shared" si="0"/>
        <v>48076</v>
      </c>
      <c r="J62" s="8">
        <f t="shared" si="1"/>
        <v>48076</v>
      </c>
    </row>
    <row r="63" spans="1:10" ht="30" x14ac:dyDescent="0.25">
      <c r="A63" s="4">
        <v>60</v>
      </c>
      <c r="B63" s="4">
        <v>4391407</v>
      </c>
      <c r="C63" s="4" t="s">
        <v>1088</v>
      </c>
      <c r="D63" s="4" t="s">
        <v>1089</v>
      </c>
      <c r="E63" s="4"/>
      <c r="F63" s="4" t="s">
        <v>1090</v>
      </c>
      <c r="G63" s="4">
        <v>4</v>
      </c>
      <c r="H63" s="20">
        <v>270000</v>
      </c>
      <c r="I63" s="8">
        <f t="shared" si="0"/>
        <v>321300</v>
      </c>
      <c r="J63" s="8">
        <f t="shared" si="1"/>
        <v>1285200</v>
      </c>
    </row>
    <row r="64" spans="1:10" ht="45" x14ac:dyDescent="0.25">
      <c r="A64" s="4">
        <v>61</v>
      </c>
      <c r="B64" s="4">
        <v>4391407</v>
      </c>
      <c r="C64" s="4" t="s">
        <v>1091</v>
      </c>
      <c r="D64" s="4" t="s">
        <v>1092</v>
      </c>
      <c r="E64" s="4"/>
      <c r="F64" s="4" t="s">
        <v>1093</v>
      </c>
      <c r="G64" s="4">
        <v>5</v>
      </c>
      <c r="H64" s="20">
        <v>460000</v>
      </c>
      <c r="I64" s="8">
        <f t="shared" si="0"/>
        <v>547400</v>
      </c>
      <c r="J64" s="8">
        <f t="shared" si="1"/>
        <v>2737000</v>
      </c>
    </row>
    <row r="65" spans="1:10" ht="45" x14ac:dyDescent="0.25">
      <c r="A65" s="4">
        <v>62</v>
      </c>
      <c r="B65" s="4">
        <v>4391407</v>
      </c>
      <c r="C65" s="4" t="s">
        <v>1094</v>
      </c>
      <c r="D65" s="4" t="s">
        <v>1092</v>
      </c>
      <c r="E65" s="4"/>
      <c r="F65" s="4" t="s">
        <v>1093</v>
      </c>
      <c r="G65" s="4">
        <v>5</v>
      </c>
      <c r="H65" s="20">
        <v>460000</v>
      </c>
      <c r="I65" s="8">
        <f t="shared" si="0"/>
        <v>547400</v>
      </c>
      <c r="J65" s="8">
        <f t="shared" si="1"/>
        <v>2737000</v>
      </c>
    </row>
    <row r="66" spans="1:10" ht="45" x14ac:dyDescent="0.25">
      <c r="A66" s="4">
        <v>63</v>
      </c>
      <c r="B66" s="4">
        <v>4825399</v>
      </c>
      <c r="C66" s="4" t="s">
        <v>1095</v>
      </c>
      <c r="D66" s="4" t="s">
        <v>1096</v>
      </c>
      <c r="E66" s="4"/>
      <c r="F66" s="4" t="s">
        <v>1097</v>
      </c>
      <c r="G66" s="4">
        <v>1</v>
      </c>
      <c r="H66" s="20">
        <v>364279.2</v>
      </c>
      <c r="I66" s="8">
        <f t="shared" si="0"/>
        <v>433492</v>
      </c>
      <c r="J66" s="8">
        <f t="shared" si="1"/>
        <v>433492</v>
      </c>
    </row>
    <row r="67" spans="1:10" ht="30" x14ac:dyDescent="0.25">
      <c r="A67" s="4">
        <v>64</v>
      </c>
      <c r="B67" s="4">
        <v>4391407</v>
      </c>
      <c r="C67" s="4" t="s">
        <v>1098</v>
      </c>
      <c r="D67" s="4" t="s">
        <v>1099</v>
      </c>
      <c r="E67" s="4"/>
      <c r="F67" s="4" t="s">
        <v>1093</v>
      </c>
      <c r="G67" s="4">
        <v>10</v>
      </c>
      <c r="H67" s="20">
        <v>549714.56999999995</v>
      </c>
      <c r="I67" s="8">
        <f t="shared" si="0"/>
        <v>654160</v>
      </c>
      <c r="J67" s="8">
        <f t="shared" si="1"/>
        <v>6541600</v>
      </c>
    </row>
    <row r="68" spans="1:10" ht="60" x14ac:dyDescent="0.25">
      <c r="A68" s="4">
        <v>65</v>
      </c>
      <c r="B68" s="4">
        <v>4391407</v>
      </c>
      <c r="C68" s="4" t="s">
        <v>1100</v>
      </c>
      <c r="D68" s="4" t="s">
        <v>1101</v>
      </c>
      <c r="E68" s="4"/>
      <c r="F68" s="4" t="s">
        <v>1093</v>
      </c>
      <c r="G68" s="4">
        <v>10</v>
      </c>
      <c r="H68" s="20">
        <v>1339430</v>
      </c>
      <c r="I68" s="8">
        <f t="shared" ref="I68:I108" si="2">ROUND(H68*1.19,0)</f>
        <v>1593922</v>
      </c>
      <c r="J68" s="8">
        <f t="shared" si="1"/>
        <v>15939220</v>
      </c>
    </row>
    <row r="69" spans="1:10" ht="30" x14ac:dyDescent="0.25">
      <c r="A69" s="4">
        <v>66</v>
      </c>
      <c r="B69" s="4" t="s">
        <v>700</v>
      </c>
      <c r="C69" s="4" t="s">
        <v>1102</v>
      </c>
      <c r="D69" s="4" t="s">
        <v>1089</v>
      </c>
      <c r="E69" s="4"/>
      <c r="F69" s="4" t="s">
        <v>1103</v>
      </c>
      <c r="G69" s="4">
        <v>1</v>
      </c>
      <c r="H69" s="20">
        <v>135000</v>
      </c>
      <c r="I69" s="8">
        <f t="shared" si="2"/>
        <v>160650</v>
      </c>
      <c r="J69" s="8">
        <f t="shared" ref="J69:J108" si="3">+G69*I69</f>
        <v>160650</v>
      </c>
    </row>
    <row r="70" spans="1:10" ht="90" x14ac:dyDescent="0.25">
      <c r="A70" s="4">
        <v>67</v>
      </c>
      <c r="B70" s="4">
        <v>4391402</v>
      </c>
      <c r="C70" s="4" t="s">
        <v>1104</v>
      </c>
      <c r="D70" s="4" t="s">
        <v>260</v>
      </c>
      <c r="E70" s="4"/>
      <c r="F70" s="4" t="s">
        <v>1105</v>
      </c>
      <c r="G70" s="4">
        <v>2</v>
      </c>
      <c r="H70" s="20">
        <v>3850000</v>
      </c>
      <c r="I70" s="8">
        <f t="shared" si="2"/>
        <v>4581500</v>
      </c>
      <c r="J70" s="8">
        <f t="shared" si="3"/>
        <v>9163000</v>
      </c>
    </row>
    <row r="71" spans="1:10" ht="60" x14ac:dyDescent="0.25">
      <c r="A71" s="4">
        <v>68</v>
      </c>
      <c r="B71" s="4">
        <v>4391402</v>
      </c>
      <c r="C71" s="4" t="s">
        <v>1106</v>
      </c>
      <c r="D71" s="4" t="s">
        <v>260</v>
      </c>
      <c r="E71" s="4"/>
      <c r="F71" s="4" t="s">
        <v>1105</v>
      </c>
      <c r="G71" s="4">
        <v>2</v>
      </c>
      <c r="H71" s="20">
        <v>4365405.45</v>
      </c>
      <c r="I71" s="8">
        <f t="shared" si="2"/>
        <v>5194832</v>
      </c>
      <c r="J71" s="8">
        <f t="shared" si="3"/>
        <v>10389664</v>
      </c>
    </row>
    <row r="72" spans="1:10" ht="45" x14ac:dyDescent="0.25">
      <c r="A72" s="4">
        <v>69</v>
      </c>
      <c r="B72" s="4">
        <v>4322099</v>
      </c>
      <c r="C72" s="4" t="s">
        <v>1107</v>
      </c>
      <c r="D72" s="4" t="s">
        <v>260</v>
      </c>
      <c r="E72" s="4"/>
      <c r="F72" s="4"/>
      <c r="G72" s="4">
        <v>1</v>
      </c>
      <c r="H72" s="20">
        <v>50000</v>
      </c>
      <c r="I72" s="8">
        <f t="shared" si="2"/>
        <v>59500</v>
      </c>
      <c r="J72" s="8">
        <f t="shared" si="3"/>
        <v>59500</v>
      </c>
    </row>
    <row r="73" spans="1:10" x14ac:dyDescent="0.25">
      <c r="A73" s="4">
        <v>70</v>
      </c>
      <c r="B73" s="4" t="s">
        <v>700</v>
      </c>
      <c r="C73" s="4" t="s">
        <v>1108</v>
      </c>
      <c r="D73" s="4" t="s">
        <v>1109</v>
      </c>
      <c r="E73" s="4"/>
      <c r="F73" s="4" t="s">
        <v>1110</v>
      </c>
      <c r="G73" s="4">
        <v>2</v>
      </c>
      <c r="H73" s="20">
        <v>150000</v>
      </c>
      <c r="I73" s="8">
        <f t="shared" si="2"/>
        <v>178500</v>
      </c>
      <c r="J73" s="8">
        <f t="shared" si="3"/>
        <v>357000</v>
      </c>
    </row>
    <row r="74" spans="1:10" ht="30" x14ac:dyDescent="0.25">
      <c r="A74" s="4">
        <v>71</v>
      </c>
      <c r="B74" s="4" t="s">
        <v>700</v>
      </c>
      <c r="C74" s="4" t="s">
        <v>1111</v>
      </c>
      <c r="D74" s="4" t="s">
        <v>1084</v>
      </c>
      <c r="E74" s="4"/>
      <c r="F74" s="4" t="s">
        <v>1112</v>
      </c>
      <c r="G74" s="4">
        <v>2</v>
      </c>
      <c r="H74" s="20">
        <v>195000</v>
      </c>
      <c r="I74" s="8">
        <f t="shared" si="2"/>
        <v>232050</v>
      </c>
      <c r="J74" s="8">
        <f t="shared" si="3"/>
        <v>464100</v>
      </c>
    </row>
    <row r="75" spans="1:10" ht="30" x14ac:dyDescent="0.25">
      <c r="A75" s="4">
        <v>72</v>
      </c>
      <c r="B75" s="4" t="s">
        <v>700</v>
      </c>
      <c r="C75" s="4" t="s">
        <v>1113</v>
      </c>
      <c r="D75" s="4" t="s">
        <v>260</v>
      </c>
      <c r="E75" s="4"/>
      <c r="F75" s="4" t="s">
        <v>1114</v>
      </c>
      <c r="G75" s="4">
        <v>1</v>
      </c>
      <c r="H75" s="20">
        <v>45000</v>
      </c>
      <c r="I75" s="8">
        <f t="shared" si="2"/>
        <v>53550</v>
      </c>
      <c r="J75" s="8">
        <f t="shared" si="3"/>
        <v>53550</v>
      </c>
    </row>
    <row r="76" spans="1:10" ht="75" x14ac:dyDescent="0.25">
      <c r="A76" s="4">
        <v>73</v>
      </c>
      <c r="B76" s="4" t="s">
        <v>700</v>
      </c>
      <c r="C76" s="4" t="s">
        <v>1115</v>
      </c>
      <c r="D76" s="4" t="s">
        <v>1116</v>
      </c>
      <c r="E76" s="4"/>
      <c r="F76" s="4" t="s">
        <v>1117</v>
      </c>
      <c r="G76" s="4">
        <v>2</v>
      </c>
      <c r="H76" s="20">
        <v>360000</v>
      </c>
      <c r="I76" s="8">
        <f t="shared" si="2"/>
        <v>428400</v>
      </c>
      <c r="J76" s="8">
        <f t="shared" si="3"/>
        <v>856800</v>
      </c>
    </row>
    <row r="77" spans="1:10" x14ac:dyDescent="0.25">
      <c r="A77" s="4">
        <v>74</v>
      </c>
      <c r="B77" s="4" t="s">
        <v>700</v>
      </c>
      <c r="C77" s="4" t="s">
        <v>1118</v>
      </c>
      <c r="D77" s="4" t="s">
        <v>260</v>
      </c>
      <c r="E77" s="4"/>
      <c r="F77" s="4" t="s">
        <v>1119</v>
      </c>
      <c r="G77" s="4">
        <v>2</v>
      </c>
      <c r="H77" s="20">
        <v>150000</v>
      </c>
      <c r="I77" s="8">
        <f t="shared" si="2"/>
        <v>178500</v>
      </c>
      <c r="J77" s="8">
        <f t="shared" si="3"/>
        <v>357000</v>
      </c>
    </row>
    <row r="78" spans="1:10" x14ac:dyDescent="0.25">
      <c r="A78" s="4">
        <v>75</v>
      </c>
      <c r="B78" s="4" t="s">
        <v>700</v>
      </c>
      <c r="C78" s="4" t="s">
        <v>1120</v>
      </c>
      <c r="D78" s="4" t="s">
        <v>1121</v>
      </c>
      <c r="E78" s="4"/>
      <c r="F78" s="4" t="s">
        <v>1122</v>
      </c>
      <c r="G78" s="4">
        <v>2</v>
      </c>
      <c r="H78" s="20">
        <v>120000</v>
      </c>
      <c r="I78" s="8">
        <f t="shared" si="2"/>
        <v>142800</v>
      </c>
      <c r="J78" s="8">
        <f t="shared" si="3"/>
        <v>285600</v>
      </c>
    </row>
    <row r="79" spans="1:10" ht="45" x14ac:dyDescent="0.25">
      <c r="A79" s="4">
        <v>76</v>
      </c>
      <c r="B79" s="4" t="s">
        <v>564</v>
      </c>
      <c r="C79" s="4" t="s">
        <v>1123</v>
      </c>
      <c r="D79" s="4" t="s">
        <v>1124</v>
      </c>
      <c r="E79" s="4"/>
      <c r="F79" s="4" t="s">
        <v>1125</v>
      </c>
      <c r="G79" s="4">
        <v>2</v>
      </c>
      <c r="H79" s="20">
        <v>1490000</v>
      </c>
      <c r="I79" s="8">
        <f t="shared" si="2"/>
        <v>1773100</v>
      </c>
      <c r="J79" s="8">
        <f t="shared" si="3"/>
        <v>3546200</v>
      </c>
    </row>
    <row r="80" spans="1:10" ht="75" x14ac:dyDescent="0.25">
      <c r="A80" s="4">
        <v>77</v>
      </c>
      <c r="B80" s="4" t="s">
        <v>700</v>
      </c>
      <c r="C80" s="4" t="s">
        <v>1127</v>
      </c>
      <c r="D80" s="4" t="s">
        <v>1128</v>
      </c>
      <c r="E80" s="4"/>
      <c r="F80" s="4" t="s">
        <v>1129</v>
      </c>
      <c r="G80" s="4">
        <v>2</v>
      </c>
      <c r="H80" s="20">
        <v>765000</v>
      </c>
      <c r="I80" s="8">
        <f t="shared" si="2"/>
        <v>910350</v>
      </c>
      <c r="J80" s="8">
        <f t="shared" si="3"/>
        <v>1820700</v>
      </c>
    </row>
    <row r="81" spans="1:10" ht="30" x14ac:dyDescent="0.25">
      <c r="A81" s="4">
        <v>78</v>
      </c>
      <c r="B81" s="4" t="s">
        <v>700</v>
      </c>
      <c r="C81" s="4" t="s">
        <v>1130</v>
      </c>
      <c r="D81" s="4" t="s">
        <v>1131</v>
      </c>
      <c r="E81" s="4"/>
      <c r="F81" s="4" t="s">
        <v>1132</v>
      </c>
      <c r="G81" s="4">
        <v>3</v>
      </c>
      <c r="H81" s="20">
        <v>135000</v>
      </c>
      <c r="I81" s="8">
        <f t="shared" si="2"/>
        <v>160650</v>
      </c>
      <c r="J81" s="8">
        <f t="shared" si="3"/>
        <v>481950</v>
      </c>
    </row>
    <row r="82" spans="1:10" ht="60" x14ac:dyDescent="0.25">
      <c r="A82" s="4">
        <v>79</v>
      </c>
      <c r="B82" s="4" t="s">
        <v>700</v>
      </c>
      <c r="C82" s="4" t="s">
        <v>1133</v>
      </c>
      <c r="D82" s="4" t="s">
        <v>260</v>
      </c>
      <c r="E82" s="4"/>
      <c r="F82" s="4" t="s">
        <v>1134</v>
      </c>
      <c r="G82" s="4">
        <v>1</v>
      </c>
      <c r="H82" s="20">
        <v>577500</v>
      </c>
      <c r="I82" s="8">
        <f t="shared" si="2"/>
        <v>687225</v>
      </c>
      <c r="J82" s="8">
        <f t="shared" si="3"/>
        <v>687225</v>
      </c>
    </row>
    <row r="83" spans="1:10" ht="45" x14ac:dyDescent="0.25">
      <c r="A83" s="4">
        <v>80</v>
      </c>
      <c r="B83" s="4" t="s">
        <v>700</v>
      </c>
      <c r="C83" s="4" t="s">
        <v>1135</v>
      </c>
      <c r="D83" s="4" t="s">
        <v>260</v>
      </c>
      <c r="E83" s="4"/>
      <c r="F83" s="4" t="s">
        <v>1136</v>
      </c>
      <c r="G83" s="4">
        <v>4</v>
      </c>
      <c r="H83" s="20">
        <v>42000</v>
      </c>
      <c r="I83" s="8">
        <f t="shared" si="2"/>
        <v>49980</v>
      </c>
      <c r="J83" s="8">
        <f t="shared" si="3"/>
        <v>199920</v>
      </c>
    </row>
    <row r="84" spans="1:10" ht="30" x14ac:dyDescent="0.25">
      <c r="A84" s="4">
        <v>81</v>
      </c>
      <c r="B84" s="4" t="s">
        <v>700</v>
      </c>
      <c r="C84" s="4" t="s">
        <v>1137</v>
      </c>
      <c r="D84" s="4" t="s">
        <v>260</v>
      </c>
      <c r="E84" s="4"/>
      <c r="F84" s="4" t="s">
        <v>1138</v>
      </c>
      <c r="G84" s="4">
        <v>1</v>
      </c>
      <c r="H84" s="20">
        <v>1900000</v>
      </c>
      <c r="I84" s="8">
        <f t="shared" si="2"/>
        <v>2261000</v>
      </c>
      <c r="J84" s="8">
        <f t="shared" si="3"/>
        <v>2261000</v>
      </c>
    </row>
    <row r="85" spans="1:10" x14ac:dyDescent="0.25">
      <c r="A85" s="4">
        <v>82</v>
      </c>
      <c r="B85" s="4" t="s">
        <v>700</v>
      </c>
      <c r="C85" s="4" t="s">
        <v>1139</v>
      </c>
      <c r="D85" s="4" t="s">
        <v>1140</v>
      </c>
      <c r="E85" s="4"/>
      <c r="F85" s="4" t="s">
        <v>1141</v>
      </c>
      <c r="G85" s="4">
        <v>1</v>
      </c>
      <c r="H85" s="20">
        <v>1700000</v>
      </c>
      <c r="I85" s="8">
        <f t="shared" si="2"/>
        <v>2023000</v>
      </c>
      <c r="J85" s="8">
        <f t="shared" si="3"/>
        <v>2023000</v>
      </c>
    </row>
    <row r="86" spans="1:10" ht="60" x14ac:dyDescent="0.25">
      <c r="A86" s="4">
        <v>83</v>
      </c>
      <c r="B86" s="4" t="s">
        <v>700</v>
      </c>
      <c r="C86" s="4" t="s">
        <v>1142</v>
      </c>
      <c r="D86" s="4" t="s">
        <v>260</v>
      </c>
      <c r="E86" s="4"/>
      <c r="F86" s="4" t="s">
        <v>1143</v>
      </c>
      <c r="G86" s="4">
        <v>6</v>
      </c>
      <c r="H86" s="20">
        <v>636500</v>
      </c>
      <c r="I86" s="8">
        <f t="shared" si="2"/>
        <v>757435</v>
      </c>
      <c r="J86" s="8">
        <f t="shared" si="3"/>
        <v>4544610</v>
      </c>
    </row>
    <row r="87" spans="1:10" x14ac:dyDescent="0.25">
      <c r="A87" s="4">
        <v>84</v>
      </c>
      <c r="B87" s="4" t="s">
        <v>700</v>
      </c>
      <c r="C87" s="4" t="s">
        <v>1144</v>
      </c>
      <c r="D87" s="4" t="s">
        <v>170</v>
      </c>
      <c r="E87" s="4"/>
      <c r="F87" s="4" t="s">
        <v>1145</v>
      </c>
      <c r="G87" s="4">
        <v>2</v>
      </c>
      <c r="H87" s="20">
        <v>450000</v>
      </c>
      <c r="I87" s="8">
        <f t="shared" si="2"/>
        <v>535500</v>
      </c>
      <c r="J87" s="8">
        <f t="shared" si="3"/>
        <v>1071000</v>
      </c>
    </row>
    <row r="88" spans="1:10" x14ac:dyDescent="0.25">
      <c r="A88" s="4">
        <v>85</v>
      </c>
      <c r="B88" s="4">
        <v>4391407</v>
      </c>
      <c r="C88" s="4" t="s">
        <v>1146</v>
      </c>
      <c r="D88" s="4" t="s">
        <v>1147</v>
      </c>
      <c r="E88" s="4"/>
      <c r="F88" s="4" t="s">
        <v>1148</v>
      </c>
      <c r="G88" s="4">
        <v>5</v>
      </c>
      <c r="H88" s="20">
        <v>200000</v>
      </c>
      <c r="I88" s="8">
        <f t="shared" si="2"/>
        <v>238000</v>
      </c>
      <c r="J88" s="8">
        <f t="shared" si="3"/>
        <v>1190000</v>
      </c>
    </row>
    <row r="89" spans="1:10" x14ac:dyDescent="0.25">
      <c r="A89" s="4">
        <v>86</v>
      </c>
      <c r="B89" s="4" t="s">
        <v>700</v>
      </c>
      <c r="C89" s="4" t="s">
        <v>1149</v>
      </c>
      <c r="D89" s="4" t="s">
        <v>1150</v>
      </c>
      <c r="E89" s="4"/>
      <c r="F89" s="4" t="s">
        <v>1151</v>
      </c>
      <c r="G89" s="4">
        <v>1</v>
      </c>
      <c r="H89" s="20">
        <v>80000</v>
      </c>
      <c r="I89" s="8">
        <f t="shared" si="2"/>
        <v>95200</v>
      </c>
      <c r="J89" s="8">
        <f t="shared" si="3"/>
        <v>95200</v>
      </c>
    </row>
    <row r="90" spans="1:10" ht="45" x14ac:dyDescent="0.25">
      <c r="A90" s="4">
        <v>87</v>
      </c>
      <c r="B90" s="4">
        <v>4826609</v>
      </c>
      <c r="C90" s="4" t="s">
        <v>1152</v>
      </c>
      <c r="D90" s="4" t="s">
        <v>260</v>
      </c>
      <c r="E90" s="4"/>
      <c r="F90" s="4"/>
      <c r="G90" s="4">
        <v>2</v>
      </c>
      <c r="H90" s="20">
        <v>250000</v>
      </c>
      <c r="I90" s="8">
        <f t="shared" si="2"/>
        <v>297500</v>
      </c>
      <c r="J90" s="8">
        <f t="shared" si="3"/>
        <v>595000</v>
      </c>
    </row>
    <row r="91" spans="1:10" ht="45" x14ac:dyDescent="0.25">
      <c r="A91" s="4">
        <v>88</v>
      </c>
      <c r="B91" s="4">
        <v>4826609</v>
      </c>
      <c r="C91" s="4" t="s">
        <v>1153</v>
      </c>
      <c r="D91" s="4" t="s">
        <v>260</v>
      </c>
      <c r="E91" s="4"/>
      <c r="F91" s="4"/>
      <c r="G91" s="4">
        <v>4</v>
      </c>
      <c r="H91" s="20">
        <v>250000</v>
      </c>
      <c r="I91" s="8">
        <f t="shared" si="2"/>
        <v>297500</v>
      </c>
      <c r="J91" s="8">
        <f t="shared" si="3"/>
        <v>1190000</v>
      </c>
    </row>
    <row r="92" spans="1:10" ht="90" x14ac:dyDescent="0.25">
      <c r="A92" s="4">
        <v>89</v>
      </c>
      <c r="B92" s="4">
        <v>4826609</v>
      </c>
      <c r="C92" s="4" t="s">
        <v>1154</v>
      </c>
      <c r="D92" s="4" t="s">
        <v>1155</v>
      </c>
      <c r="E92" s="4"/>
      <c r="F92" s="4" t="s">
        <v>1156</v>
      </c>
      <c r="G92" s="4">
        <v>6</v>
      </c>
      <c r="H92" s="20">
        <v>320000</v>
      </c>
      <c r="I92" s="8">
        <f t="shared" si="2"/>
        <v>380800</v>
      </c>
      <c r="J92" s="8">
        <f t="shared" si="3"/>
        <v>2284800</v>
      </c>
    </row>
    <row r="93" spans="1:10" ht="45" x14ac:dyDescent="0.25">
      <c r="A93" s="4">
        <v>90</v>
      </c>
      <c r="B93" s="4" t="s">
        <v>700</v>
      </c>
      <c r="C93" s="4" t="s">
        <v>1157</v>
      </c>
      <c r="D93" s="4" t="s">
        <v>260</v>
      </c>
      <c r="E93" s="4"/>
      <c r="F93" s="4"/>
      <c r="G93" s="4">
        <v>1</v>
      </c>
      <c r="H93" s="20">
        <v>564900</v>
      </c>
      <c r="I93" s="8">
        <f t="shared" si="2"/>
        <v>672231</v>
      </c>
      <c r="J93" s="8">
        <f t="shared" si="3"/>
        <v>672231</v>
      </c>
    </row>
    <row r="94" spans="1:10" x14ac:dyDescent="0.25">
      <c r="A94" s="4">
        <v>91</v>
      </c>
      <c r="B94" s="4" t="s">
        <v>700</v>
      </c>
      <c r="C94" s="4" t="s">
        <v>1158</v>
      </c>
      <c r="D94" s="4" t="s">
        <v>260</v>
      </c>
      <c r="E94" s="4"/>
      <c r="F94" s="4" t="s">
        <v>1159</v>
      </c>
      <c r="G94" s="4">
        <v>2</v>
      </c>
      <c r="H94" s="20">
        <v>500000</v>
      </c>
      <c r="I94" s="8">
        <f t="shared" si="2"/>
        <v>595000</v>
      </c>
      <c r="J94" s="8">
        <f t="shared" si="3"/>
        <v>1190000</v>
      </c>
    </row>
    <row r="95" spans="1:10" ht="30" x14ac:dyDescent="0.25">
      <c r="A95" s="4">
        <v>92</v>
      </c>
      <c r="B95" s="4" t="s">
        <v>700</v>
      </c>
      <c r="C95" s="4" t="s">
        <v>1160</v>
      </c>
      <c r="D95" s="4" t="s">
        <v>260</v>
      </c>
      <c r="E95" s="4"/>
      <c r="F95" s="4" t="s">
        <v>1161</v>
      </c>
      <c r="G95" s="4">
        <v>1</v>
      </c>
      <c r="H95" s="20">
        <v>500000</v>
      </c>
      <c r="I95" s="8">
        <f t="shared" si="2"/>
        <v>595000</v>
      </c>
      <c r="J95" s="8">
        <f t="shared" si="3"/>
        <v>595000</v>
      </c>
    </row>
    <row r="96" spans="1:10" ht="30" x14ac:dyDescent="0.25">
      <c r="A96" s="4">
        <v>93</v>
      </c>
      <c r="B96" s="4">
        <v>4825399</v>
      </c>
      <c r="C96" s="4" t="s">
        <v>1162</v>
      </c>
      <c r="D96" s="4" t="s">
        <v>120</v>
      </c>
      <c r="E96" s="4"/>
      <c r="F96" s="4" t="s">
        <v>1163</v>
      </c>
      <c r="G96" s="4">
        <v>2</v>
      </c>
      <c r="H96" s="20">
        <v>2880000</v>
      </c>
      <c r="I96" s="8">
        <f t="shared" si="2"/>
        <v>3427200</v>
      </c>
      <c r="J96" s="8">
        <f t="shared" si="3"/>
        <v>6854400</v>
      </c>
    </row>
    <row r="97" spans="1:10" ht="30" x14ac:dyDescent="0.25">
      <c r="A97" s="4">
        <v>94</v>
      </c>
      <c r="B97" s="4">
        <v>4695099</v>
      </c>
      <c r="C97" s="4" t="s">
        <v>1164</v>
      </c>
      <c r="D97" s="4" t="s">
        <v>1165</v>
      </c>
      <c r="E97" s="4"/>
      <c r="F97" s="4" t="s">
        <v>1166</v>
      </c>
      <c r="G97" s="4">
        <v>1</v>
      </c>
      <c r="H97" s="20">
        <v>2400000</v>
      </c>
      <c r="I97" s="8">
        <f t="shared" si="2"/>
        <v>2856000</v>
      </c>
      <c r="J97" s="8">
        <f t="shared" si="3"/>
        <v>2856000</v>
      </c>
    </row>
    <row r="98" spans="1:10" ht="45" x14ac:dyDescent="0.25">
      <c r="A98" s="4">
        <v>95</v>
      </c>
      <c r="B98" s="4" t="s">
        <v>1126</v>
      </c>
      <c r="C98" s="4" t="s">
        <v>1167</v>
      </c>
      <c r="D98" s="4" t="s">
        <v>1165</v>
      </c>
      <c r="E98" s="4"/>
      <c r="F98" s="4" t="s">
        <v>1168</v>
      </c>
      <c r="G98" s="4">
        <v>1</v>
      </c>
      <c r="H98" s="20">
        <v>2500000</v>
      </c>
      <c r="I98" s="8">
        <f t="shared" si="2"/>
        <v>2975000</v>
      </c>
      <c r="J98" s="8">
        <f t="shared" si="3"/>
        <v>2975000</v>
      </c>
    </row>
    <row r="99" spans="1:10" ht="90" x14ac:dyDescent="0.25">
      <c r="A99" s="4">
        <v>96</v>
      </c>
      <c r="B99" s="4" t="s">
        <v>564</v>
      </c>
      <c r="C99" s="4" t="s">
        <v>1169</v>
      </c>
      <c r="D99" s="4" t="s">
        <v>260</v>
      </c>
      <c r="E99" s="4"/>
      <c r="F99" s="4" t="s">
        <v>1170</v>
      </c>
      <c r="G99" s="4">
        <v>15</v>
      </c>
      <c r="H99" s="20">
        <v>75000</v>
      </c>
      <c r="I99" s="8">
        <f t="shared" si="2"/>
        <v>89250</v>
      </c>
      <c r="J99" s="8">
        <f t="shared" si="3"/>
        <v>1338750</v>
      </c>
    </row>
    <row r="100" spans="1:10" ht="30" x14ac:dyDescent="0.25">
      <c r="A100" s="4">
        <v>97</v>
      </c>
      <c r="B100" s="4" t="s">
        <v>700</v>
      </c>
      <c r="C100" s="4" t="s">
        <v>1171</v>
      </c>
      <c r="D100" s="4" t="s">
        <v>1172</v>
      </c>
      <c r="E100" s="4"/>
      <c r="F100" s="4" t="s">
        <v>1173</v>
      </c>
      <c r="G100" s="4">
        <v>2</v>
      </c>
      <c r="H100" s="20">
        <v>85000</v>
      </c>
      <c r="I100" s="8">
        <f t="shared" si="2"/>
        <v>101150</v>
      </c>
      <c r="J100" s="8">
        <f t="shared" si="3"/>
        <v>202300</v>
      </c>
    </row>
    <row r="101" spans="1:10" ht="30" x14ac:dyDescent="0.25">
      <c r="A101" s="4">
        <v>98</v>
      </c>
      <c r="B101" s="4" t="s">
        <v>700</v>
      </c>
      <c r="C101" s="4" t="s">
        <v>1174</v>
      </c>
      <c r="D101" s="4" t="s">
        <v>398</v>
      </c>
      <c r="E101" s="4"/>
      <c r="F101" s="4" t="s">
        <v>1175</v>
      </c>
      <c r="G101" s="4">
        <v>1</v>
      </c>
      <c r="H101" s="20">
        <v>85000</v>
      </c>
      <c r="I101" s="8">
        <f t="shared" si="2"/>
        <v>101150</v>
      </c>
      <c r="J101" s="8">
        <f t="shared" si="3"/>
        <v>101150</v>
      </c>
    </row>
    <row r="102" spans="1:10" ht="30" x14ac:dyDescent="0.25">
      <c r="A102" s="4">
        <v>99</v>
      </c>
      <c r="B102" s="4" t="s">
        <v>700</v>
      </c>
      <c r="C102" s="4" t="s">
        <v>1176</v>
      </c>
      <c r="D102" s="4" t="s">
        <v>1172</v>
      </c>
      <c r="E102" s="4"/>
      <c r="F102" s="4" t="s">
        <v>1177</v>
      </c>
      <c r="G102" s="4">
        <v>1</v>
      </c>
      <c r="H102" s="20">
        <v>50000</v>
      </c>
      <c r="I102" s="8">
        <f t="shared" si="2"/>
        <v>59500</v>
      </c>
      <c r="J102" s="8">
        <f t="shared" si="3"/>
        <v>59500</v>
      </c>
    </row>
    <row r="103" spans="1:10" ht="45" x14ac:dyDescent="0.25">
      <c r="A103" s="4">
        <v>100</v>
      </c>
      <c r="B103" s="4" t="s">
        <v>700</v>
      </c>
      <c r="C103" s="4" t="s">
        <v>1178</v>
      </c>
      <c r="D103" s="4" t="s">
        <v>260</v>
      </c>
      <c r="E103" s="4"/>
      <c r="F103" s="4" t="s">
        <v>1179</v>
      </c>
      <c r="G103" s="4">
        <v>6</v>
      </c>
      <c r="H103" s="20">
        <v>45000</v>
      </c>
      <c r="I103" s="8">
        <f t="shared" si="2"/>
        <v>53550</v>
      </c>
      <c r="J103" s="8">
        <f t="shared" si="3"/>
        <v>321300</v>
      </c>
    </row>
    <row r="104" spans="1:10" ht="30" x14ac:dyDescent="0.25">
      <c r="A104" s="4">
        <v>101</v>
      </c>
      <c r="B104" s="4">
        <v>4391407</v>
      </c>
      <c r="C104" s="4" t="s">
        <v>1180</v>
      </c>
      <c r="D104" s="4" t="s">
        <v>1181</v>
      </c>
      <c r="E104" s="4"/>
      <c r="F104" s="4" t="s">
        <v>1182</v>
      </c>
      <c r="G104" s="4">
        <v>2</v>
      </c>
      <c r="H104" s="20">
        <v>270000</v>
      </c>
      <c r="I104" s="8">
        <f t="shared" si="2"/>
        <v>321300</v>
      </c>
      <c r="J104" s="8">
        <f t="shared" si="3"/>
        <v>642600</v>
      </c>
    </row>
    <row r="105" spans="1:10" ht="30" x14ac:dyDescent="0.25">
      <c r="A105" s="4">
        <v>102</v>
      </c>
      <c r="B105" s="4">
        <v>4391407</v>
      </c>
      <c r="C105" s="4" t="s">
        <v>1180</v>
      </c>
      <c r="D105" s="4" t="s">
        <v>1147</v>
      </c>
      <c r="E105" s="4"/>
      <c r="F105" s="4" t="s">
        <v>1183</v>
      </c>
      <c r="G105" s="4">
        <v>4</v>
      </c>
      <c r="H105" s="20">
        <v>380000</v>
      </c>
      <c r="I105" s="8">
        <f t="shared" si="2"/>
        <v>452200</v>
      </c>
      <c r="J105" s="8">
        <f t="shared" si="3"/>
        <v>1808800</v>
      </c>
    </row>
    <row r="106" spans="1:10" ht="30" x14ac:dyDescent="0.25">
      <c r="A106" s="4">
        <v>103</v>
      </c>
      <c r="B106" s="4">
        <v>4391407</v>
      </c>
      <c r="C106" s="4" t="s">
        <v>1180</v>
      </c>
      <c r="D106" s="4" t="s">
        <v>1184</v>
      </c>
      <c r="E106" s="4"/>
      <c r="F106" s="4" t="s">
        <v>1185</v>
      </c>
      <c r="G106" s="4">
        <v>1</v>
      </c>
      <c r="H106" s="20">
        <v>320000</v>
      </c>
      <c r="I106" s="8">
        <f t="shared" si="2"/>
        <v>380800</v>
      </c>
      <c r="J106" s="8">
        <f t="shared" si="3"/>
        <v>380800</v>
      </c>
    </row>
    <row r="107" spans="1:10" ht="30" x14ac:dyDescent="0.25">
      <c r="A107" s="4">
        <v>104</v>
      </c>
      <c r="B107" s="4" t="s">
        <v>700</v>
      </c>
      <c r="C107" s="4" t="s">
        <v>1186</v>
      </c>
      <c r="D107" s="4" t="s">
        <v>989</v>
      </c>
      <c r="E107" s="4"/>
      <c r="F107" s="4" t="s">
        <v>1187</v>
      </c>
      <c r="G107" s="4">
        <v>1</v>
      </c>
      <c r="H107" s="20">
        <v>65000</v>
      </c>
      <c r="I107" s="8">
        <f t="shared" si="2"/>
        <v>77350</v>
      </c>
      <c r="J107" s="8">
        <f t="shared" si="3"/>
        <v>77350</v>
      </c>
    </row>
    <row r="108" spans="1:10" ht="30" x14ac:dyDescent="0.25">
      <c r="A108" s="4">
        <v>105</v>
      </c>
      <c r="B108" s="4" t="s">
        <v>700</v>
      </c>
      <c r="C108" s="4" t="s">
        <v>1188</v>
      </c>
      <c r="D108" s="4" t="s">
        <v>1189</v>
      </c>
      <c r="E108" s="4"/>
      <c r="F108" s="4" t="s">
        <v>1190</v>
      </c>
      <c r="G108" s="4">
        <v>2</v>
      </c>
      <c r="H108" s="20">
        <v>95000</v>
      </c>
      <c r="I108" s="8">
        <f t="shared" si="2"/>
        <v>113050</v>
      </c>
      <c r="J108" s="8">
        <f t="shared" si="3"/>
        <v>226100</v>
      </c>
    </row>
    <row r="109" spans="1:10" x14ac:dyDescent="0.25">
      <c r="G109" s="10">
        <f>SUM(G5:G108)</f>
        <v>250</v>
      </c>
      <c r="J109" s="9">
        <f>SUM(J5:J108)</f>
        <v>185971220</v>
      </c>
    </row>
  </sheetData>
  <mergeCells count="4">
    <mergeCell ref="H3:H4"/>
    <mergeCell ref="I3:I4"/>
    <mergeCell ref="J3:J4"/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21424-6510-4BB4-92BB-2A113D1C30B8}">
  <dimension ref="A1:J36"/>
  <sheetViews>
    <sheetView topLeftCell="A34" workbookViewId="0">
      <selection sqref="A1:XFD1048576"/>
    </sheetView>
  </sheetViews>
  <sheetFormatPr baseColWidth="10" defaultRowHeight="15" x14ac:dyDescent="0.25"/>
  <cols>
    <col min="1" max="1" width="9" style="39" bestFit="1" customWidth="1"/>
    <col min="2" max="2" width="9.85546875" style="39" bestFit="1" customWidth="1"/>
    <col min="3" max="3" width="36" style="39" customWidth="1"/>
    <col min="4" max="4" width="14.5703125" style="39" bestFit="1" customWidth="1"/>
    <col min="5" max="5" width="10.28515625" style="39" bestFit="1" customWidth="1"/>
    <col min="6" max="6" width="31.85546875" style="40" bestFit="1" customWidth="1"/>
    <col min="7" max="7" width="13.42578125" style="39" customWidth="1"/>
    <col min="8" max="8" width="13.7109375" style="39" customWidth="1"/>
    <col min="9" max="9" width="13.42578125" style="39" customWidth="1"/>
    <col min="10" max="10" width="17" style="39" customWidth="1"/>
    <col min="11" max="16384" width="11.42578125" style="39"/>
  </cols>
  <sheetData>
    <row r="1" spans="1:10" x14ac:dyDescent="0.25">
      <c r="A1" s="38" t="s">
        <v>1211</v>
      </c>
      <c r="B1" s="38"/>
      <c r="C1" s="38"/>
      <c r="D1" s="38"/>
      <c r="E1" s="38"/>
      <c r="F1" s="38"/>
      <c r="G1" s="38"/>
      <c r="H1" s="38"/>
      <c r="I1" s="38"/>
      <c r="J1" s="38"/>
    </row>
    <row r="4" spans="1:10" x14ac:dyDescent="0.25">
      <c r="H4" s="41" t="s">
        <v>6</v>
      </c>
      <c r="I4" s="41" t="s">
        <v>7</v>
      </c>
      <c r="J4" s="42" t="s">
        <v>8</v>
      </c>
    </row>
    <row r="5" spans="1:10" ht="30" x14ac:dyDescent="0.25">
      <c r="A5" s="43" t="s">
        <v>0</v>
      </c>
      <c r="B5" s="43" t="s">
        <v>1</v>
      </c>
      <c r="C5" s="43" t="s">
        <v>2</v>
      </c>
      <c r="D5" s="43" t="s">
        <v>3</v>
      </c>
      <c r="E5" s="44" t="s">
        <v>374</v>
      </c>
      <c r="F5" s="45" t="s">
        <v>4</v>
      </c>
      <c r="G5" s="46" t="s">
        <v>5</v>
      </c>
      <c r="H5" s="42"/>
      <c r="I5" s="42"/>
      <c r="J5" s="47"/>
    </row>
    <row r="6" spans="1:10" ht="75" x14ac:dyDescent="0.25">
      <c r="A6" s="48">
        <v>14</v>
      </c>
      <c r="B6" s="48">
        <v>3414097</v>
      </c>
      <c r="C6" s="49" t="s">
        <v>35</v>
      </c>
      <c r="D6" s="48">
        <v>1000</v>
      </c>
      <c r="E6" s="48" t="s">
        <v>26</v>
      </c>
      <c r="F6" s="50" t="s">
        <v>36</v>
      </c>
      <c r="G6" s="34">
        <v>1</v>
      </c>
      <c r="H6" s="36">
        <v>220000</v>
      </c>
      <c r="I6" s="36">
        <f t="shared" ref="I6:I35" si="0">ROUND(H6*1.19,0)</f>
        <v>261800</v>
      </c>
      <c r="J6" s="51">
        <f>+G6*I6</f>
        <v>261800</v>
      </c>
    </row>
    <row r="7" spans="1:10" ht="120" x14ac:dyDescent="0.25">
      <c r="A7" s="48">
        <v>26</v>
      </c>
      <c r="B7" s="48">
        <v>3423198</v>
      </c>
      <c r="C7" s="52" t="s">
        <v>1197</v>
      </c>
      <c r="D7" s="48">
        <v>1000</v>
      </c>
      <c r="E7" s="48" t="s">
        <v>15</v>
      </c>
      <c r="F7" s="50" t="s">
        <v>13</v>
      </c>
      <c r="G7" s="34">
        <v>1</v>
      </c>
      <c r="H7" s="36">
        <v>138234.19</v>
      </c>
      <c r="I7" s="36">
        <f t="shared" si="0"/>
        <v>164499</v>
      </c>
      <c r="J7" s="51">
        <f t="shared" ref="J7:J35" si="1">+G7*I7</f>
        <v>164499</v>
      </c>
    </row>
    <row r="8" spans="1:10" ht="135" x14ac:dyDescent="0.25">
      <c r="A8" s="48">
        <v>32</v>
      </c>
      <c r="B8" s="48">
        <v>3423198</v>
      </c>
      <c r="C8" s="49" t="s">
        <v>59</v>
      </c>
      <c r="D8" s="48">
        <v>2500</v>
      </c>
      <c r="E8" s="48" t="s">
        <v>15</v>
      </c>
      <c r="F8" s="50" t="s">
        <v>30</v>
      </c>
      <c r="G8" s="34">
        <v>2</v>
      </c>
      <c r="H8" s="36">
        <v>245000</v>
      </c>
      <c r="I8" s="36">
        <f t="shared" si="0"/>
        <v>291550</v>
      </c>
      <c r="J8" s="51">
        <f t="shared" si="1"/>
        <v>583100</v>
      </c>
    </row>
    <row r="9" spans="1:10" ht="135" x14ac:dyDescent="0.25">
      <c r="A9" s="48">
        <v>34</v>
      </c>
      <c r="B9" s="48">
        <v>3423198</v>
      </c>
      <c r="C9" s="49" t="s">
        <v>1198</v>
      </c>
      <c r="D9" s="48">
        <v>1000</v>
      </c>
      <c r="E9" s="48" t="s">
        <v>15</v>
      </c>
      <c r="F9" s="50" t="s">
        <v>1199</v>
      </c>
      <c r="G9" s="34">
        <v>2</v>
      </c>
      <c r="H9" s="36">
        <v>70000</v>
      </c>
      <c r="I9" s="36">
        <f t="shared" si="0"/>
        <v>83300</v>
      </c>
      <c r="J9" s="51">
        <f t="shared" si="1"/>
        <v>166600</v>
      </c>
    </row>
    <row r="10" spans="1:10" ht="120" x14ac:dyDescent="0.25">
      <c r="A10" s="48">
        <v>36</v>
      </c>
      <c r="B10" s="48">
        <v>3423198</v>
      </c>
      <c r="C10" s="49" t="s">
        <v>63</v>
      </c>
      <c r="D10" s="48">
        <v>2500</v>
      </c>
      <c r="E10" s="53" t="s">
        <v>15</v>
      </c>
      <c r="F10" s="50" t="s">
        <v>13</v>
      </c>
      <c r="G10" s="34">
        <v>2</v>
      </c>
      <c r="H10" s="36">
        <v>110000</v>
      </c>
      <c r="I10" s="36">
        <f t="shared" si="0"/>
        <v>130900</v>
      </c>
      <c r="J10" s="51">
        <f t="shared" si="1"/>
        <v>261800</v>
      </c>
    </row>
    <row r="11" spans="1:10" ht="45" x14ac:dyDescent="0.25">
      <c r="A11" s="48">
        <v>42</v>
      </c>
      <c r="B11" s="48">
        <v>3549999</v>
      </c>
      <c r="C11" s="49" t="s">
        <v>73</v>
      </c>
      <c r="D11" s="48">
        <v>500</v>
      </c>
      <c r="E11" s="48" t="s">
        <v>10</v>
      </c>
      <c r="F11" s="50" t="s">
        <v>68</v>
      </c>
      <c r="G11" s="34">
        <v>1</v>
      </c>
      <c r="H11" s="36">
        <v>330000</v>
      </c>
      <c r="I11" s="36">
        <f t="shared" si="0"/>
        <v>392700</v>
      </c>
      <c r="J11" s="51">
        <f t="shared" si="1"/>
        <v>392700</v>
      </c>
    </row>
    <row r="12" spans="1:10" ht="60" x14ac:dyDescent="0.25">
      <c r="A12" s="48">
        <v>59</v>
      </c>
      <c r="B12" s="48">
        <v>3549999</v>
      </c>
      <c r="C12" s="52" t="s">
        <v>99</v>
      </c>
      <c r="D12" s="53">
        <v>500</v>
      </c>
      <c r="E12" s="53" t="s">
        <v>26</v>
      </c>
      <c r="F12" s="50" t="s">
        <v>100</v>
      </c>
      <c r="G12" s="34">
        <v>1</v>
      </c>
      <c r="H12" s="36">
        <v>350000</v>
      </c>
      <c r="I12" s="36">
        <f t="shared" si="0"/>
        <v>416500</v>
      </c>
      <c r="J12" s="51">
        <f t="shared" si="1"/>
        <v>416500</v>
      </c>
    </row>
    <row r="13" spans="1:10" ht="60" x14ac:dyDescent="0.25">
      <c r="A13" s="48">
        <v>61</v>
      </c>
      <c r="B13" s="48">
        <v>3549999</v>
      </c>
      <c r="C13" s="52" t="s">
        <v>1200</v>
      </c>
      <c r="D13" s="53">
        <v>500</v>
      </c>
      <c r="E13" s="53" t="s">
        <v>26</v>
      </c>
      <c r="F13" s="50" t="s">
        <v>100</v>
      </c>
      <c r="G13" s="34">
        <v>1</v>
      </c>
      <c r="H13" s="36">
        <v>349000</v>
      </c>
      <c r="I13" s="36">
        <f t="shared" si="0"/>
        <v>415310</v>
      </c>
      <c r="J13" s="51">
        <f t="shared" si="1"/>
        <v>415310</v>
      </c>
    </row>
    <row r="14" spans="1:10" ht="60" x14ac:dyDescent="0.25">
      <c r="A14" s="48">
        <v>65</v>
      </c>
      <c r="B14" s="48">
        <v>3549999</v>
      </c>
      <c r="C14" s="52" t="s">
        <v>106</v>
      </c>
      <c r="D14" s="53">
        <v>500</v>
      </c>
      <c r="E14" s="53" t="s">
        <v>26</v>
      </c>
      <c r="F14" s="50" t="s">
        <v>100</v>
      </c>
      <c r="G14" s="34">
        <v>1</v>
      </c>
      <c r="H14" s="36">
        <v>189507.5</v>
      </c>
      <c r="I14" s="36">
        <f t="shared" si="0"/>
        <v>225514</v>
      </c>
      <c r="J14" s="51">
        <f t="shared" si="1"/>
        <v>225514</v>
      </c>
    </row>
    <row r="15" spans="1:10" ht="30" x14ac:dyDescent="0.25">
      <c r="A15" s="48">
        <v>67</v>
      </c>
      <c r="B15" s="48">
        <v>3413101</v>
      </c>
      <c r="C15" s="53" t="s">
        <v>108</v>
      </c>
      <c r="D15" s="53" t="s">
        <v>109</v>
      </c>
      <c r="E15" s="53" t="s">
        <v>109</v>
      </c>
      <c r="F15" s="54" t="s">
        <v>110</v>
      </c>
      <c r="G15" s="34">
        <v>10</v>
      </c>
      <c r="H15" s="36">
        <v>32640</v>
      </c>
      <c r="I15" s="36">
        <f t="shared" si="0"/>
        <v>38842</v>
      </c>
      <c r="J15" s="51">
        <f t="shared" si="1"/>
        <v>388420</v>
      </c>
    </row>
    <row r="16" spans="1:10" ht="120" x14ac:dyDescent="0.25">
      <c r="A16" s="48">
        <v>75</v>
      </c>
      <c r="B16" s="48">
        <v>3549999</v>
      </c>
      <c r="C16" s="52" t="s">
        <v>123</v>
      </c>
      <c r="D16" s="53">
        <v>500</v>
      </c>
      <c r="E16" s="53" t="s">
        <v>26</v>
      </c>
      <c r="F16" s="50" t="s">
        <v>124</v>
      </c>
      <c r="G16" s="34">
        <v>1</v>
      </c>
      <c r="H16" s="36">
        <v>156000</v>
      </c>
      <c r="I16" s="36">
        <f t="shared" si="0"/>
        <v>185640</v>
      </c>
      <c r="J16" s="51">
        <f t="shared" si="1"/>
        <v>185640</v>
      </c>
    </row>
    <row r="17" spans="1:10" ht="120" x14ac:dyDescent="0.25">
      <c r="A17" s="48">
        <v>76</v>
      </c>
      <c r="B17" s="48">
        <v>3549999</v>
      </c>
      <c r="C17" s="52" t="s">
        <v>1201</v>
      </c>
      <c r="D17" s="53">
        <v>2.5</v>
      </c>
      <c r="E17" s="53" t="s">
        <v>125</v>
      </c>
      <c r="F17" s="50" t="s">
        <v>38</v>
      </c>
      <c r="G17" s="34">
        <v>1</v>
      </c>
      <c r="H17" s="36">
        <v>195000</v>
      </c>
      <c r="I17" s="36">
        <f t="shared" si="0"/>
        <v>232050</v>
      </c>
      <c r="J17" s="51">
        <f t="shared" si="1"/>
        <v>232050</v>
      </c>
    </row>
    <row r="18" spans="1:10" ht="135" x14ac:dyDescent="0.25">
      <c r="A18" s="48">
        <v>89</v>
      </c>
      <c r="B18" s="48">
        <v>3549999</v>
      </c>
      <c r="C18" s="52" t="s">
        <v>1202</v>
      </c>
      <c r="D18" s="48">
        <v>500</v>
      </c>
      <c r="E18" s="48" t="s">
        <v>10</v>
      </c>
      <c r="F18" s="50" t="s">
        <v>143</v>
      </c>
      <c r="G18" s="34">
        <v>1</v>
      </c>
      <c r="H18" s="36">
        <v>320000</v>
      </c>
      <c r="I18" s="36">
        <f t="shared" si="0"/>
        <v>380800</v>
      </c>
      <c r="J18" s="51">
        <f t="shared" si="1"/>
        <v>380800</v>
      </c>
    </row>
    <row r="19" spans="1:10" ht="120" x14ac:dyDescent="0.25">
      <c r="A19" s="48">
        <v>101</v>
      </c>
      <c r="B19" s="55">
        <v>3549999</v>
      </c>
      <c r="C19" s="52" t="s">
        <v>1203</v>
      </c>
      <c r="D19" s="53">
        <v>500</v>
      </c>
      <c r="E19" s="53" t="s">
        <v>26</v>
      </c>
      <c r="F19" s="50" t="s">
        <v>124</v>
      </c>
      <c r="G19" s="34">
        <v>1</v>
      </c>
      <c r="H19" s="36">
        <v>136500</v>
      </c>
      <c r="I19" s="36">
        <f t="shared" si="0"/>
        <v>162435</v>
      </c>
      <c r="J19" s="51">
        <f t="shared" si="1"/>
        <v>162435</v>
      </c>
    </row>
    <row r="20" spans="1:10" ht="135" x14ac:dyDescent="0.25">
      <c r="A20" s="54">
        <v>102</v>
      </c>
      <c r="B20" s="56">
        <v>3423198</v>
      </c>
      <c r="C20" s="57" t="s">
        <v>1204</v>
      </c>
      <c r="D20" s="53">
        <v>1000</v>
      </c>
      <c r="E20" s="53" t="s">
        <v>26</v>
      </c>
      <c r="F20" s="50" t="s">
        <v>159</v>
      </c>
      <c r="G20" s="34">
        <v>1</v>
      </c>
      <c r="H20" s="36">
        <v>273000</v>
      </c>
      <c r="I20" s="36">
        <f t="shared" si="0"/>
        <v>324870</v>
      </c>
      <c r="J20" s="51">
        <f t="shared" si="1"/>
        <v>324870</v>
      </c>
    </row>
    <row r="21" spans="1:10" ht="120" x14ac:dyDescent="0.25">
      <c r="A21" s="54">
        <v>103</v>
      </c>
      <c r="B21" s="56">
        <v>3423198</v>
      </c>
      <c r="C21" s="57" t="s">
        <v>1205</v>
      </c>
      <c r="D21" s="53">
        <v>100</v>
      </c>
      <c r="E21" s="53" t="s">
        <v>10</v>
      </c>
      <c r="F21" s="50" t="s">
        <v>38</v>
      </c>
      <c r="G21" s="34">
        <v>2</v>
      </c>
      <c r="H21" s="36">
        <v>164818.57</v>
      </c>
      <c r="I21" s="36">
        <f t="shared" si="0"/>
        <v>196134</v>
      </c>
      <c r="J21" s="51">
        <f t="shared" si="1"/>
        <v>392268</v>
      </c>
    </row>
    <row r="22" spans="1:10" ht="135" x14ac:dyDescent="0.25">
      <c r="A22" s="48">
        <v>107</v>
      </c>
      <c r="B22" s="58">
        <v>3549999</v>
      </c>
      <c r="C22" s="52" t="s">
        <v>166</v>
      </c>
      <c r="D22" s="53">
        <v>500</v>
      </c>
      <c r="E22" s="53" t="s">
        <v>15</v>
      </c>
      <c r="F22" s="50" t="s">
        <v>167</v>
      </c>
      <c r="G22" s="34">
        <v>2</v>
      </c>
      <c r="H22" s="36">
        <v>154000</v>
      </c>
      <c r="I22" s="36">
        <f t="shared" si="0"/>
        <v>183260</v>
      </c>
      <c r="J22" s="51">
        <f t="shared" si="1"/>
        <v>366520</v>
      </c>
    </row>
    <row r="23" spans="1:10" ht="120" x14ac:dyDescent="0.25">
      <c r="A23" s="48">
        <v>113</v>
      </c>
      <c r="B23" s="48">
        <v>3549999</v>
      </c>
      <c r="C23" s="52" t="s">
        <v>1206</v>
      </c>
      <c r="D23" s="53">
        <v>250</v>
      </c>
      <c r="E23" s="53" t="s">
        <v>10</v>
      </c>
      <c r="F23" s="50" t="s">
        <v>38</v>
      </c>
      <c r="G23" s="34">
        <v>1</v>
      </c>
      <c r="H23" s="36">
        <v>502201.86</v>
      </c>
      <c r="I23" s="36">
        <f t="shared" si="0"/>
        <v>597620</v>
      </c>
      <c r="J23" s="51">
        <f t="shared" si="1"/>
        <v>597620</v>
      </c>
    </row>
    <row r="24" spans="1:10" x14ac:dyDescent="0.25">
      <c r="A24" s="48">
        <v>116</v>
      </c>
      <c r="B24" s="48">
        <v>3532104</v>
      </c>
      <c r="C24" s="59" t="s">
        <v>181</v>
      </c>
      <c r="D24" s="53">
        <v>1</v>
      </c>
      <c r="E24" s="53" t="s">
        <v>182</v>
      </c>
      <c r="F24" s="50" t="s">
        <v>183</v>
      </c>
      <c r="G24" s="34">
        <v>2</v>
      </c>
      <c r="H24" s="36">
        <v>50000</v>
      </c>
      <c r="I24" s="36">
        <f t="shared" si="0"/>
        <v>59500</v>
      </c>
      <c r="J24" s="51">
        <f t="shared" si="1"/>
        <v>119000</v>
      </c>
    </row>
    <row r="25" spans="1:10" ht="135" x14ac:dyDescent="0.25">
      <c r="A25" s="48">
        <v>121</v>
      </c>
      <c r="B25" s="48">
        <v>3549999</v>
      </c>
      <c r="C25" s="52" t="s">
        <v>189</v>
      </c>
      <c r="D25" s="48">
        <v>100</v>
      </c>
      <c r="E25" s="48" t="s">
        <v>15</v>
      </c>
      <c r="F25" s="50" t="s">
        <v>143</v>
      </c>
      <c r="G25" s="34">
        <v>1</v>
      </c>
      <c r="H25" s="36">
        <v>100000</v>
      </c>
      <c r="I25" s="36">
        <f t="shared" si="0"/>
        <v>119000</v>
      </c>
      <c r="J25" s="51">
        <f t="shared" si="1"/>
        <v>119000</v>
      </c>
    </row>
    <row r="26" spans="1:10" ht="60" x14ac:dyDescent="0.25">
      <c r="A26" s="48">
        <v>149</v>
      </c>
      <c r="B26" s="48">
        <v>3213604</v>
      </c>
      <c r="C26" s="52" t="s">
        <v>229</v>
      </c>
      <c r="D26" s="53" t="s">
        <v>230</v>
      </c>
      <c r="E26" s="53" t="s">
        <v>231</v>
      </c>
      <c r="F26" s="50" t="s">
        <v>232</v>
      </c>
      <c r="G26" s="34">
        <v>10</v>
      </c>
      <c r="H26" s="36">
        <v>22946.153846153844</v>
      </c>
      <c r="I26" s="36">
        <f t="shared" si="0"/>
        <v>27306</v>
      </c>
      <c r="J26" s="51">
        <f t="shared" si="1"/>
        <v>273060</v>
      </c>
    </row>
    <row r="27" spans="1:10" ht="60" x14ac:dyDescent="0.25">
      <c r="A27" s="48">
        <v>150</v>
      </c>
      <c r="B27" s="48">
        <v>3213604</v>
      </c>
      <c r="C27" s="52" t="s">
        <v>233</v>
      </c>
      <c r="D27" s="53" t="s">
        <v>230</v>
      </c>
      <c r="E27" s="53" t="s">
        <v>231</v>
      </c>
      <c r="F27" s="50" t="s">
        <v>234</v>
      </c>
      <c r="G27" s="34">
        <v>5</v>
      </c>
      <c r="H27" s="36">
        <v>40000</v>
      </c>
      <c r="I27" s="36">
        <f t="shared" si="0"/>
        <v>47600</v>
      </c>
      <c r="J27" s="51">
        <f t="shared" si="1"/>
        <v>238000</v>
      </c>
    </row>
    <row r="28" spans="1:10" ht="135" x14ac:dyDescent="0.25">
      <c r="A28" s="48">
        <v>162</v>
      </c>
      <c r="B28" s="48">
        <v>3423198</v>
      </c>
      <c r="C28" s="52" t="s">
        <v>250</v>
      </c>
      <c r="D28" s="53">
        <v>1000</v>
      </c>
      <c r="E28" s="53" t="s">
        <v>15</v>
      </c>
      <c r="F28" s="50" t="s">
        <v>167</v>
      </c>
      <c r="G28" s="34">
        <v>1</v>
      </c>
      <c r="H28" s="36">
        <v>147057.65</v>
      </c>
      <c r="I28" s="36">
        <f t="shared" si="0"/>
        <v>174999</v>
      </c>
      <c r="J28" s="51">
        <f t="shared" si="1"/>
        <v>174999</v>
      </c>
    </row>
    <row r="29" spans="1:10" ht="30" x14ac:dyDescent="0.25">
      <c r="A29" s="48">
        <v>163</v>
      </c>
      <c r="B29" s="48">
        <v>3423198</v>
      </c>
      <c r="C29" s="52" t="s">
        <v>251</v>
      </c>
      <c r="D29" s="53">
        <v>1000</v>
      </c>
      <c r="E29" s="53" t="s">
        <v>10</v>
      </c>
      <c r="F29" s="50" t="s">
        <v>252</v>
      </c>
      <c r="G29" s="34">
        <v>2</v>
      </c>
      <c r="H29" s="36">
        <v>15400</v>
      </c>
      <c r="I29" s="36">
        <f t="shared" si="0"/>
        <v>18326</v>
      </c>
      <c r="J29" s="51">
        <f t="shared" si="1"/>
        <v>36652</v>
      </c>
    </row>
    <row r="30" spans="1:10" ht="135" x14ac:dyDescent="0.25">
      <c r="A30" s="48">
        <v>164</v>
      </c>
      <c r="B30" s="55">
        <v>3423198</v>
      </c>
      <c r="C30" s="52" t="s">
        <v>253</v>
      </c>
      <c r="D30" s="53">
        <v>1000</v>
      </c>
      <c r="E30" s="53" t="s">
        <v>26</v>
      </c>
      <c r="F30" s="50" t="s">
        <v>254</v>
      </c>
      <c r="G30" s="34">
        <v>2</v>
      </c>
      <c r="H30" s="36">
        <v>92350</v>
      </c>
      <c r="I30" s="36">
        <f t="shared" si="0"/>
        <v>109897</v>
      </c>
      <c r="J30" s="51">
        <f t="shared" si="1"/>
        <v>219794</v>
      </c>
    </row>
    <row r="31" spans="1:10" ht="45" x14ac:dyDescent="0.25">
      <c r="A31" s="54">
        <v>165</v>
      </c>
      <c r="B31" s="56">
        <v>3423198</v>
      </c>
      <c r="C31" s="57" t="s">
        <v>1207</v>
      </c>
      <c r="D31" s="53">
        <v>250</v>
      </c>
      <c r="E31" s="53" t="s">
        <v>26</v>
      </c>
      <c r="F31" s="50" t="s">
        <v>1208</v>
      </c>
      <c r="G31" s="34">
        <v>1</v>
      </c>
      <c r="H31" s="36">
        <v>486760.81</v>
      </c>
      <c r="I31" s="36">
        <f t="shared" si="0"/>
        <v>579245</v>
      </c>
      <c r="J31" s="51">
        <f t="shared" si="1"/>
        <v>579245</v>
      </c>
    </row>
    <row r="32" spans="1:10" ht="30" x14ac:dyDescent="0.25">
      <c r="A32" s="54">
        <v>166</v>
      </c>
      <c r="B32" s="56">
        <v>3423198</v>
      </c>
      <c r="C32" s="57" t="s">
        <v>255</v>
      </c>
      <c r="D32" s="53" t="s">
        <v>109</v>
      </c>
      <c r="E32" s="53" t="s">
        <v>109</v>
      </c>
      <c r="F32" s="50" t="s">
        <v>256</v>
      </c>
      <c r="G32" s="34">
        <v>1</v>
      </c>
      <c r="H32" s="36">
        <v>17000</v>
      </c>
      <c r="I32" s="36">
        <f t="shared" si="0"/>
        <v>20230</v>
      </c>
      <c r="J32" s="51">
        <f t="shared" si="1"/>
        <v>20230</v>
      </c>
    </row>
    <row r="33" spans="1:10" ht="45" x14ac:dyDescent="0.25">
      <c r="A33" s="48">
        <v>171</v>
      </c>
      <c r="B33" s="58">
        <v>3213604</v>
      </c>
      <c r="C33" s="59" t="s">
        <v>266</v>
      </c>
      <c r="D33" s="53" t="s">
        <v>230</v>
      </c>
      <c r="E33" s="53" t="s">
        <v>267</v>
      </c>
      <c r="F33" s="50" t="s">
        <v>268</v>
      </c>
      <c r="G33" s="34">
        <v>15</v>
      </c>
      <c r="H33" s="36">
        <v>85000</v>
      </c>
      <c r="I33" s="36">
        <f t="shared" si="0"/>
        <v>101150</v>
      </c>
      <c r="J33" s="51">
        <f t="shared" si="1"/>
        <v>1517250</v>
      </c>
    </row>
    <row r="34" spans="1:10" ht="135" x14ac:dyDescent="0.25">
      <c r="A34" s="48">
        <v>185</v>
      </c>
      <c r="B34" s="48">
        <v>3549999</v>
      </c>
      <c r="C34" s="53" t="s">
        <v>289</v>
      </c>
      <c r="D34" s="48"/>
      <c r="E34" s="48" t="s">
        <v>170</v>
      </c>
      <c r="F34" s="50" t="s">
        <v>159</v>
      </c>
      <c r="G34" s="34">
        <v>1</v>
      </c>
      <c r="H34" s="36">
        <v>65000</v>
      </c>
      <c r="I34" s="36">
        <f t="shared" si="0"/>
        <v>77350</v>
      </c>
      <c r="J34" s="51">
        <f t="shared" si="1"/>
        <v>77350</v>
      </c>
    </row>
    <row r="35" spans="1:10" ht="60" x14ac:dyDescent="0.25">
      <c r="A35" s="48">
        <v>200</v>
      </c>
      <c r="B35" s="48">
        <v>2352004</v>
      </c>
      <c r="C35" s="59" t="s">
        <v>1209</v>
      </c>
      <c r="D35" s="53">
        <v>25</v>
      </c>
      <c r="E35" s="53" t="s">
        <v>26</v>
      </c>
      <c r="F35" s="50" t="s">
        <v>1210</v>
      </c>
      <c r="G35" s="34">
        <v>1</v>
      </c>
      <c r="H35" s="36">
        <v>175684.93</v>
      </c>
      <c r="I35" s="36">
        <f t="shared" si="0"/>
        <v>209065</v>
      </c>
      <c r="J35" s="51">
        <f t="shared" si="1"/>
        <v>209065</v>
      </c>
    </row>
    <row r="36" spans="1:10" x14ac:dyDescent="0.25">
      <c r="G36" s="60">
        <f>SUM(G6:G35)</f>
        <v>74</v>
      </c>
      <c r="J36" s="61">
        <f>SUM(J6:J35)</f>
        <v>9502091</v>
      </c>
    </row>
  </sheetData>
  <mergeCells count="4">
    <mergeCell ref="A1:J1"/>
    <mergeCell ref="H4:H5"/>
    <mergeCell ref="I4:I5"/>
    <mergeCell ref="J4:J5"/>
  </mergeCells>
  <conditionalFormatting sqref="F22">
    <cfRule type="containsText" dxfId="0" priority="1" operator="containsText" text="MATERIAL DE REFERENCIA CERTIFICADO">
      <formula>NOT(ISERROR(SEARCH(("MATERIAL DE REFERENCIA CERTIFICADO"),(F22))))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2A03D-D64C-403A-826F-35F598B0C60B}">
  <dimension ref="A1:J10"/>
  <sheetViews>
    <sheetView topLeftCell="A6" workbookViewId="0">
      <selection sqref="A1:J1"/>
    </sheetView>
  </sheetViews>
  <sheetFormatPr baseColWidth="10" defaultRowHeight="15" x14ac:dyDescent="0.25"/>
  <cols>
    <col min="1" max="2" width="10.7109375" style="39" customWidth="1"/>
    <col min="3" max="3" width="30.140625" style="39" bestFit="1" customWidth="1"/>
    <col min="4" max="4" width="14.5703125" style="39" bestFit="1" customWidth="1"/>
    <col min="5" max="5" width="10.28515625" style="39" bestFit="1" customWidth="1"/>
    <col min="6" max="6" width="36" style="39" customWidth="1"/>
    <col min="7" max="7" width="13.140625" style="39" customWidth="1"/>
    <col min="8" max="8" width="16" style="65" customWidth="1"/>
    <col min="9" max="9" width="14.7109375" style="39" customWidth="1"/>
    <col min="10" max="10" width="15" style="39" customWidth="1"/>
    <col min="11" max="16384" width="11.42578125" style="39"/>
  </cols>
  <sheetData>
    <row r="1" spans="1:10" x14ac:dyDescent="0.25">
      <c r="A1" s="38" t="s">
        <v>1218</v>
      </c>
      <c r="B1" s="38"/>
      <c r="C1" s="38"/>
      <c r="D1" s="38"/>
      <c r="E1" s="38"/>
      <c r="F1" s="38"/>
      <c r="G1" s="38"/>
      <c r="H1" s="38"/>
      <c r="I1" s="38"/>
      <c r="J1" s="38"/>
    </row>
    <row r="3" spans="1:10" x14ac:dyDescent="0.25">
      <c r="H3" s="42" t="s">
        <v>6</v>
      </c>
      <c r="I3" s="42" t="s">
        <v>7</v>
      </c>
      <c r="J3" s="42" t="s">
        <v>8</v>
      </c>
    </row>
    <row r="4" spans="1:10" ht="30" x14ac:dyDescent="0.25">
      <c r="A4" s="62" t="s">
        <v>0</v>
      </c>
      <c r="B4" s="62" t="s">
        <v>1</v>
      </c>
      <c r="C4" s="62" t="s">
        <v>2</v>
      </c>
      <c r="D4" s="62" t="s">
        <v>3</v>
      </c>
      <c r="E4" s="62" t="s">
        <v>374</v>
      </c>
      <c r="F4" s="62" t="s">
        <v>4</v>
      </c>
      <c r="G4" s="63" t="s">
        <v>5</v>
      </c>
      <c r="H4" s="47"/>
      <c r="I4" s="47"/>
      <c r="J4" s="47"/>
    </row>
    <row r="5" spans="1:10" ht="30" x14ac:dyDescent="0.25">
      <c r="A5" s="35">
        <v>20</v>
      </c>
      <c r="B5" s="34">
        <v>3549999</v>
      </c>
      <c r="C5" s="35" t="s">
        <v>420</v>
      </c>
      <c r="D5" s="35">
        <v>100</v>
      </c>
      <c r="E5" s="35" t="s">
        <v>15</v>
      </c>
      <c r="F5" s="35" t="s">
        <v>421</v>
      </c>
      <c r="G5" s="34">
        <v>1</v>
      </c>
      <c r="H5" s="36">
        <v>167212.5</v>
      </c>
      <c r="I5" s="36">
        <f>ROUND(H5*1.19,0)</f>
        <v>198983</v>
      </c>
      <c r="J5" s="37">
        <f>+G5*I5</f>
        <v>198983</v>
      </c>
    </row>
    <row r="6" spans="1:10" ht="90" x14ac:dyDescent="0.25">
      <c r="A6" s="35">
        <v>26</v>
      </c>
      <c r="B6" s="34">
        <v>3549999</v>
      </c>
      <c r="C6" s="35" t="s">
        <v>1212</v>
      </c>
      <c r="D6" s="35">
        <v>500</v>
      </c>
      <c r="E6" s="35" t="s">
        <v>15</v>
      </c>
      <c r="F6" s="35" t="s">
        <v>1213</v>
      </c>
      <c r="G6" s="34">
        <v>1</v>
      </c>
      <c r="H6" s="36">
        <v>160292.84</v>
      </c>
      <c r="I6" s="36">
        <f t="shared" ref="I6:I9" si="0">ROUND(H6*1.19,0)</f>
        <v>190748</v>
      </c>
      <c r="J6" s="37">
        <f t="shared" ref="J6:J9" si="1">+G6*I6</f>
        <v>190748</v>
      </c>
    </row>
    <row r="7" spans="1:10" ht="75" x14ac:dyDescent="0.25">
      <c r="A7" s="35">
        <v>37</v>
      </c>
      <c r="B7" s="34">
        <v>3549999</v>
      </c>
      <c r="C7" s="35" t="s">
        <v>457</v>
      </c>
      <c r="D7" s="35" t="s">
        <v>442</v>
      </c>
      <c r="E7" s="35" t="s">
        <v>442</v>
      </c>
      <c r="F7" s="35" t="s">
        <v>458</v>
      </c>
      <c r="G7" s="34">
        <v>1</v>
      </c>
      <c r="H7" s="36">
        <v>858000</v>
      </c>
      <c r="I7" s="36">
        <f t="shared" si="0"/>
        <v>1021020</v>
      </c>
      <c r="J7" s="37">
        <f t="shared" si="1"/>
        <v>1021020</v>
      </c>
    </row>
    <row r="8" spans="1:10" ht="30" x14ac:dyDescent="0.25">
      <c r="A8" s="35">
        <v>61</v>
      </c>
      <c r="B8" s="34">
        <v>3549999</v>
      </c>
      <c r="C8" s="35" t="s">
        <v>502</v>
      </c>
      <c r="D8" s="35" t="s">
        <v>503</v>
      </c>
      <c r="E8" s="35" t="s">
        <v>355</v>
      </c>
      <c r="F8" s="35" t="s">
        <v>504</v>
      </c>
      <c r="G8" s="34">
        <v>1</v>
      </c>
      <c r="H8" s="36">
        <v>167000</v>
      </c>
      <c r="I8" s="36">
        <f t="shared" si="0"/>
        <v>198730</v>
      </c>
      <c r="J8" s="37">
        <f t="shared" si="1"/>
        <v>198730</v>
      </c>
    </row>
    <row r="9" spans="1:10" ht="30" x14ac:dyDescent="0.25">
      <c r="A9" s="35">
        <v>67</v>
      </c>
      <c r="B9" s="34">
        <v>3549999</v>
      </c>
      <c r="C9" s="35" t="s">
        <v>1214</v>
      </c>
      <c r="D9" s="35" t="s">
        <v>1215</v>
      </c>
      <c r="E9" s="35" t="s">
        <v>1216</v>
      </c>
      <c r="F9" s="35" t="s">
        <v>1217</v>
      </c>
      <c r="G9" s="34">
        <v>1</v>
      </c>
      <c r="H9" s="36">
        <v>55000</v>
      </c>
      <c r="I9" s="36">
        <f t="shared" si="0"/>
        <v>65450</v>
      </c>
      <c r="J9" s="37">
        <f t="shared" si="1"/>
        <v>65450</v>
      </c>
    </row>
    <row r="10" spans="1:10" x14ac:dyDescent="0.25">
      <c r="G10" s="64">
        <f>SUM(G5:G9)</f>
        <v>5</v>
      </c>
      <c r="J10" s="66">
        <f>SUM(J5:J9)</f>
        <v>1674931</v>
      </c>
    </row>
  </sheetData>
  <mergeCells count="4">
    <mergeCell ref="H3:H4"/>
    <mergeCell ref="I3:I4"/>
    <mergeCell ref="J3:J4"/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F7D59-6EBF-4F5E-B116-6F525927D29A}">
  <dimension ref="A1:J44"/>
  <sheetViews>
    <sheetView topLeftCell="A38" workbookViewId="0">
      <selection activeCell="G8" sqref="G8"/>
    </sheetView>
  </sheetViews>
  <sheetFormatPr baseColWidth="10" defaultRowHeight="15" x14ac:dyDescent="0.25"/>
  <cols>
    <col min="1" max="2" width="10.7109375" style="39" customWidth="1"/>
    <col min="3" max="3" width="33.140625" style="39" customWidth="1"/>
    <col min="4" max="5" width="16" style="39" customWidth="1"/>
    <col min="6" max="6" width="13.85546875" style="39" customWidth="1"/>
    <col min="7" max="7" width="12.5703125" style="39" bestFit="1" customWidth="1"/>
    <col min="8" max="8" width="16" style="39" customWidth="1"/>
    <col min="9" max="9" width="14.7109375" style="39" customWidth="1"/>
    <col min="10" max="10" width="15" style="39" customWidth="1"/>
    <col min="11" max="16384" width="11.42578125" style="39"/>
  </cols>
  <sheetData>
    <row r="1" spans="1:10" x14ac:dyDescent="0.25">
      <c r="A1" s="38" t="s">
        <v>1218</v>
      </c>
      <c r="B1" s="38"/>
      <c r="C1" s="38"/>
      <c r="D1" s="38"/>
      <c r="E1" s="38"/>
      <c r="F1" s="38"/>
      <c r="G1" s="38"/>
      <c r="H1" s="38"/>
      <c r="I1" s="38"/>
      <c r="J1" s="38"/>
    </row>
    <row r="3" spans="1:10" x14ac:dyDescent="0.25">
      <c r="H3" s="42" t="s">
        <v>6</v>
      </c>
      <c r="I3" s="42" t="s">
        <v>7</v>
      </c>
      <c r="J3" s="42" t="s">
        <v>8</v>
      </c>
    </row>
    <row r="4" spans="1:10" ht="45" x14ac:dyDescent="0.25">
      <c r="A4" s="43" t="s">
        <v>0</v>
      </c>
      <c r="B4" s="43" t="s">
        <v>1</v>
      </c>
      <c r="C4" s="43" t="s">
        <v>2</v>
      </c>
      <c r="D4" s="43" t="s">
        <v>3</v>
      </c>
      <c r="E4" s="43" t="s">
        <v>1192</v>
      </c>
      <c r="F4" s="43" t="s">
        <v>4</v>
      </c>
      <c r="G4" s="68" t="s">
        <v>5</v>
      </c>
      <c r="H4" s="69"/>
      <c r="I4" s="69"/>
      <c r="J4" s="69"/>
    </row>
    <row r="5" spans="1:10" ht="45" x14ac:dyDescent="0.25">
      <c r="A5" s="35">
        <v>7</v>
      </c>
      <c r="B5" s="35" t="s">
        <v>564</v>
      </c>
      <c r="C5" s="35" t="s">
        <v>572</v>
      </c>
      <c r="D5" s="35" t="s">
        <v>391</v>
      </c>
      <c r="E5" s="35"/>
      <c r="F5" s="35" t="s">
        <v>573</v>
      </c>
      <c r="G5" s="34">
        <v>2</v>
      </c>
      <c r="H5" s="36">
        <v>20000</v>
      </c>
      <c r="I5" s="36">
        <f t="shared" ref="I5:I43" si="0">ROUND(H5*1.19,0)</f>
        <v>23800</v>
      </c>
      <c r="J5" s="37">
        <f>+G5*I5</f>
        <v>47600</v>
      </c>
    </row>
    <row r="6" spans="1:10" ht="30" x14ac:dyDescent="0.25">
      <c r="A6" s="35">
        <v>11</v>
      </c>
      <c r="B6" s="34">
        <v>4825399</v>
      </c>
      <c r="C6" s="35" t="s">
        <v>580</v>
      </c>
      <c r="D6" s="35"/>
      <c r="E6" s="35"/>
      <c r="F6" s="35" t="s">
        <v>183</v>
      </c>
      <c r="G6" s="34">
        <v>20</v>
      </c>
      <c r="H6" s="36">
        <v>3250</v>
      </c>
      <c r="I6" s="36">
        <f t="shared" si="0"/>
        <v>3868</v>
      </c>
      <c r="J6" s="37">
        <f t="shared" ref="J6:J43" si="1">+G6*I6</f>
        <v>77360</v>
      </c>
    </row>
    <row r="7" spans="1:10" ht="30" x14ac:dyDescent="0.25">
      <c r="A7" s="35">
        <v>13</v>
      </c>
      <c r="B7" s="34">
        <v>3699099</v>
      </c>
      <c r="C7" s="35" t="s">
        <v>584</v>
      </c>
      <c r="D7" s="35"/>
      <c r="E7" s="35"/>
      <c r="F7" s="35" t="s">
        <v>183</v>
      </c>
      <c r="G7" s="34">
        <v>5</v>
      </c>
      <c r="H7" s="36">
        <v>3250</v>
      </c>
      <c r="I7" s="36">
        <f t="shared" si="0"/>
        <v>3868</v>
      </c>
      <c r="J7" s="37">
        <f t="shared" si="1"/>
        <v>19340</v>
      </c>
    </row>
    <row r="8" spans="1:10" x14ac:dyDescent="0.25">
      <c r="A8" s="35">
        <v>15</v>
      </c>
      <c r="B8" s="34">
        <v>3694005</v>
      </c>
      <c r="C8" s="35" t="s">
        <v>588</v>
      </c>
      <c r="D8" s="35"/>
      <c r="E8" s="35"/>
      <c r="F8" s="35" t="s">
        <v>183</v>
      </c>
      <c r="G8" s="34">
        <v>1</v>
      </c>
      <c r="H8" s="36">
        <v>18500</v>
      </c>
      <c r="I8" s="36">
        <f t="shared" si="0"/>
        <v>22015</v>
      </c>
      <c r="J8" s="37">
        <f t="shared" si="1"/>
        <v>22015</v>
      </c>
    </row>
    <row r="9" spans="1:10" ht="30" x14ac:dyDescent="0.25">
      <c r="A9" s="35">
        <v>23</v>
      </c>
      <c r="B9" s="34">
        <v>3699099</v>
      </c>
      <c r="C9" s="35" t="s">
        <v>596</v>
      </c>
      <c r="D9" s="35"/>
      <c r="E9" s="35"/>
      <c r="F9" s="35" t="s">
        <v>597</v>
      </c>
      <c r="G9" s="34">
        <v>2</v>
      </c>
      <c r="H9" s="36">
        <v>26500</v>
      </c>
      <c r="I9" s="36">
        <f t="shared" si="0"/>
        <v>31535</v>
      </c>
      <c r="J9" s="37">
        <f t="shared" si="1"/>
        <v>63070</v>
      </c>
    </row>
    <row r="10" spans="1:10" ht="30" x14ac:dyDescent="0.25">
      <c r="A10" s="35">
        <v>27</v>
      </c>
      <c r="B10" s="35" t="s">
        <v>405</v>
      </c>
      <c r="C10" s="35" t="s">
        <v>604</v>
      </c>
      <c r="D10" s="35" t="s">
        <v>412</v>
      </c>
      <c r="E10" s="35"/>
      <c r="F10" s="35" t="s">
        <v>183</v>
      </c>
      <c r="G10" s="34">
        <v>10</v>
      </c>
      <c r="H10" s="36">
        <v>30000</v>
      </c>
      <c r="I10" s="36">
        <f t="shared" si="0"/>
        <v>35700</v>
      </c>
      <c r="J10" s="37">
        <f t="shared" si="1"/>
        <v>357000</v>
      </c>
    </row>
    <row r="11" spans="1:10" ht="150" x14ac:dyDescent="0.25">
      <c r="A11" s="35">
        <v>37</v>
      </c>
      <c r="B11" s="35" t="s">
        <v>564</v>
      </c>
      <c r="C11" s="35" t="s">
        <v>620</v>
      </c>
      <c r="D11" s="35"/>
      <c r="E11" s="35"/>
      <c r="F11" s="35" t="s">
        <v>613</v>
      </c>
      <c r="G11" s="34">
        <v>10</v>
      </c>
      <c r="H11" s="36">
        <v>4500</v>
      </c>
      <c r="I11" s="36">
        <f t="shared" si="0"/>
        <v>5355</v>
      </c>
      <c r="J11" s="37">
        <f t="shared" si="1"/>
        <v>53550</v>
      </c>
    </row>
    <row r="12" spans="1:10" ht="45" x14ac:dyDescent="0.25">
      <c r="A12" s="35">
        <v>41</v>
      </c>
      <c r="B12" s="34" t="s">
        <v>625</v>
      </c>
      <c r="C12" s="35" t="s">
        <v>626</v>
      </c>
      <c r="D12" s="35" t="s">
        <v>627</v>
      </c>
      <c r="E12" s="35"/>
      <c r="F12" s="35" t="s">
        <v>183</v>
      </c>
      <c r="G12" s="34">
        <v>6</v>
      </c>
      <c r="H12" s="36">
        <v>7850</v>
      </c>
      <c r="I12" s="36">
        <f t="shared" si="0"/>
        <v>9342</v>
      </c>
      <c r="J12" s="37">
        <f t="shared" si="1"/>
        <v>56052</v>
      </c>
    </row>
    <row r="13" spans="1:10" ht="45" x14ac:dyDescent="0.25">
      <c r="A13" s="35">
        <v>42</v>
      </c>
      <c r="B13" s="34">
        <v>3641001</v>
      </c>
      <c r="C13" s="35" t="s">
        <v>628</v>
      </c>
      <c r="D13" s="35" t="s">
        <v>627</v>
      </c>
      <c r="E13" s="35"/>
      <c r="F13" s="35" t="s">
        <v>252</v>
      </c>
      <c r="G13" s="34">
        <v>8</v>
      </c>
      <c r="H13" s="36">
        <v>16500</v>
      </c>
      <c r="I13" s="36">
        <f t="shared" si="0"/>
        <v>19635</v>
      </c>
      <c r="J13" s="37">
        <f t="shared" si="1"/>
        <v>157080</v>
      </c>
    </row>
    <row r="14" spans="1:10" ht="30" x14ac:dyDescent="0.25">
      <c r="A14" s="35">
        <v>43</v>
      </c>
      <c r="B14" s="34" t="s">
        <v>625</v>
      </c>
      <c r="C14" s="35" t="s">
        <v>629</v>
      </c>
      <c r="D14" s="35" t="s">
        <v>627</v>
      </c>
      <c r="E14" s="35"/>
      <c r="F14" s="35" t="s">
        <v>252</v>
      </c>
      <c r="G14" s="34">
        <v>8</v>
      </c>
      <c r="H14" s="36">
        <v>16900</v>
      </c>
      <c r="I14" s="36">
        <f t="shared" si="0"/>
        <v>20111</v>
      </c>
      <c r="J14" s="37">
        <f t="shared" si="1"/>
        <v>160888</v>
      </c>
    </row>
    <row r="15" spans="1:10" ht="105" x14ac:dyDescent="0.25">
      <c r="A15" s="35">
        <v>51</v>
      </c>
      <c r="B15" s="35" t="s">
        <v>564</v>
      </c>
      <c r="C15" s="35" t="s">
        <v>645</v>
      </c>
      <c r="D15" s="35"/>
      <c r="E15" s="35"/>
      <c r="F15" s="35" t="s">
        <v>646</v>
      </c>
      <c r="G15" s="34">
        <v>60</v>
      </c>
      <c r="H15" s="36">
        <v>4700</v>
      </c>
      <c r="I15" s="36">
        <f t="shared" si="0"/>
        <v>5593</v>
      </c>
      <c r="J15" s="37">
        <f t="shared" si="1"/>
        <v>335580</v>
      </c>
    </row>
    <row r="16" spans="1:10" ht="30" x14ac:dyDescent="0.25">
      <c r="A16" s="35">
        <v>56</v>
      </c>
      <c r="B16" s="34">
        <v>3649005</v>
      </c>
      <c r="C16" s="35" t="s">
        <v>653</v>
      </c>
      <c r="D16" s="35"/>
      <c r="E16" s="35"/>
      <c r="F16" s="35" t="s">
        <v>654</v>
      </c>
      <c r="G16" s="34">
        <v>1</v>
      </c>
      <c r="H16" s="36">
        <v>85200</v>
      </c>
      <c r="I16" s="36">
        <f t="shared" si="0"/>
        <v>101388</v>
      </c>
      <c r="J16" s="37">
        <f t="shared" si="1"/>
        <v>101388</v>
      </c>
    </row>
    <row r="17" spans="1:10" ht="45" x14ac:dyDescent="0.25">
      <c r="A17" s="35">
        <v>70</v>
      </c>
      <c r="B17" s="34">
        <v>3692007</v>
      </c>
      <c r="C17" s="35" t="s">
        <v>679</v>
      </c>
      <c r="D17" s="35"/>
      <c r="E17" s="35"/>
      <c r="F17" s="35" t="s">
        <v>680</v>
      </c>
      <c r="G17" s="34">
        <v>1</v>
      </c>
      <c r="H17" s="36">
        <v>28000</v>
      </c>
      <c r="I17" s="36">
        <f t="shared" si="0"/>
        <v>33320</v>
      </c>
      <c r="J17" s="37">
        <f t="shared" si="1"/>
        <v>33320</v>
      </c>
    </row>
    <row r="18" spans="1:10" ht="105" x14ac:dyDescent="0.25">
      <c r="A18" s="35">
        <v>92</v>
      </c>
      <c r="B18" s="35" t="s">
        <v>564</v>
      </c>
      <c r="C18" s="35" t="s">
        <v>714</v>
      </c>
      <c r="D18" s="35"/>
      <c r="E18" s="35"/>
      <c r="F18" s="35" t="s">
        <v>715</v>
      </c>
      <c r="G18" s="34">
        <v>10</v>
      </c>
      <c r="H18" s="36">
        <v>12500</v>
      </c>
      <c r="I18" s="36">
        <f t="shared" si="0"/>
        <v>14875</v>
      </c>
      <c r="J18" s="37">
        <f t="shared" si="1"/>
        <v>148750</v>
      </c>
    </row>
    <row r="19" spans="1:10" ht="30" x14ac:dyDescent="0.25">
      <c r="A19" s="35">
        <v>93</v>
      </c>
      <c r="B19" s="35" t="s">
        <v>405</v>
      </c>
      <c r="C19" s="35" t="s">
        <v>1219</v>
      </c>
      <c r="D19" s="35"/>
      <c r="E19" s="35"/>
      <c r="F19" s="35" t="s">
        <v>183</v>
      </c>
      <c r="G19" s="34">
        <v>4</v>
      </c>
      <c r="H19" s="36">
        <v>20200</v>
      </c>
      <c r="I19" s="36">
        <f t="shared" si="0"/>
        <v>24038</v>
      </c>
      <c r="J19" s="37">
        <f t="shared" si="1"/>
        <v>96152</v>
      </c>
    </row>
    <row r="20" spans="1:10" ht="60" x14ac:dyDescent="0.25">
      <c r="A20" s="35">
        <v>94</v>
      </c>
      <c r="B20" s="35" t="s">
        <v>405</v>
      </c>
      <c r="C20" s="35" t="s">
        <v>716</v>
      </c>
      <c r="D20" s="35"/>
      <c r="E20" s="35"/>
      <c r="F20" s="35" t="s">
        <v>717</v>
      </c>
      <c r="G20" s="34">
        <v>15</v>
      </c>
      <c r="H20" s="36">
        <v>2000</v>
      </c>
      <c r="I20" s="36">
        <f t="shared" si="0"/>
        <v>2380</v>
      </c>
      <c r="J20" s="37">
        <f t="shared" si="1"/>
        <v>35700</v>
      </c>
    </row>
    <row r="21" spans="1:10" x14ac:dyDescent="0.25">
      <c r="A21" s="35">
        <v>96</v>
      </c>
      <c r="B21" s="35" t="s">
        <v>405</v>
      </c>
      <c r="C21" s="35" t="s">
        <v>720</v>
      </c>
      <c r="D21" s="35"/>
      <c r="E21" s="35"/>
      <c r="F21" s="35" t="s">
        <v>252</v>
      </c>
      <c r="G21" s="34">
        <v>5</v>
      </c>
      <c r="H21" s="36">
        <v>8500</v>
      </c>
      <c r="I21" s="36">
        <f t="shared" si="0"/>
        <v>10115</v>
      </c>
      <c r="J21" s="37">
        <f t="shared" si="1"/>
        <v>50575</v>
      </c>
    </row>
    <row r="22" spans="1:10" ht="150" x14ac:dyDescent="0.25">
      <c r="A22" s="35">
        <v>100</v>
      </c>
      <c r="B22" s="35" t="s">
        <v>564</v>
      </c>
      <c r="C22" s="35" t="s">
        <v>726</v>
      </c>
      <c r="D22" s="35"/>
      <c r="E22" s="35"/>
      <c r="F22" s="35" t="s">
        <v>712</v>
      </c>
      <c r="G22" s="34">
        <v>20</v>
      </c>
      <c r="H22" s="36">
        <v>8500</v>
      </c>
      <c r="I22" s="36">
        <f t="shared" si="0"/>
        <v>10115</v>
      </c>
      <c r="J22" s="37">
        <f t="shared" si="1"/>
        <v>202300</v>
      </c>
    </row>
    <row r="23" spans="1:10" ht="150" x14ac:dyDescent="0.25">
      <c r="A23" s="35">
        <v>108</v>
      </c>
      <c r="B23" s="35" t="s">
        <v>564</v>
      </c>
      <c r="C23" s="35" t="s">
        <v>734</v>
      </c>
      <c r="D23" s="35"/>
      <c r="E23" s="35"/>
      <c r="F23" s="35" t="s">
        <v>712</v>
      </c>
      <c r="G23" s="34">
        <v>5</v>
      </c>
      <c r="H23" s="36">
        <v>15000</v>
      </c>
      <c r="I23" s="36">
        <f t="shared" si="0"/>
        <v>17850</v>
      </c>
      <c r="J23" s="37">
        <f t="shared" si="1"/>
        <v>89250</v>
      </c>
    </row>
    <row r="24" spans="1:10" x14ac:dyDescent="0.25">
      <c r="A24" s="35">
        <v>109</v>
      </c>
      <c r="B24" s="35" t="s">
        <v>405</v>
      </c>
      <c r="C24" s="35" t="s">
        <v>735</v>
      </c>
      <c r="D24" s="35"/>
      <c r="E24" s="35"/>
      <c r="F24" s="35" t="s">
        <v>183</v>
      </c>
      <c r="G24" s="34">
        <v>10</v>
      </c>
      <c r="H24" s="36">
        <v>6800</v>
      </c>
      <c r="I24" s="36">
        <f t="shared" si="0"/>
        <v>8092</v>
      </c>
      <c r="J24" s="37">
        <f t="shared" si="1"/>
        <v>80920</v>
      </c>
    </row>
    <row r="25" spans="1:10" x14ac:dyDescent="0.25">
      <c r="A25" s="35">
        <v>110</v>
      </c>
      <c r="B25" s="35" t="s">
        <v>405</v>
      </c>
      <c r="C25" s="35" t="s">
        <v>736</v>
      </c>
      <c r="D25" s="35"/>
      <c r="E25" s="35"/>
      <c r="F25" s="35" t="s">
        <v>242</v>
      </c>
      <c r="G25" s="34">
        <v>7</v>
      </c>
      <c r="H25" s="36">
        <v>5950</v>
      </c>
      <c r="I25" s="36">
        <f t="shared" si="0"/>
        <v>7081</v>
      </c>
      <c r="J25" s="37">
        <f t="shared" si="1"/>
        <v>49567</v>
      </c>
    </row>
    <row r="26" spans="1:10" ht="30" x14ac:dyDescent="0.25">
      <c r="A26" s="35">
        <v>111</v>
      </c>
      <c r="B26" s="35" t="s">
        <v>405</v>
      </c>
      <c r="C26" s="35" t="s">
        <v>737</v>
      </c>
      <c r="D26" s="35"/>
      <c r="E26" s="35"/>
      <c r="F26" s="35" t="s">
        <v>183</v>
      </c>
      <c r="G26" s="34">
        <v>10</v>
      </c>
      <c r="H26" s="36">
        <v>5600</v>
      </c>
      <c r="I26" s="36">
        <f t="shared" si="0"/>
        <v>6664</v>
      </c>
      <c r="J26" s="37">
        <f t="shared" si="1"/>
        <v>66640</v>
      </c>
    </row>
    <row r="27" spans="1:10" ht="30" x14ac:dyDescent="0.25">
      <c r="A27" s="35">
        <v>116</v>
      </c>
      <c r="B27" s="34">
        <v>3219304</v>
      </c>
      <c r="C27" s="35" t="s">
        <v>745</v>
      </c>
      <c r="D27" s="35"/>
      <c r="E27" s="35"/>
      <c r="F27" s="35" t="s">
        <v>746</v>
      </c>
      <c r="G27" s="34">
        <v>1</v>
      </c>
      <c r="H27" s="36">
        <v>10500</v>
      </c>
      <c r="I27" s="36">
        <f t="shared" si="0"/>
        <v>12495</v>
      </c>
      <c r="J27" s="37">
        <f t="shared" si="1"/>
        <v>12495</v>
      </c>
    </row>
    <row r="28" spans="1:10" ht="135" x14ac:dyDescent="0.25">
      <c r="A28" s="35">
        <v>122</v>
      </c>
      <c r="B28" s="35" t="s">
        <v>405</v>
      </c>
      <c r="C28" s="35" t="s">
        <v>753</v>
      </c>
      <c r="D28" s="35"/>
      <c r="E28" s="35"/>
      <c r="F28" s="35" t="s">
        <v>754</v>
      </c>
      <c r="G28" s="34">
        <v>5</v>
      </c>
      <c r="H28" s="36">
        <v>15900</v>
      </c>
      <c r="I28" s="36">
        <f t="shared" si="0"/>
        <v>18921</v>
      </c>
      <c r="J28" s="37">
        <f t="shared" si="1"/>
        <v>94605</v>
      </c>
    </row>
    <row r="29" spans="1:10" ht="30" x14ac:dyDescent="0.25">
      <c r="A29" s="35">
        <v>126</v>
      </c>
      <c r="B29" s="35" t="s">
        <v>405</v>
      </c>
      <c r="C29" s="35" t="s">
        <v>762</v>
      </c>
      <c r="D29" s="35"/>
      <c r="E29" s="35"/>
      <c r="F29" s="35" t="s">
        <v>242</v>
      </c>
      <c r="G29" s="34">
        <v>10</v>
      </c>
      <c r="H29" s="36">
        <v>17000</v>
      </c>
      <c r="I29" s="36">
        <f t="shared" si="0"/>
        <v>20230</v>
      </c>
      <c r="J29" s="37">
        <f t="shared" si="1"/>
        <v>202300</v>
      </c>
    </row>
    <row r="30" spans="1:10" ht="150" x14ac:dyDescent="0.25">
      <c r="A30" s="35">
        <v>132</v>
      </c>
      <c r="B30" s="35" t="s">
        <v>405</v>
      </c>
      <c r="C30" s="35" t="s">
        <v>772</v>
      </c>
      <c r="D30" s="35"/>
      <c r="E30" s="35"/>
      <c r="F30" s="35" t="s">
        <v>773</v>
      </c>
      <c r="G30" s="34">
        <v>1</v>
      </c>
      <c r="H30" s="36">
        <v>17000</v>
      </c>
      <c r="I30" s="36">
        <f t="shared" si="0"/>
        <v>20230</v>
      </c>
      <c r="J30" s="37">
        <f t="shared" si="1"/>
        <v>20230</v>
      </c>
    </row>
    <row r="31" spans="1:10" ht="60" x14ac:dyDescent="0.25">
      <c r="A31" s="35">
        <v>137</v>
      </c>
      <c r="B31" s="34">
        <v>3899997</v>
      </c>
      <c r="C31" s="35" t="s">
        <v>780</v>
      </c>
      <c r="D31" s="35"/>
      <c r="E31" s="35"/>
      <c r="F31" s="35" t="s">
        <v>781</v>
      </c>
      <c r="G31" s="34">
        <v>5</v>
      </c>
      <c r="H31" s="36">
        <v>21600</v>
      </c>
      <c r="I31" s="36">
        <f t="shared" si="0"/>
        <v>25704</v>
      </c>
      <c r="J31" s="37">
        <f t="shared" si="1"/>
        <v>128520</v>
      </c>
    </row>
    <row r="32" spans="1:10" ht="60" x14ac:dyDescent="0.25">
      <c r="A32" s="35">
        <v>138</v>
      </c>
      <c r="B32" s="34">
        <v>3899997</v>
      </c>
      <c r="C32" s="35" t="s">
        <v>782</v>
      </c>
      <c r="D32" s="35"/>
      <c r="E32" s="35"/>
      <c r="F32" s="35" t="s">
        <v>783</v>
      </c>
      <c r="G32" s="34">
        <v>5</v>
      </c>
      <c r="H32" s="36">
        <v>39000</v>
      </c>
      <c r="I32" s="36">
        <f t="shared" si="0"/>
        <v>46410</v>
      </c>
      <c r="J32" s="37">
        <f t="shared" si="1"/>
        <v>232050</v>
      </c>
    </row>
    <row r="33" spans="1:10" ht="45" x14ac:dyDescent="0.25">
      <c r="A33" s="35">
        <v>144</v>
      </c>
      <c r="B33" s="35" t="s">
        <v>564</v>
      </c>
      <c r="C33" s="35" t="s">
        <v>793</v>
      </c>
      <c r="D33" s="35"/>
      <c r="E33" s="35"/>
      <c r="F33" s="35" t="s">
        <v>110</v>
      </c>
      <c r="G33" s="34">
        <v>1</v>
      </c>
      <c r="H33" s="36">
        <v>6850</v>
      </c>
      <c r="I33" s="36">
        <f t="shared" si="0"/>
        <v>8152</v>
      </c>
      <c r="J33" s="37">
        <f t="shared" si="1"/>
        <v>8152</v>
      </c>
    </row>
    <row r="34" spans="1:10" ht="30" x14ac:dyDescent="0.25">
      <c r="A34" s="35">
        <v>145</v>
      </c>
      <c r="B34" s="35" t="s">
        <v>564</v>
      </c>
      <c r="C34" s="35" t="s">
        <v>794</v>
      </c>
      <c r="D34" s="35"/>
      <c r="E34" s="35"/>
      <c r="F34" s="35" t="s">
        <v>110</v>
      </c>
      <c r="G34" s="34">
        <v>1</v>
      </c>
      <c r="H34" s="36">
        <v>6500</v>
      </c>
      <c r="I34" s="36">
        <f t="shared" si="0"/>
        <v>7735</v>
      </c>
      <c r="J34" s="37">
        <f t="shared" si="1"/>
        <v>7735</v>
      </c>
    </row>
    <row r="35" spans="1:10" ht="150" x14ac:dyDescent="0.25">
      <c r="A35" s="35">
        <v>183</v>
      </c>
      <c r="B35" s="35" t="s">
        <v>564</v>
      </c>
      <c r="C35" s="35" t="s">
        <v>846</v>
      </c>
      <c r="D35" s="35"/>
      <c r="E35" s="35"/>
      <c r="F35" s="35" t="s">
        <v>712</v>
      </c>
      <c r="G35" s="34">
        <v>15</v>
      </c>
      <c r="H35" s="36">
        <v>10550</v>
      </c>
      <c r="I35" s="36">
        <f t="shared" si="0"/>
        <v>12555</v>
      </c>
      <c r="J35" s="37">
        <f t="shared" si="1"/>
        <v>188325</v>
      </c>
    </row>
    <row r="36" spans="1:10" ht="150" x14ac:dyDescent="0.25">
      <c r="A36" s="35">
        <v>193</v>
      </c>
      <c r="B36" s="35" t="s">
        <v>564</v>
      </c>
      <c r="C36" s="35" t="s">
        <v>1220</v>
      </c>
      <c r="D36" s="35"/>
      <c r="E36" s="35"/>
      <c r="F36" s="35" t="s">
        <v>712</v>
      </c>
      <c r="G36" s="34">
        <v>40</v>
      </c>
      <c r="H36" s="36">
        <v>17400</v>
      </c>
      <c r="I36" s="36">
        <f t="shared" si="0"/>
        <v>20706</v>
      </c>
      <c r="J36" s="37">
        <f t="shared" si="1"/>
        <v>828240</v>
      </c>
    </row>
    <row r="37" spans="1:10" ht="150" x14ac:dyDescent="0.25">
      <c r="A37" s="35">
        <v>208</v>
      </c>
      <c r="B37" s="35" t="s">
        <v>564</v>
      </c>
      <c r="C37" s="35" t="s">
        <v>1221</v>
      </c>
      <c r="D37" s="35"/>
      <c r="E37" s="35"/>
      <c r="F37" s="35" t="s">
        <v>712</v>
      </c>
      <c r="G37" s="34">
        <v>6</v>
      </c>
      <c r="H37" s="36">
        <v>14594.5</v>
      </c>
      <c r="I37" s="36">
        <f t="shared" si="0"/>
        <v>17367</v>
      </c>
      <c r="J37" s="37">
        <f t="shared" si="1"/>
        <v>104202</v>
      </c>
    </row>
    <row r="38" spans="1:10" ht="150" x14ac:dyDescent="0.25">
      <c r="A38" s="35">
        <v>210</v>
      </c>
      <c r="B38" s="35" t="s">
        <v>564</v>
      </c>
      <c r="C38" s="35" t="s">
        <v>879</v>
      </c>
      <c r="D38" s="35"/>
      <c r="E38" s="35"/>
      <c r="F38" s="35" t="s">
        <v>712</v>
      </c>
      <c r="G38" s="34">
        <v>4</v>
      </c>
      <c r="H38" s="36">
        <v>11849</v>
      </c>
      <c r="I38" s="36">
        <f t="shared" si="0"/>
        <v>14100</v>
      </c>
      <c r="J38" s="37">
        <f t="shared" si="1"/>
        <v>56400</v>
      </c>
    </row>
    <row r="39" spans="1:10" ht="165" x14ac:dyDescent="0.25">
      <c r="A39" s="35">
        <v>211</v>
      </c>
      <c r="B39" s="35" t="s">
        <v>405</v>
      </c>
      <c r="C39" s="35" t="s">
        <v>880</v>
      </c>
      <c r="D39" s="35"/>
      <c r="E39" s="35"/>
      <c r="F39" s="35" t="s">
        <v>881</v>
      </c>
      <c r="G39" s="34">
        <v>2</v>
      </c>
      <c r="H39" s="36">
        <v>44100</v>
      </c>
      <c r="I39" s="36">
        <f t="shared" si="0"/>
        <v>52479</v>
      </c>
      <c r="J39" s="37">
        <f t="shared" si="1"/>
        <v>104958</v>
      </c>
    </row>
    <row r="40" spans="1:10" ht="30" x14ac:dyDescent="0.25">
      <c r="A40" s="35">
        <v>223</v>
      </c>
      <c r="B40" s="35" t="s">
        <v>405</v>
      </c>
      <c r="C40" s="35" t="s">
        <v>904</v>
      </c>
      <c r="D40" s="35"/>
      <c r="E40" s="35"/>
      <c r="F40" s="35" t="s">
        <v>242</v>
      </c>
      <c r="G40" s="34">
        <v>10</v>
      </c>
      <c r="H40" s="36">
        <v>6800</v>
      </c>
      <c r="I40" s="36">
        <f t="shared" si="0"/>
        <v>8092</v>
      </c>
      <c r="J40" s="37">
        <f t="shared" si="1"/>
        <v>80920</v>
      </c>
    </row>
    <row r="41" spans="1:10" ht="30" x14ac:dyDescent="0.25">
      <c r="A41" s="35">
        <v>224</v>
      </c>
      <c r="B41" s="35" t="s">
        <v>405</v>
      </c>
      <c r="C41" s="35" t="s">
        <v>905</v>
      </c>
      <c r="D41" s="35"/>
      <c r="E41" s="35"/>
      <c r="F41" s="35" t="s">
        <v>242</v>
      </c>
      <c r="G41" s="34">
        <v>10</v>
      </c>
      <c r="H41" s="36">
        <v>7800</v>
      </c>
      <c r="I41" s="36">
        <f t="shared" si="0"/>
        <v>9282</v>
      </c>
      <c r="J41" s="37">
        <f t="shared" si="1"/>
        <v>92820</v>
      </c>
    </row>
    <row r="42" spans="1:10" ht="30" x14ac:dyDescent="0.25">
      <c r="A42" s="35">
        <v>227</v>
      </c>
      <c r="B42" s="34">
        <v>3213301</v>
      </c>
      <c r="C42" s="35" t="s">
        <v>1222</v>
      </c>
      <c r="D42" s="35" t="s">
        <v>156</v>
      </c>
      <c r="E42" s="35"/>
      <c r="F42" s="35"/>
      <c r="G42" s="34">
        <v>1</v>
      </c>
      <c r="H42" s="36">
        <v>78500</v>
      </c>
      <c r="I42" s="36">
        <f t="shared" si="0"/>
        <v>93415</v>
      </c>
      <c r="J42" s="37">
        <f t="shared" si="1"/>
        <v>93415</v>
      </c>
    </row>
    <row r="43" spans="1:10" ht="30" x14ac:dyDescent="0.25">
      <c r="A43" s="35">
        <v>255</v>
      </c>
      <c r="B43" s="35" t="s">
        <v>564</v>
      </c>
      <c r="C43" s="35" t="s">
        <v>954</v>
      </c>
      <c r="D43" s="35"/>
      <c r="E43" s="35"/>
      <c r="F43" s="35" t="s">
        <v>183</v>
      </c>
      <c r="G43" s="34">
        <v>10</v>
      </c>
      <c r="H43" s="36">
        <v>4450</v>
      </c>
      <c r="I43" s="36">
        <f t="shared" si="0"/>
        <v>5296</v>
      </c>
      <c r="J43" s="37">
        <f t="shared" si="1"/>
        <v>52960</v>
      </c>
    </row>
    <row r="44" spans="1:10" x14ac:dyDescent="0.25">
      <c r="G44" s="70">
        <f>SUM(G5:G43)</f>
        <v>347</v>
      </c>
      <c r="I44" s="67"/>
      <c r="J44" s="71">
        <f>SUM(J5:J43)</f>
        <v>4612424</v>
      </c>
    </row>
  </sheetData>
  <mergeCells count="4">
    <mergeCell ref="H3:H4"/>
    <mergeCell ref="I3:I4"/>
    <mergeCell ref="J3:J4"/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C746-AAC3-4551-9D83-ECEFE5F1B686}">
  <dimension ref="A3:J9"/>
  <sheetViews>
    <sheetView topLeftCell="C2" workbookViewId="0">
      <selection activeCell="H9" sqref="H9"/>
    </sheetView>
  </sheetViews>
  <sheetFormatPr baseColWidth="10" defaultRowHeight="15" x14ac:dyDescent="0.25"/>
  <cols>
    <col min="1" max="1" width="14.42578125" style="39" customWidth="1"/>
    <col min="2" max="2" width="14.7109375" style="39" customWidth="1"/>
    <col min="3" max="3" width="34.42578125" style="39" customWidth="1"/>
    <col min="4" max="5" width="26.28515625" style="39" customWidth="1"/>
    <col min="6" max="6" width="32.42578125" style="39" customWidth="1"/>
    <col min="7" max="7" width="13.42578125" style="39" customWidth="1"/>
    <col min="8" max="8" width="18" style="39" customWidth="1"/>
    <col min="9" max="9" width="15" style="39" customWidth="1"/>
    <col min="10" max="10" width="17.140625" style="39" customWidth="1"/>
    <col min="11" max="16384" width="11.42578125" style="39"/>
  </cols>
  <sheetData>
    <row r="3" spans="1:10" x14ac:dyDescent="0.25">
      <c r="H3" s="42" t="s">
        <v>6</v>
      </c>
      <c r="I3" s="42" t="s">
        <v>7</v>
      </c>
      <c r="J3" s="42" t="s">
        <v>8</v>
      </c>
    </row>
    <row r="4" spans="1:10" ht="30" x14ac:dyDescent="0.25">
      <c r="A4" s="43" t="s">
        <v>0</v>
      </c>
      <c r="B4" s="43" t="s">
        <v>1</v>
      </c>
      <c r="C4" s="43" t="s">
        <v>2</v>
      </c>
      <c r="D4" s="43" t="s">
        <v>3</v>
      </c>
      <c r="E4" s="43" t="s">
        <v>1192</v>
      </c>
      <c r="F4" s="43" t="s">
        <v>4</v>
      </c>
      <c r="G4" s="68" t="s">
        <v>5</v>
      </c>
      <c r="H4" s="69"/>
      <c r="I4" s="69"/>
      <c r="J4" s="69"/>
    </row>
    <row r="5" spans="1:10" ht="60" x14ac:dyDescent="0.25">
      <c r="A5" s="35">
        <v>11</v>
      </c>
      <c r="B5" s="35" t="s">
        <v>700</v>
      </c>
      <c r="C5" s="35" t="s">
        <v>988</v>
      </c>
      <c r="D5" s="35" t="s">
        <v>989</v>
      </c>
      <c r="E5" s="35"/>
      <c r="F5" s="35" t="s">
        <v>990</v>
      </c>
      <c r="G5" s="34">
        <v>1</v>
      </c>
      <c r="H5" s="36">
        <v>353850</v>
      </c>
      <c r="I5" s="36">
        <f t="shared" ref="I5:I7" si="0">ROUND(H5*1.19,0)</f>
        <v>421082</v>
      </c>
      <c r="J5" s="37">
        <f>+G5*I5</f>
        <v>421082</v>
      </c>
    </row>
    <row r="6" spans="1:10" ht="105" x14ac:dyDescent="0.25">
      <c r="A6" s="35">
        <v>24</v>
      </c>
      <c r="B6" s="35" t="s">
        <v>700</v>
      </c>
      <c r="C6" s="35" t="s">
        <v>1223</v>
      </c>
      <c r="D6" s="35" t="s">
        <v>260</v>
      </c>
      <c r="E6" s="35"/>
      <c r="F6" s="35" t="s">
        <v>1224</v>
      </c>
      <c r="G6" s="34">
        <v>1</v>
      </c>
      <c r="H6" s="36">
        <v>1700000</v>
      </c>
      <c r="I6" s="36">
        <f t="shared" si="0"/>
        <v>2023000</v>
      </c>
      <c r="J6" s="37">
        <f t="shared" ref="J6:J7" si="1">+G6*I6</f>
        <v>2023000</v>
      </c>
    </row>
    <row r="7" spans="1:10" ht="45" x14ac:dyDescent="0.25">
      <c r="A7" s="35">
        <v>80</v>
      </c>
      <c r="B7" s="35" t="s">
        <v>700</v>
      </c>
      <c r="C7" s="35" t="s">
        <v>1135</v>
      </c>
      <c r="D7" s="35" t="s">
        <v>260</v>
      </c>
      <c r="E7" s="35"/>
      <c r="F7" s="35" t="s">
        <v>1136</v>
      </c>
      <c r="G7" s="34">
        <v>4</v>
      </c>
      <c r="H7" s="36">
        <v>42000</v>
      </c>
      <c r="I7" s="36">
        <f t="shared" si="0"/>
        <v>49980</v>
      </c>
      <c r="J7" s="37">
        <f t="shared" si="1"/>
        <v>199920</v>
      </c>
    </row>
    <row r="8" spans="1:10" x14ac:dyDescent="0.25">
      <c r="G8" s="72">
        <f>SUM(G5:G7)</f>
        <v>6</v>
      </c>
      <c r="I8" s="73"/>
      <c r="J8" s="61">
        <f>SUM(J5:J7)</f>
        <v>2644002</v>
      </c>
    </row>
    <row r="9" spans="1:10" x14ac:dyDescent="0.25">
      <c r="H9" s="74"/>
    </row>
  </sheetData>
  <mergeCells count="3">
    <mergeCell ref="H3:H4"/>
    <mergeCell ref="I3:I4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ANEXO ÍTEM 1 - REACTIVOS </vt:lpstr>
      <vt:lpstr>ANEXO ÍTEM 2 - REACTIVOS ESPECI</vt:lpstr>
      <vt:lpstr>ANEXO ÍTEM 3 - MATERIALES</vt:lpstr>
      <vt:lpstr>ANEXO ÍTEM 4 - REPUESTOS Y ACCE</vt:lpstr>
      <vt:lpstr>ANEXO 1 - LAB AGUAS</vt:lpstr>
      <vt:lpstr>ANEXO 2 - LAB AGUAS</vt:lpstr>
      <vt:lpstr>ANEXO 3 - LAB AGUAS</vt:lpstr>
      <vt:lpstr>ANEXO 4 - LAB AGUAS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Carlos Andres Marin Ballesteros</cp:lastModifiedBy>
  <dcterms:created xsi:type="dcterms:W3CDTF">2024-05-28T19:54:05Z</dcterms:created>
  <dcterms:modified xsi:type="dcterms:W3CDTF">2024-07-03T21:51:27Z</dcterms:modified>
</cp:coreProperties>
</file>