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020" windowWidth="18915" windowHeight="10605" tabRatio="866"/>
  </bookViews>
  <sheets>
    <sheet name="Planta" sheetId="18" r:id="rId1"/>
    <sheet name="Bonificación" sheetId="8" r:id="rId2"/>
    <sheet name="Transitorios" sheetId="22" r:id="rId3"/>
  </sheets>
  <externalReferences>
    <externalReference r:id="rId4"/>
  </externalReferences>
  <definedNames>
    <definedName name="_xlnm._FilterDatabase" localSheetId="1" hidden="1">Bonificación!$A$1:$F$1</definedName>
    <definedName name="_xlnm._FilterDatabase" localSheetId="0" hidden="1">Planta!$A$1:$S$458</definedName>
    <definedName name="_xlnm._FilterDatabase" localSheetId="2" hidden="1">Transitorios!$A$1:$V$28</definedName>
  </definedNames>
  <calcPr calcId="144525"/>
</workbook>
</file>

<file path=xl/calcChain.xml><?xml version="1.0" encoding="utf-8"?>
<calcChain xmlns="http://schemas.openxmlformats.org/spreadsheetml/2006/main">
  <c r="L467" i="18" l="1"/>
  <c r="L466" i="18"/>
  <c r="L465" i="18"/>
  <c r="A460" i="18"/>
  <c r="M290" i="18" l="1"/>
  <c r="M289" i="18"/>
  <c r="K167" i="18"/>
  <c r="K166" i="18"/>
  <c r="K165" i="18"/>
  <c r="K164" i="18"/>
  <c r="K163" i="18"/>
  <c r="K162" i="18"/>
  <c r="K161" i="18"/>
  <c r="K160" i="18"/>
  <c r="K159" i="18"/>
  <c r="K158" i="18"/>
  <c r="K157" i="18"/>
  <c r="K156" i="18"/>
  <c r="K155" i="18"/>
  <c r="K154" i="18"/>
  <c r="K14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2" i="18"/>
  <c r="K81" i="18"/>
  <c r="K80" i="18"/>
  <c r="K79" i="18"/>
  <c r="K78" i="18"/>
  <c r="K77" i="18"/>
</calcChain>
</file>

<file path=xl/comments1.xml><?xml version="1.0" encoding="utf-8"?>
<comments xmlns="http://schemas.openxmlformats.org/spreadsheetml/2006/main">
  <authors>
    <author>CIARP</author>
    <author>Usuario UTP</author>
  </authors>
  <commentList>
    <comment ref="O51" authorId="0">
      <text>
        <r>
          <rPr>
            <b/>
            <sz val="9"/>
            <color indexed="81"/>
            <rFont val="Tahoma"/>
            <family val="2"/>
          </rPr>
          <t>Reclasificación</t>
        </r>
        <r>
          <rPr>
            <sz val="9"/>
            <color indexed="81"/>
            <rFont val="Tahoma"/>
            <family val="2"/>
          </rPr>
          <t xml:space="preserve">
</t>
        </r>
      </text>
    </comment>
    <comment ref="O52" authorId="0">
      <text>
        <r>
          <rPr>
            <b/>
            <sz val="9"/>
            <color indexed="81"/>
            <rFont val="Tahoma"/>
            <family val="2"/>
          </rPr>
          <t>Reclasificación</t>
        </r>
        <r>
          <rPr>
            <sz val="9"/>
            <color indexed="81"/>
            <rFont val="Tahoma"/>
            <family val="2"/>
          </rPr>
          <t xml:space="preserve">
</t>
        </r>
      </text>
    </comment>
    <comment ref="A236" authorId="1">
      <text>
        <r>
          <rPr>
            <b/>
            <sz val="9"/>
            <color indexed="81"/>
            <rFont val="Tahoma"/>
            <family val="2"/>
          </rPr>
          <t>Usuario UTP:</t>
        </r>
        <r>
          <rPr>
            <sz val="9"/>
            <color indexed="81"/>
            <rFont val="Tahoma"/>
            <family val="2"/>
          </rPr>
          <t xml:space="preserve">
Resolución modificada por N° de cedula, con RR 254 del 11/02/2015</t>
        </r>
      </text>
    </comment>
    <comment ref="A246" authorId="1">
      <text>
        <r>
          <rPr>
            <b/>
            <sz val="9"/>
            <color indexed="81"/>
            <rFont val="Tahoma"/>
            <family val="2"/>
          </rPr>
          <t>Usuario UTP:</t>
        </r>
        <r>
          <rPr>
            <sz val="9"/>
            <color indexed="81"/>
            <rFont val="Tahoma"/>
            <family val="2"/>
          </rPr>
          <t xml:space="preserve">
Resolución modificada con N° 730 del 24/03/2015</t>
        </r>
      </text>
    </comment>
    <comment ref="A271" authorId="1">
      <text>
        <r>
          <rPr>
            <b/>
            <sz val="9"/>
            <color indexed="81"/>
            <rFont val="Tahoma"/>
            <family val="2"/>
          </rPr>
          <t>Usuario UTP:</t>
        </r>
        <r>
          <rPr>
            <sz val="9"/>
            <color indexed="81"/>
            <rFont val="Tahoma"/>
            <family val="2"/>
          </rPr>
          <t xml:space="preserve">
Modificada por Resolución 816 del 9 abril 2015</t>
        </r>
      </text>
    </comment>
    <comment ref="A277" authorId="1">
      <text>
        <r>
          <rPr>
            <b/>
            <sz val="9"/>
            <color indexed="81"/>
            <rFont val="Tahoma"/>
            <family val="2"/>
          </rPr>
          <t>Usuario UTP:</t>
        </r>
        <r>
          <rPr>
            <sz val="9"/>
            <color indexed="81"/>
            <rFont val="Tahoma"/>
            <family val="2"/>
          </rPr>
          <t xml:space="preserve">
Modificada por Resolución 817 del 9 abril 2015</t>
        </r>
      </text>
    </comment>
    <comment ref="A281" authorId="1">
      <text>
        <r>
          <rPr>
            <b/>
            <sz val="9"/>
            <color indexed="81"/>
            <rFont val="Tahoma"/>
            <family val="2"/>
          </rPr>
          <t>Usuario UTP:</t>
        </r>
        <r>
          <rPr>
            <sz val="9"/>
            <color indexed="81"/>
            <rFont val="Tahoma"/>
            <family val="2"/>
          </rPr>
          <t xml:space="preserve">
Modificada por Resolución 818 del 9 abril 2015</t>
        </r>
      </text>
    </comment>
  </commentList>
</comments>
</file>

<file path=xl/comments2.xml><?xml version="1.0" encoding="utf-8"?>
<comments xmlns="http://schemas.openxmlformats.org/spreadsheetml/2006/main">
  <authors>
    <author>Usuario UTP</author>
  </authors>
  <commentList>
    <comment ref="C32" authorId="0">
      <text>
        <r>
          <rPr>
            <b/>
            <sz val="9"/>
            <color indexed="81"/>
            <rFont val="Tahoma"/>
            <family val="2"/>
          </rPr>
          <t>Usuario UTP:</t>
        </r>
        <r>
          <rPr>
            <sz val="9"/>
            <color indexed="81"/>
            <rFont val="Tahoma"/>
            <family val="2"/>
          </rPr>
          <t xml:space="preserve">
valor modificado resolución 1385 16/07/2014</t>
        </r>
      </text>
    </comment>
    <comment ref="C33" authorId="0">
      <text>
        <r>
          <rPr>
            <b/>
            <sz val="9"/>
            <color indexed="81"/>
            <rFont val="Tahoma"/>
            <family val="2"/>
          </rPr>
          <t>Usuario UTP:</t>
        </r>
        <r>
          <rPr>
            <sz val="9"/>
            <color indexed="81"/>
            <rFont val="Tahoma"/>
            <family val="2"/>
          </rPr>
          <t xml:space="preserve">
valor modificado resolución 1386 16/07/2014</t>
        </r>
      </text>
    </comment>
    <comment ref="C34" authorId="0">
      <text>
        <r>
          <rPr>
            <b/>
            <sz val="9"/>
            <color indexed="81"/>
            <rFont val="Tahoma"/>
            <family val="2"/>
          </rPr>
          <t>Usuario UTP:</t>
        </r>
        <r>
          <rPr>
            <sz val="9"/>
            <color indexed="81"/>
            <rFont val="Tahoma"/>
            <family val="2"/>
          </rPr>
          <t xml:space="preserve">
valor modificado resolución 1387 16/07/2014</t>
        </r>
      </text>
    </comment>
    <comment ref="C35" authorId="0">
      <text>
        <r>
          <rPr>
            <b/>
            <sz val="9"/>
            <color indexed="81"/>
            <rFont val="Tahoma"/>
            <family val="2"/>
          </rPr>
          <t>Usuario UTP:</t>
        </r>
        <r>
          <rPr>
            <sz val="9"/>
            <color indexed="81"/>
            <rFont val="Tahoma"/>
            <family val="2"/>
          </rPr>
          <t xml:space="preserve">
valor modificado resolución 1388 16/07/2014</t>
        </r>
      </text>
    </comment>
    <comment ref="C36" authorId="0">
      <text>
        <r>
          <rPr>
            <b/>
            <sz val="9"/>
            <color indexed="81"/>
            <rFont val="Tahoma"/>
            <family val="2"/>
          </rPr>
          <t>Usuario UTP:</t>
        </r>
        <r>
          <rPr>
            <sz val="9"/>
            <color indexed="81"/>
            <rFont val="Tahoma"/>
            <family val="2"/>
          </rPr>
          <t xml:space="preserve">
valor modificado resolución 1389 16/07/2014</t>
        </r>
      </text>
    </comment>
    <comment ref="C37" authorId="0">
      <text>
        <r>
          <rPr>
            <b/>
            <sz val="9"/>
            <color indexed="81"/>
            <rFont val="Tahoma"/>
            <family val="2"/>
          </rPr>
          <t>Usuario UTP:</t>
        </r>
        <r>
          <rPr>
            <sz val="9"/>
            <color indexed="81"/>
            <rFont val="Tahoma"/>
            <family val="2"/>
          </rPr>
          <t xml:space="preserve">
valor modificado resolución 1390 16/07/2014</t>
        </r>
      </text>
    </comment>
  </commentList>
</comments>
</file>

<file path=xl/sharedStrings.xml><?xml version="1.0" encoding="utf-8"?>
<sst xmlns="http://schemas.openxmlformats.org/spreadsheetml/2006/main" count="6049" uniqueCount="1558">
  <si>
    <t>R.R.</t>
  </si>
  <si>
    <t>FECHA</t>
  </si>
  <si>
    <t>OFICIO</t>
  </si>
  <si>
    <t>CATEGORÍA</t>
  </si>
  <si>
    <t>No. AUTORES</t>
  </si>
  <si>
    <t>ISSN/ISBN</t>
  </si>
  <si>
    <t>NOMBRE DEL TRABAJO</t>
  </si>
  <si>
    <t>PROYECTO DE INVESTIGACIÓN</t>
  </si>
  <si>
    <t>AUTORES</t>
  </si>
  <si>
    <t>CÉDULA</t>
  </si>
  <si>
    <t>DEPENDENCIA</t>
  </si>
  <si>
    <t>CLAS.</t>
  </si>
  <si>
    <t>OBSERVACIÓN</t>
  </si>
  <si>
    <t>REVISTA O LIBRO</t>
  </si>
  <si>
    <t>PÁGINAS</t>
  </si>
  <si>
    <t>CARÁCTER</t>
  </si>
  <si>
    <t>AÑO DE LA PUBLICACIÓN</t>
  </si>
  <si>
    <t>CLASE</t>
  </si>
  <si>
    <t>ALFONSO ALZATE GÓMEZ</t>
  </si>
  <si>
    <t>RAMÓN ALFONSO GALLEGO RENDÓN</t>
  </si>
  <si>
    <t>LUIS HERNANDO RÍOS GONZÁLEZ</t>
  </si>
  <si>
    <t xml:space="preserve"> </t>
  </si>
  <si>
    <t>Nacional</t>
  </si>
  <si>
    <t>Internacional</t>
  </si>
  <si>
    <t>ANTONIO HERNANDO ESCOBAR ZULUAGA</t>
  </si>
  <si>
    <t>ÁLVARO ÁNGEL OROZCO GUTIÉRREZ</t>
  </si>
  <si>
    <t>HÉCTOR FABIO QUINTERO RIAZA</t>
  </si>
  <si>
    <t>YURI ALEXANDER POVEDA QUIÑONES</t>
  </si>
  <si>
    <t>HAROLD SALAZAR ISAZA</t>
  </si>
  <si>
    <t>GERMÁN ANDRÉS HOLGUÍN LONDOÑO</t>
  </si>
  <si>
    <t>Facultad Ingeniería Mecánica</t>
  </si>
  <si>
    <t>Escuela Tecnología Eléctrica</t>
  </si>
  <si>
    <t>Libro producto de investigación</t>
  </si>
  <si>
    <t>SANDRA MILENA PÉREZ LONDOÑO</t>
  </si>
  <si>
    <t>10c</t>
  </si>
  <si>
    <t>10d</t>
  </si>
  <si>
    <t>MAURICIO GRANADA ECHEVERRI</t>
  </si>
  <si>
    <t>CARLOS JULIO ZAPATA GRISALES</t>
  </si>
  <si>
    <t>C</t>
  </si>
  <si>
    <t>A1</t>
  </si>
  <si>
    <t>A2</t>
  </si>
  <si>
    <t>CARLOS ALBERTO RÍOS PORRAS</t>
  </si>
  <si>
    <t>JUAN JOSÉ MORA FLÓREZ</t>
  </si>
  <si>
    <t>Programa Ingeniería Eléctrica</t>
  </si>
  <si>
    <t>Departamento de Matemáticas</t>
  </si>
  <si>
    <t>Departamento de Física</t>
  </si>
  <si>
    <t>10k</t>
  </si>
  <si>
    <t>Libro de texto</t>
  </si>
  <si>
    <t>B</t>
  </si>
  <si>
    <t>Comunicación</t>
  </si>
  <si>
    <t>03-3690</t>
  </si>
  <si>
    <t>ÓSCAR GÓMEZ CARMONA</t>
  </si>
  <si>
    <t>ALEJANDRO GARCÉS RUIZ</t>
  </si>
  <si>
    <t>ALEXANDER MOLINA CABRERA</t>
  </si>
  <si>
    <t>MAURICIO ALEXANDER ÁLVAREZ LÓPEZ</t>
  </si>
  <si>
    <t>ANDRÉS ESCOBAR MEJÍA</t>
  </si>
  <si>
    <t>03-531</t>
  </si>
  <si>
    <t>0122-1701</t>
  </si>
  <si>
    <t>0122-0667</t>
  </si>
  <si>
    <t>0123-3033</t>
  </si>
  <si>
    <t>0123-921X</t>
  </si>
  <si>
    <t>1692-3324</t>
  </si>
  <si>
    <t>0885-8977</t>
  </si>
  <si>
    <t>EDUARDO GIRALDO SUÁREZ</t>
  </si>
  <si>
    <t>Full Paper</t>
  </si>
  <si>
    <t>Short Comunication</t>
  </si>
  <si>
    <t>199-205</t>
  </si>
  <si>
    <t>1-10</t>
  </si>
  <si>
    <t>0120-5609</t>
  </si>
  <si>
    <t>0120-5633</t>
  </si>
  <si>
    <t>0302-9743</t>
  </si>
  <si>
    <t>0885-8950</t>
  </si>
  <si>
    <t>0254-0770</t>
  </si>
  <si>
    <t>0012-7353</t>
  </si>
  <si>
    <t>Revisión de Tema</t>
  </si>
  <si>
    <t>13-21</t>
  </si>
  <si>
    <t>0120-6230</t>
  </si>
  <si>
    <t>0123-7799</t>
  </si>
  <si>
    <t>10K</t>
  </si>
  <si>
    <t>1557-170X</t>
  </si>
  <si>
    <t>1659-1216</t>
  </si>
  <si>
    <t>0718-3305</t>
  </si>
  <si>
    <t>02-320</t>
  </si>
  <si>
    <t>02-319</t>
  </si>
  <si>
    <t>1794-4953</t>
  </si>
  <si>
    <t>02-6517</t>
  </si>
  <si>
    <t>02-6952</t>
  </si>
  <si>
    <t>1794-1237</t>
  </si>
  <si>
    <t>32-37</t>
  </si>
  <si>
    <t>0378-7796</t>
  </si>
  <si>
    <t>218-224</t>
  </si>
  <si>
    <t>03-3755</t>
  </si>
  <si>
    <t>RICARDO ALBERTO HINCAPIÉ ISAZA</t>
  </si>
  <si>
    <t>03-532</t>
  </si>
  <si>
    <t>1692-1798</t>
  </si>
  <si>
    <t>0142-0615</t>
  </si>
  <si>
    <t>2013</t>
  </si>
  <si>
    <t>NOMBRES</t>
  </si>
  <si>
    <t>CEDULA</t>
  </si>
  <si>
    <t>RESOLUCIÓN</t>
  </si>
  <si>
    <t xml:space="preserve"> FECHA</t>
  </si>
  <si>
    <t>TRABAJO</t>
  </si>
  <si>
    <t>TIPO</t>
  </si>
  <si>
    <t>LOAD MODELING FOR FAULT LOCATION IN DISTRIBUTION SYSTEM WITH DISTRIBUTED GENEERATION publicado en las memorias IEEE PES Transmission and Distribution Conference and Exposition: Latinamerica T&amp;DLA realizado en Montevideo, Uruguay del 3 al 5 de septiembre de 2012, ISBN: 978-1-4673-2671-1</t>
  </si>
  <si>
    <t>“SINGLE PHASE TO GROUND FAULT LOCATOR FOR DISTRIBUTIONN SYSTEM WITH DISTRIBUTED GENERATION publicado en las memorias IEEE PES Transmission and Distribution Conference and Exposition: Latinamerica T&amp;DLA 2012 realizado en Montevideo, Uruguay del 3 al 5 de septiembre de 2012, ISBN: 978-1-4673-2671-1.</t>
  </si>
  <si>
    <t>A ROBUST METHOD FOR SINGLE PHASE FAULT LOCATION CONSIDERING DISTRIBUTED GENERATION AND CURRENT COMPENSATION publicado en las memorias IEEE PES Transmission and Distribution Conference and Exposition: Latinamerica T&amp;DLA 2012 realizado en Montevideo, Uruguay del 3 al 5 de septiembre de 2012, ISBN: 978-1-4673-2671-1</t>
  </si>
  <si>
    <t>A METHODOLOGY FOR COMPOSITE LOAD MODELING IN POWER SYSTEMS CONSIDERING DISTRIBUTED GENERATION publicado en las memorias IEEE PES Transmission and Distribution Conference and Exposition: Latinamerica T&amp;DLA 2012 realizado en Montevideo, Uruguay del 3 al 5 de septiembre de 2012, ISBN: 978-1-4673-2671-1</t>
  </si>
  <si>
    <t>EFFECTS OF DOUBLY FED WIND GENERATORS ON VOLTAGE STABILITY OF POWER SYSTEMS publicado en las memorias IEEE PES Transmission and Distribution Conference and Exposition: Latinamerica T&amp;DLA 2012 realizado en Montevideo, Uruguay del 3 al 5 de septiembre de 2012, ISBN: 978-1-4673-2671-1</t>
  </si>
  <si>
    <t>PONENCIA EVENTO ESPECIALIZADO</t>
  </si>
  <si>
    <t>SETTING STRATEGY OF A SVM REGRESSOR FOR LOCATING SINGLE PHASE FAULTS IN POWER DISTRIBUTION SYSTEMS publicado en las memorias de 2010 IEEE/PES Transmission &amp; Distribution Conference and Exposition realizada del 8 al 10 de noviembre de 2010 en Sao Paulo, Brasil, ISBN: 978-85-99916-03-2</t>
  </si>
  <si>
    <t>EFFICIENT ADJUST OF A LEARNING BASED FAULT LOCATOR FOR POWER DISTRIBUTION SYSTEMS publicado en las memorias de 2010 IEEE/PES Transmission &amp; Distribution Conference and Exposition realizada del 8 al 10 de noviembre de 2010 en Sao Paulo, Brasil, ISBN: 978-85-99916-03-2</t>
  </si>
  <si>
    <t>ZERO-HOPF BIFURCATION ANALYSIS ON POWER SYSTEM DYNAMIC STABILITY publicado en las memorias de 2010 IEEE/PES Transmission &amp; Distribution Conference and Exposition realizada del 8 al 10 de noviembre de 2010 en Sao Paulo, Brasil, ISBN: 978-85-99916-03-2</t>
  </si>
  <si>
    <t>FAULT LOCATION METHOD BASED ON THE DETERMINATION OF THE MINIMUM FAULT REACTANCE FOR UNCERTAINTY LOADED AND UNBALANCED POWER DISTRIBUTION SYSTEMS publicado en las memorias de 2010 IEEE/PES Transmission &amp; Distribution Conference and Exposition realizada del 8 al 10 de noviembre de 2010 en Sao Paulo, Brasil, ISBN: 978-85-99916-03-2</t>
  </si>
  <si>
    <t>A COMPLETE FAULT LOCATION FORMULATION FOR DISTRIBUTION SYSTEMS USING THE K-NEAREST NEIGHBORS FOR REGRESSION AND CLASSIFICATION publicado en las memorias de 2010 IEEE/PES Transmission &amp; Distribution Conference and Exposition realizada del 8 al 10 de noviembre de 2010 en Sao Paulo, Brasil, ISBN: 978-85-99916-03-2</t>
  </si>
  <si>
    <t>EVALUATION OF POWER EXTRACTION TO LINEAR GAIN SCHEDULING CONTROLLERS IN A SMALL WIND ENERGY CONVERSION SYSTEM publicado en las memorias de 2010 IEEE Electronics, Robotics and Automotive Mechanics Conference realizada del 28 de septiembre al 01 de octubre de 2010 en Cuernavaca, México, ISBN: 978-0-7695-4204-1</t>
  </si>
  <si>
    <t>THE DISCRETE LIFTING SHAPELET TRANSFORM FOR BIOLOGICAL PATTERN RECOGNITION publciado en las memorias de 5th International IEEE EMBS Conference on Neural Engineering realizada en Cancún, México del 27 de abril al 1 de mayo de 2011, ISBN: 978-1-4244-4141-9</t>
  </si>
  <si>
    <t>ESTUDIO CINEMÁTICO Y DINÁMICO DE UN MANIPULADOR PARALELO PLANO DE DOS GRADOS DE LIBERTAD PARA UN PROCESO PULIDO publicado en las memorias del V Congreso Internacional de Ingeniería Mecánica y III de Ingeniería Mecatrónica CIMM 2011 realizado por la Universidad Nacional de Colombia en Bogotá del 11 al 12 de agosto de 2011, ISBN: 978-958-719-945-1</t>
  </si>
  <si>
    <t>CURRENT DENSITY RECONSTRUCTION FROM EEG BASED ON A TIME VARYING NONLINEAR PHYSIOLOGICAL MODEL publicado en las memorias de 5th International IEEE EMBS Conference on Neural Engineering realizada en Cancún, México del 27 de abril al 1 de mayo de 2011, ISBN: 978-1-4244-4141-9</t>
  </si>
  <si>
    <t>IDENTIFICATION OF COHERENT GROUPS AND PMU PLACEMENT FOR INTER-AREA MONITORING BASED ON GRAPH THEORY publicado en las memorias 2011 IEEE PES Conference on Innovative Smart Grid Technologis Latin America (isgt la) REALIZADO EN Medellín del 19 al 21 de octubre de 2011, ISBN: 978-1-4577-1800-7</t>
  </si>
  <si>
    <t>MULTI-AREA DECENTRALIZED OPTIMAL VAR PLANNING USING THE DANTZIG-WOLFE DECOMPOSITION PRINCIPLE publicado en las memorias IEEE PES Transmission &amp; Distribution Conference and Exposition realizada del 8 al 10 de noviembre de 2010 en Sao Paulo, Brasil, ISBN: 978-85-99916-03-2</t>
  </si>
  <si>
    <t>MATHEMATICAL DECOMPOSITION TECHNIQUE APPLIED TO THE PROBABILISTIC POWER FLOW PROBLEM publicado en las memorias IEEE PES Transmission &amp; Distribution Conference and Exposition realizada del 8 al 10 de noviembre de 2010 en Sao Paulo, Brasil, ISBN: 978-85-99916-03-2</t>
  </si>
  <si>
    <t>INTER-AREA STABILITY PREDICTION INDEX BASED ON PHASORIAL MEASUREMENT  publicado en las memorias 2012 IEEE PES Innovative Smart Grid Technologies (ISGT) realizado en Washington del 16 al 20 de enero de 2012, ISBN: 978-1-4577-2157-1</t>
  </si>
  <si>
    <t>CONFIDENCE INDEXES FOR A SVM BASED FAULT LOCATOR APPLIED IN POWER DISTRIBUTION SYSTEMS  publicado en las memorias del VI Simposio Internacional sobre Calidad de la Energía Eléctrica-SICEL realizado en Asunción del 1 al 3 de noviembre de 2011, ISBN: 978-958-761-047-5</t>
  </si>
  <si>
    <t>ESTRUCTURA DE VARIACIÓN AUTOMÁTICA DE PARÁMETROS DE LÍNEA PARA ANÁLISIS DE SENSIBILIDAD EN SISTEMAS DE DISTRIBUCIÓN DE ENERGÍA ELÉCTRICA  publicado en las memorias del XVIII International Congress of Electronic, Electrical and Systems Engineering - INTERCON IEEE realizado por la Universidad Nacional de Ingeniería en Lima del 8 al 13 de agosto de 2011, ISBN: 978-612-45345-2-2</t>
  </si>
  <si>
    <t>02-6237</t>
  </si>
  <si>
    <t>ANÁLISIS TÉCNICO DE UNA PROPUESTA DE ELECTRIFICACIÓN DE LA RED FÉRREA DEL OCCIDENTE COLOMBIANO  publicado en las memorias del XVIII International Congress of Electronic, Electrical and Systems Engineering - INTERCON IEEE realizado por la Universidad Nacional de Ingeniería en Lima del 8 al 13 de agosto de 2011, ISBN: 978-612-45345-2-2.</t>
  </si>
  <si>
    <t>OBTENCIÓN DE CARACTERÍSTICAS MODALES EN UN SISTEMA DE POTENCIA UTILIZANDO EL MÉTODO PRONY  publicado en las memorias del XVIII International Congress of Electronic, Electrical and Systems Engineering - INTERCON IEEE realizado por la Universidad Nacional de Ingeniería en Lima del 8 al 13 de agosto de 2011, ISBN: 978-612-45345-2-2.</t>
  </si>
  <si>
    <t>AN APPRAISAL OF THE CHALLENGES AND OPPORTUNITIES FOR THE COLOMBIA INTELIGENTE PROGRAM IMPLEMENTATION publicado en las memorias del IEEE Power &amp; Energy Society General Meeting realizado en San Diego, Estados Unidos del 22 al 26 de julio de 2012, ISBN: 978-1-4673-2728-2</t>
  </si>
  <si>
    <t>ASSESSING THE SERVICE RENDERED BY A POWER DISTRIBUTION CONTROL CENTER  publicado en las memorias de IEEE PES Transmission and Distribution Conference and Exposition: Latinamerica T&amp;DLA 2012 realizado en Montevideo, Uruguay del 3 al 5 de septiembre de 2012, ISBN: 978-1-4673-2671-1</t>
  </si>
  <si>
    <t>VALIDITY OF USING A GLOBAL REPAIR SERVICE MODEL IN POWER SYSTEM RELIABILITY STUDIES publicado en las memorias de IEEE PES Transmission and Distribution Conference and Exposition: Latinamerica T&amp;DLA 2012 realizado en Montevideo, Uruguay del 3 al 5 de septiembre de 2012, ISBN: 978-1-4673-2671-1</t>
  </si>
  <si>
    <t>A PRACTICAL ONLINE MONITORING SYSTEM BASED ON WIDE AREA MEASUREMENTS FOR POWER SYSTEM DYNAMIC SECURITY ASSESSMENT publicado en las memorias de 2012 CIGRÉ Canadá Conference realizada Montreal del 24 al 26 de septiembre de 2012</t>
  </si>
  <si>
    <t>OPTIMAL SCHEDULING OF VEGETATION MAINTENANCE UNDERNEATH OVERHEAD POWER DISTRIBUTION LINES publicado en las memorias IEEE PES Transmission and Distribution Conference and Exposition: Latinamerica T&amp;DLA 2012 realizado en Montevideo, Uruguay del 3 al 5 de septiembre de 2012, ISBN: 978-1-4673-2671-1</t>
  </si>
  <si>
    <t>FLUJO DE CARGA RADIAL TRIFÁSICO A CUATRO HILOS EMPLEANDO ANDERSON MIXING SCHEME publicado en las memorias IEEE PES Transmission and Distribution Conference and Exposition: Latinamerica T&amp;DLA 2012 realizado en Montevideo, Uruguay del 3 al 5 de septiembre de 2012, ISBN: 978-1-4673-2671-1</t>
  </si>
  <si>
    <t>10.101.535</t>
  </si>
  <si>
    <t>"Decteccao de Fraudes nas Redes de Distribucao de Energía Eléctrica utilizando Arvores de Decisao" V Simposio Brasileiro de Sistemas Eléctricos Foz de Iguacu del 22 al 25 de abril de 2014.</t>
  </si>
  <si>
    <t>53-64</t>
  </si>
  <si>
    <t>"COHERENCY IDENTIFICATION BASED ON MAXIMUM SPANNING TREE PARTITIONING" publicado en el evento , Francia del 16 al 20 de junio de 2013, ISBN: 978-1-4673-5667-1, IEES PES - Powertech Grenoble 2013, realizado en Grenoble</t>
  </si>
  <si>
    <t>"A solid State Fault Current Limiter Control Algorithm", IEEE IPEC 2010. Singapore 27 al 29 de octubre de 2010. ISBN: 978-1-4244-7399-1</t>
  </si>
  <si>
    <t>Realization of a SiC Module- Based Indirect Matrix Converter with Minimum Prasitic Inductances, IEEE ECCE 2013. Fort worth, Estados Unidosdel 16 al 20 de marzo de 2014 .</t>
  </si>
  <si>
    <t>Placement of Energy Storage Coordinated with Smart PV Inverters, IEEE ISGT 2012. Washington DC. USA. Del 16 al 20 d enero 2012. ISBN: 978-1-4577-2158-8</t>
  </si>
  <si>
    <t>96-105</t>
  </si>
  <si>
    <t>MODELO DE VIBRACIONES DE UN RODAMIENTO DE BOLAS: DESARROLLO Y VALIDACIÓN EXPERIMENTAL</t>
  </si>
  <si>
    <t xml:space="preserve">Revista Ingeniería y Competitividad, Volumen 16, N°2,  Diciembre de 2014  </t>
  </si>
  <si>
    <t>279-288</t>
  </si>
  <si>
    <t>UNA PROPUESTA DE CLASIFICACIÓN PARA LOS ÍNDICES DE ESTABILIDAD DE TENSIÓN</t>
  </si>
  <si>
    <t>Ingeniería y Competitividad, Volumen 16 N°2, Diciembre de 2014</t>
  </si>
  <si>
    <t>115-130</t>
  </si>
  <si>
    <t>METODOLOGÍA HÍBRIDA BASADA EN EL REGRESOR KNN Y EL CLASIFICADOR BOOSTING PARA LOCALIZAR FALLAS EN SISTEMAS DE DISTRIBUCIÓN</t>
  </si>
  <si>
    <t>165-177</t>
  </si>
  <si>
    <t>UNA PROPUESTA DE CLASIFICACIÓN PARA LOS INDICES DE ESTABILIDAD DE TENSIÓN</t>
  </si>
  <si>
    <t>METODOLOGÍA HIBRIDA BASADA EN EL REGRESOR KNN Y EL CLASIFICADOR BOOSTING PARA LOCALIZAR FALLAS EN SISTEMAS DE DISTRIBUCIÓN</t>
  </si>
  <si>
    <t>1909-3667</t>
  </si>
  <si>
    <t xml:space="preserve"> IDENTIFICATION AND MULTIVARIABLE CONTROL IN STATE SPACE OF A PERMANENT MAGNET SYNCHRONOUS GENERATOR</t>
  </si>
  <si>
    <t>TECCIENCIA, Volumen 9 N°16, 2014</t>
  </si>
  <si>
    <t>97-106</t>
  </si>
  <si>
    <t>COMBINED OPTIMAL TAP SETTING AND REACTIVE POWER INJECTION FOR LOSS REDUCTION IN DISTRIBUTION SYSTEMS</t>
  </si>
  <si>
    <t>Revista EIA Escuela de Ingeniería de Antioquia, Volumen 11 N°21, Enero-Junio de 2014</t>
  </si>
  <si>
    <t>ALGORITMO DE BÚSQUEDA TABÚ ESPECIALIZADO APLICADO AL DISEÑO DE REDES SECUNDARIAS DE ENERGÍA ELÉCTRICA</t>
  </si>
  <si>
    <t>23-39</t>
  </si>
  <si>
    <t>METODOLOGÍA DE SOLUCIÓN PARA PLANEAMIENTO DE LA TRANSMISIÓN CONSIDERANDO INCERTIDUMBRE EN LA DEMANDA Y PROPUESTAS DE DIFERENTES CONDUCTORES</t>
  </si>
  <si>
    <t>99-112</t>
  </si>
  <si>
    <t>Consecutivo WEB 1</t>
  </si>
  <si>
    <t>Consecutivo WEB 4</t>
  </si>
  <si>
    <t>Consecutivo WEB 5</t>
  </si>
  <si>
    <t>Consecutivo WEB 6</t>
  </si>
  <si>
    <t>Consecutivo WEB 7</t>
  </si>
  <si>
    <t>Consecutivo WEB 8</t>
  </si>
  <si>
    <t>Consecutivo WEB 12</t>
  </si>
  <si>
    <t>Consecutivo WEB 14</t>
  </si>
  <si>
    <t>Consecutivo WEB 15</t>
  </si>
  <si>
    <t>Consecutivo WEB 16</t>
  </si>
  <si>
    <t>Consecutivo WEB 17</t>
  </si>
  <si>
    <t>MAURICIO HOLGÚIN LONDOÑO</t>
  </si>
  <si>
    <t>GERMÁN ANDRES HOLGUIN LONDOÑO</t>
  </si>
  <si>
    <t>" Diseño y análisis de la automatización de la distribución en el sistema de Distribución Local - SDL de la empresa de energia del Quindio- EDEQ S.A ESP". Congreso Internacional en alta tensión y aislamiento eléctrico (ALTAE). Realizado en la Habana Cuba diciembre 2013. ISBN: 978-959-261-437-6</t>
  </si>
  <si>
    <t>BAYESIAN ESTIMATION OF NEURAL ACTIVITY FOR NON STATIONARY SOURCES USING TIME FREQUENCY BASED PRIORS". 6th Annual International IEEE EMBS Conference on Neural Engineering. Realizado en San Diego Estados Unidos noviembre 2013.</t>
  </si>
  <si>
    <t>A SURVEY  ON THE REABILITY OF PROTECTIVE SYSTEMS FOR LARGE HYDRO GENERATING UNITS, IEEE Transmissión &amp; Distribution Latin America Conference and Exposition 2014. Realizado en Medellín del 10 al 13 de septiembre de 2014.</t>
  </si>
  <si>
    <t>Recognition of Brain Structures from MER- Signals Using Dynamic MFCC Analysis and a HMC Classifier". XIII Mediterranean Conference on Medical and Biological Engineering and Computing 2013. Realizado en Sevilla España septiembre 2013.</t>
  </si>
  <si>
    <t>AstroCorr v. 1,0: Software  para el análisis de señales radioastronómicas procedentes de arreglos interferométricos.</t>
  </si>
  <si>
    <t>Certificado de Soporte Lógico: 13-39-479 del 25 de junio de 2013.</t>
  </si>
  <si>
    <t>83</t>
  </si>
  <si>
    <t>29/01/2015</t>
  </si>
  <si>
    <t>30/01/2015</t>
  </si>
  <si>
    <t>01/02/2015</t>
  </si>
  <si>
    <t>02/02/2015</t>
  </si>
  <si>
    <t>05/02/2015</t>
  </si>
  <si>
    <t>06/02/2015</t>
  </si>
  <si>
    <t>11/02/2015</t>
  </si>
  <si>
    <t>16/02/2015</t>
  </si>
  <si>
    <t>1551-3203</t>
  </si>
  <si>
    <t>1405-7743</t>
  </si>
  <si>
    <t>0718-3291</t>
  </si>
  <si>
    <t xml:space="preserve">1751-8695 </t>
  </si>
  <si>
    <t>A COMPARISON OF ROBUST KALMAN FILTERING METHODS FOR ARTIFACT CORRECTION IN HEART RATE VARIABILITY ANALYSIS</t>
  </si>
  <si>
    <t>A GENERALIZED POWER CONTROL APPROACH IN ABC FRAME FOR MODULAR MULTILEVEL CONVERTER HVDC LINKS BASED ON MATHAMATICAL OPTIMIZATION</t>
  </si>
  <si>
    <t>AN ADAPTIVE CONTROL STRATEGY FOR A WIND ENERGY CONVERSION SYSTEM BASED ON PWM-CSC AND PMSG</t>
  </si>
  <si>
    <t>IDENTIFICATION OF A PROTON-EXCHANGE MEMBRANE FUEL CELL’S MODEL PARAMETERS BY MEANS OF AN EVOLUTION STRATEGY</t>
  </si>
  <si>
    <t>AN IMPEDANCE RELATION INDEX TO PREDICT THE FAULT LOCATOR PERFORMANCE CONSIDERING DIFFERENT LOAD MODELS</t>
  </si>
  <si>
    <t>STOCHASTIC AC OPTIMAL POWER FLOW CONSIDERING THE PROBABILISTIC BEHAVIOR OF THE WIND, LOADS AND LINE PARAMETERS</t>
  </si>
  <si>
    <t>PROGRAMACIÓN ÓPTIMA DEL MANTENIMIENTO DE LA VEGETACIÓN BAJO REDES AÉREAS DE DISTRIBUCIÓN USANDO UNA TÉCNICA DE OPTIMIZACIÓN MULTIOBJETIVO</t>
  </si>
  <si>
    <t>A SIMPLIFIED VOLTAGE STABILITY INDEX (SVSI)</t>
  </si>
  <si>
    <t>LOW VOLTAGE DISTRIBUTION SYSTEM PLANNING USING DIVERSIFIED DEMAND CURVES</t>
  </si>
  <si>
    <t>ALGORITMO DE RECOCIDO SIMULADO APLICADO AL PROBLEMA DE SECUENCIAMIENTO REGULAR</t>
  </si>
  <si>
    <t>PLANEACIÓN ÓPTIMA DE SISTEMAS DE DISTRIBUCIÓN CONSIDERANDO MÚLTIPLES OBJETIVOS: COSTO DE INVERSIÓN, CONFIABILIDAD Y PÉRDIDAS TÉCNICAS</t>
  </si>
  <si>
    <t>RELIABILITY-BASED PMU PLACEMENT IN POWER SYSTEMS CONSIDERING TRANSMISSION LINE OUTAGES AND CHANNEL LIMITS</t>
  </si>
  <si>
    <t>Tecno Lógicas, Enero-junio de 2015,Volumen18 N°34</t>
  </si>
  <si>
    <t>IEEE Transactions on Power Delivery, 2014,Volumen29 N°4</t>
  </si>
  <si>
    <t>IEEE TRANSACTIONS ON POWER SYSTEMS, Mayo de 2014,Volumen29 N°3</t>
  </si>
  <si>
    <t>IEEE Transactions on Industrial informatics, Julio de 2014,Volumen10 N°10</t>
  </si>
  <si>
    <t>Electric Power Systems Research, 2014,Volumen107 N°N/A</t>
  </si>
  <si>
    <t>Ingeniería Investigación y Tecnología, Octubre-Diciembre de 2014.,VolumenXV N°4</t>
  </si>
  <si>
    <t>Ingeniería Investigación y Tecnología, enero-marzo de 2014,VolumenXV N°1</t>
  </si>
  <si>
    <t>INTERNATIONAL JOURNAL OF ELECTRICAL POWER &amp;AMP; ENERGY SYSTEMS, Diciembre de 2014,Volumen63 N°N/A</t>
  </si>
  <si>
    <t>Tecnura, enero-marzo 2015,Volumen19 N°43</t>
  </si>
  <si>
    <t xml:space="preserve">International Journal of Electrical Power and Energy Systems, octubre 2014,Volumen 61 </t>
  </si>
  <si>
    <t>REVISTA AVANCES INVESTIGACION EN INGENIERIA, Enero-Junio 2014,Volumen 11 N°1</t>
  </si>
  <si>
    <t>IET GENERATION, TRANSMISSION AND DISTRIBUTION, Febrero 2014 ,Volumen 8 N°1</t>
  </si>
  <si>
    <t>25-35</t>
  </si>
  <si>
    <t>386-394</t>
  </si>
  <si>
    <t>1446-1453</t>
  </si>
  <si>
    <t>529-538</t>
  </si>
  <si>
    <t>139-150</t>
  </si>
  <si>
    <t>806-813</t>
  </si>
  <si>
    <t>691-700</t>
  </si>
  <si>
    <t>9-17</t>
  </si>
  <si>
    <t>106-118</t>
  </si>
  <si>
    <t>121-130</t>
  </si>
  <si>
    <t>03-13012</t>
  </si>
  <si>
    <t>SPARSE REPRESENTATION OF MER SIGNALS FOR LOCALIZING THE SUBTHALAMIC NUCLEUS IN PARKINSON¨S DISEASE SURGERY</t>
  </si>
  <si>
    <t>Conference proceedings: Annual International Conference of the IEEE Engineering in Medicine and  Biology Society  Conference, 2014</t>
  </si>
  <si>
    <t>950-953</t>
  </si>
  <si>
    <t>03-13013</t>
  </si>
  <si>
    <t>LATENT FORCE MODELS FOR DESCRIBING TRANSCRIPTIONAL REGULATION PROCESSES IN THE EMBRYO DEVELOPMENT PROBLEM FOR THE DROSOPHILA MELANOGASTER</t>
  </si>
  <si>
    <t>338-341</t>
  </si>
  <si>
    <t>03-13014</t>
  </si>
  <si>
    <t>LATENT FORCE MODELS FOR DESCRIBING ELECTRIC PROPAGATION IN DEEP BRAIN STIMULATION: A SIMULATION STUDY</t>
  </si>
  <si>
    <t>2617-2620</t>
  </si>
  <si>
    <t>03-13011</t>
  </si>
  <si>
    <t>MULTIPLE-OUTPUT SUPPORT VECTOR MACHINE REGRESSION WITH FEATURE SELECTION FOR AROUSAL/VALENCE SPACE EMOTION ASSESSMENT</t>
  </si>
  <si>
    <t>03-13333</t>
  </si>
  <si>
    <t>AUTOMATIC RECOGNITION OF MICROCALCIFICATIONS IN MAMMOGRAPHY IMAGES THROUGH FRACTAL TEXTURE ANALYSIS</t>
  </si>
  <si>
    <t>Lecture Notes In Computer Science, volumen 888, 2014</t>
  </si>
  <si>
    <t>841-850</t>
  </si>
  <si>
    <t>03-13334</t>
  </si>
  <si>
    <t>BAYESIAN SHAPE MODELS WITH SHAPE PRIORS FOR MRI BRAIN SEGMENTATION</t>
  </si>
  <si>
    <t>851-860</t>
  </si>
  <si>
    <t>03-13335</t>
  </si>
  <si>
    <t>GAUSSIAN PROCESS DYNAMICAL MODELS FOR EMOTION RECOGNITION</t>
  </si>
  <si>
    <t>799-808</t>
  </si>
  <si>
    <t>03-13395</t>
  </si>
  <si>
    <t>03-13396</t>
  </si>
  <si>
    <t>03-13397</t>
  </si>
  <si>
    <t>03-13398</t>
  </si>
  <si>
    <t>03-13401</t>
  </si>
  <si>
    <t>03-13399</t>
  </si>
  <si>
    <t>TENSOR PRODUCT KERNEL-BASED REPRESENTATION ENCODING JOINT MRI VIEW SIMILARITY</t>
  </si>
  <si>
    <t>3897-3900</t>
  </si>
  <si>
    <t>03-13400</t>
  </si>
  <si>
    <t>03-13402</t>
  </si>
  <si>
    <t>Consecutivo WEB 3</t>
  </si>
  <si>
    <t>IEEE TRANSACTIONS ON POWER SYSTEMS, Volumen 29 N°3, Mayo de 2014</t>
  </si>
  <si>
    <t xml:space="preserve"> RICARDO ALBERTO HINCAPIÉ ISAZA</t>
  </si>
  <si>
    <t>03-12710</t>
  </si>
  <si>
    <t>"SINTLOGIC": Software para síntesis de funciones booleanas, desde tabla de verdad como términos SOP o POS. Entrega diversas formas de presentación como SOP, SOS, Mínimas. Etc. Simplifica de forma individual, global y con prescindibles.</t>
  </si>
  <si>
    <t>Certificado Registro de Soporte Lógico: 13-40-157 del 27 de noviembre de 2013.</t>
  </si>
  <si>
    <t>03-12712</t>
  </si>
  <si>
    <t>03-11456</t>
  </si>
  <si>
    <t>PWMclick" Software para analizar convertidores C.C a C.A monófasicos7 trifásicos mediante SPWM, SVPWM, entre otros. Permite ver parámetros relevantes en el convertidor y la carga, sus formas de onda y espectros armónicos.</t>
  </si>
  <si>
    <t>Certificado Registro de Soporte Lógico: 13-39-286 del 3 de octubre de 2013.</t>
  </si>
  <si>
    <t>03-6604</t>
  </si>
  <si>
    <t xml:space="preserve"> 978-639-71272-8</t>
  </si>
  <si>
    <t>Editorial: Sholars¨Press</t>
  </si>
  <si>
    <t>Desarrollo de un sistema automático de mapeo cerebral y Monitoreo Intraoperativo Cortical y Profundo: Aplicación a la Neurocirugía</t>
  </si>
  <si>
    <t>A WEIGHTED DYNAMIC INVERSE PROBLEM FOR ELECTROENCEPHALOGRAPHIC CURRENT DENSITY RECONSTRUCTION". 6th Annual International IEEE EMBS Conference on Neural Engineering. Realizado en San Diego Estados Unidos noviembre 2013.</t>
  </si>
  <si>
    <t>"OPTIMAL CONTROL FOR AN HVDC SYSTEM WITH SERIES CONNECTED OFFSHORE WIND TURBINES", Energy Conversion Congress and Exposition, IEEE 2013. Realizado en Denver USA. Septiembre 2013</t>
  </si>
  <si>
    <t>LOW COST IMPLEMENTATION OF A MOTOR IMAGERY EXPERIMENT WITH BCI SYSTEM AND ITS USE IN NEUROREHABILITATION</t>
  </si>
  <si>
    <t>Conference proceedings : ... Annual International Conference of the IEEE Engineering in Medicine and Biology Society. IEEE Engineering in Medicine and Biology Society. Annual Conference, agosto de 2014, Volumen 5;N°;3</t>
  </si>
  <si>
    <t>03-13931</t>
  </si>
  <si>
    <t>Certificado Registro de Soporte Lógico: 13-31-455 del 30 de enero de 2012.</t>
  </si>
  <si>
    <t>"NEUROTRAIN 1.0": Software que permita a los ingenieros especialistas en procesamiento de señales implementar, probar y/o validad algoritmos o métodos de análisis y procesamiento de señales provenientes de registros de micro electrodos (MER), independiente del lenguaje de programación en que hayan sido elaborados ( Matlab , C, c++, JAVA) y de esta manera contar con un sistema automatizado para identificación de zonas cerebrales a partir de señales MER</t>
  </si>
  <si>
    <t>09/04/2015</t>
  </si>
  <si>
    <t>10/04/2015</t>
  </si>
  <si>
    <t>123-921X</t>
  </si>
  <si>
    <t>2050-7038</t>
  </si>
  <si>
    <t>4</t>
  </si>
  <si>
    <t>OBTENCIÓN DE MODELOS DE CARGA COMPUESTOS EN SISTEMAS DE POTENCIA PARA ANÁLISIS DINÁMICO: REVISIÓN Y APLICACIÓN</t>
  </si>
  <si>
    <t>CALIBRACIÓN DE LOS PARÁMETROS DE UN MODELO HORNO DE ARCO ELÉCTRICO EMPLEANDO SIMULACIÓN Y REDES NEURONALES</t>
  </si>
  <si>
    <t>OBTENCIÓN DE MODELOS DE CARGA COMPUESTOS EN SISTEMAS DE POTENCIA PARA ANÁLISIS DINÁMICO: REVISIÓN Y APLICACIÓN.</t>
  </si>
  <si>
    <t>DEEP BRAIN STIMULATION MODELING FOR SEVERAL ANATOMICAL AND ELECTRICAL CONSIDERATIONS</t>
  </si>
  <si>
    <t>Revisión</t>
  </si>
  <si>
    <t>Tecnura, Abril-Junio 2015 Volumen 19 N°44</t>
  </si>
  <si>
    <t>Revista EIA, Julio-Diciembre de 2014 Volumen 11 N°22</t>
  </si>
  <si>
    <t>Revista Tecnura, Abril-Junio 2015 Volumen 19 N°44</t>
  </si>
  <si>
    <t>Revista ITECKNE, Julio-Diciembre de 2014 Volumen 11 N°2</t>
  </si>
  <si>
    <t>171-189</t>
  </si>
  <si>
    <t>39-50</t>
  </si>
  <si>
    <t>142-150</t>
  </si>
  <si>
    <t>84-88</t>
  </si>
  <si>
    <t xml:space="preserve">ENHANCED MULTIOBJECTIVE ALGORITHM FOR TRANSMISSION EXPANSION PLANNING CONSIDERING N-1 SECURITY CRITERION
</t>
  </si>
  <si>
    <t xml:space="preserve">International Transactions on Electrical Energy Systems, 2014 Volumen Early Acces.  First published online </t>
  </si>
  <si>
    <t>03-10332</t>
  </si>
  <si>
    <t>03-10333</t>
  </si>
  <si>
    <t>03-10334</t>
  </si>
  <si>
    <t>Certificado de Soporte Lógico: 13-43-59 del 4 de julio de 2014.</t>
  </si>
  <si>
    <t>SICAPRO, Software para la creación de perfiles de mantenimiento mediante simulación montecarlo desde datos historicos de acciones programadas, no programadas y de eventos especiales, empleando funciones de distribución pertinente.</t>
  </si>
  <si>
    <t>SIMMOTRANS, implementa un modelo para simulación montecarlo en sistemas de transporte integrado datos de oferta demanda y estadística del servicio. El modelo considera Contingencias, conflictos e imprevistos que afectan al sistema</t>
  </si>
  <si>
    <t>Certificado de Soporte Lógico: 13-43-63 del 7 de julio de 2014.</t>
  </si>
  <si>
    <t>03-10338</t>
  </si>
  <si>
    <t>03-10339</t>
  </si>
  <si>
    <t>03-10340</t>
  </si>
  <si>
    <t>03-10337</t>
  </si>
  <si>
    <t>03-10335</t>
  </si>
  <si>
    <t>03-10336</t>
  </si>
  <si>
    <t>Certificado de Soporte Lógico: 13-43-60 del 4 de julio de 2014.</t>
  </si>
  <si>
    <t>DESIRED, representa graficamente sobre mapa geográfico la estructura de una red compuesta por nodos y tramos de transporte para un sistema dividido en red primaria y secundaria. Desired entrega además la matriz de incidencia de la red.</t>
  </si>
  <si>
    <t>SMITH PREDICTOR BASED BACKSTEPPING CONTROL FOR DAMPING POWER SYSTEM OSCILLATIONS. IEEE Transmission &amp; Distribution Conference and Exposition (T&amp;D-LA 2014). Realizado en Septiembre 2014 Medellín. ISBN: 978-1-4799-6250-1</t>
  </si>
  <si>
    <t>10 A1</t>
  </si>
  <si>
    <t>10 A2</t>
  </si>
  <si>
    <t xml:space="preserve">10 A3 </t>
  </si>
  <si>
    <t>10 A4</t>
  </si>
  <si>
    <t xml:space="preserve">"REGULACIÓN DE REDES SECUNDARIAS EN TOPOLOGÍAS RADIALES Y CON ANILLOS" Software programa de cálculo de regulación de voltaje para redes de distribución. El programa está desarrollado en plataforma libre java, los algoritmos están diseñados para trayectorias radiales y con anillos, creado en el año 2012. </t>
  </si>
  <si>
    <t>Certificado de Registro de Soporte Lógico No. 13-34-458 del 01 de octubre de 2012</t>
  </si>
  <si>
    <t>02-12195</t>
  </si>
  <si>
    <t>NonLinear Time Varyng model identification in ill-posed problems, Editorial: Sholars¨Press</t>
  </si>
  <si>
    <t>Editorial UTP</t>
  </si>
  <si>
    <t>REALIZATION OF A MODULAR INDIRECT MATRIX CONVERTER SYSTEM USING NORMALLY OFF SIC JFETS</t>
  </si>
  <si>
    <t>1692 - 1798</t>
  </si>
  <si>
    <t xml:space="preserve">0885-8993 </t>
  </si>
  <si>
    <t>30/04/2015</t>
  </si>
  <si>
    <t>07/05/2015</t>
  </si>
  <si>
    <t>ITECKNE Julio-Diciembre de 2014 Volumen11  N° 2</t>
  </si>
  <si>
    <t xml:space="preserve"> IEEE Transactions on Power Electronics, Mayo de 2014 Volumen29  N° 5</t>
  </si>
  <si>
    <t>142 -150</t>
  </si>
  <si>
    <t>2574 -2583</t>
  </si>
  <si>
    <t>Técnicas Hurísticas y Metaheurísticas. Editorial UTP. Primera Edición.  2015
Proyecto de Investigación: "Planeamiento Integrado de redes de distribución de energía eléctrica de media y baja tensión" Código UTP:6-13-4.</t>
  </si>
  <si>
    <t>193</t>
  </si>
  <si>
    <t>978-958-722-207-4</t>
  </si>
  <si>
    <t>195</t>
  </si>
  <si>
    <t xml:space="preserve">Planeamiento Integrado e redes de distribución de energía eléctrica de media y baja tensión, Código UTP </t>
  </si>
  <si>
    <t>"FLUJO DE CARGA RADIAL TRIFÁSICO A CUATRO HILOS EMPLEANDO ANDERSON MIXING SCHEME" Publicado en las memorias: Transmissión and Distribution: Latin América Conference Exposition (T&amp;D- LA) 2012 Sixth IEEE/PES. Realizado en la ciudad de Montevideo Uruguay, del 3 al 5 de septiembre de 2012, ISBN: 978-1-4673-2671-1.</t>
  </si>
  <si>
    <t>OPTIMAL SCHEDULING OF VEGETATION MAINTENANCE UNDERNEATH OVERHEAD POWER DISTRIBUTION LINES" 2012, ISBN: 978-1-4673-2671-1. Publicado en las memorias: Transmissión and Distribution: Latin América Conference Exposition (T&amp;D- LA) 2012 Sixth IEEE/PES. Realizado en la ciudad de Montevideo Uruguay, del 3 al 5 de septiembre de 2012.</t>
  </si>
  <si>
    <t>03-13930</t>
  </si>
  <si>
    <t>Certificado de Registro de Soporte Lógico- No 13-31-454 del 3 de enero de 2012.</t>
  </si>
  <si>
    <t>"NEUROZONE1.0" SOFTWARE QUE PERMITA MEDIANTE UN MODELO MATEMÁTICO PREVIAMENTE GENERADO, EL RECONOCIMIENTO DE LAS ZONAS CEREBRALES PROPIAS DE LA TRAYECTORIA SEGUIDA POR LOS MICROELECTRODOS DE REGISTRO DURANTE LA CIRUGIA DE LA ENFERMEDAD DE PARKINSON PARA APOYAR EL ANÁLISIS HECHO POR LOS ESPECIALISTAS MÉDICOS.</t>
  </si>
  <si>
    <t>CONVCC: Software que permite realizar análisis y obtener las principales características de operación en convertidores de CC-CC como son: Buck, Boost, Buck-Boost, Cuk, y los de fuente conmutada: Flyback, Forward, Push-Pull, fuente conmutada alimentada en corriente. Certificado Registro Soporte Lógico: 13-47-344 del 10 de junio de 2015</t>
  </si>
  <si>
    <t>Registro Soporte Lógico: 13-47-344 del 10 de junio de 2015</t>
  </si>
  <si>
    <t>252</t>
  </si>
  <si>
    <t>256</t>
  </si>
  <si>
    <t>“On-line Monitoring of Electric Power System for Controlled Islanding”. Editorial UTP. Primera Edición 2015. ISBN: 978-958-722-221-0.</t>
  </si>
  <si>
    <t>363</t>
  </si>
  <si>
    <t>978-958-722-221-0.</t>
  </si>
  <si>
    <t>1205-609</t>
  </si>
  <si>
    <t>COMPLETE POWER DISTRIBUTION SYSTEM REPRESENTATION AND STATE DETERMINATION FOR FAULT LOCATION</t>
  </si>
  <si>
    <t>MEASUREMENT-BASED EXPONENTIAL RECOVERY LOAD MODEL: DEVELOPMENT AND VALIDATION</t>
  </si>
  <si>
    <t>LOAD AREA AGGREGATION CONSIDERING INTEGRATION OF ELECTRIC VEHICLES TO THE SYSTEM</t>
  </si>
  <si>
    <t>REPRESENTACIÓN ÓPTIMA DE SEÑALES MER APLICADA A LA IDENTIFICACIÓN DE ESTRUCTURAS CEREBRALES DURANTE LA ESTIMULACIÓN CEREBRAL PROFUNDA</t>
  </si>
  <si>
    <t>FAULT LOCATION IN POWER DISTRIBUTION SYSTEMS CONSIDERING A DYNAMIC LOAD MODEL</t>
  </si>
  <si>
    <t>DYNA, Agosto de 2015 , Volumen 82 N°192</t>
  </si>
  <si>
    <t>Ingenieria e Investigacion, Noviembre de 2015 , Volumen 35 N°1</t>
  </si>
  <si>
    <t>Tecnura, Julio-Septiembre de 2015 , Volumen 19 N°45</t>
  </si>
  <si>
    <t>Ingeniería e Investigación, Noviembre de 2015 , Volumen 35 N°1</t>
  </si>
  <si>
    <t>Tecnura, julio-Septiembre de 2015 , Volumen 19 N°45</t>
  </si>
  <si>
    <t>141 -149</t>
  </si>
  <si>
    <t>131 -140</t>
  </si>
  <si>
    <t>42 -49</t>
  </si>
  <si>
    <t>15 -27</t>
  </si>
  <si>
    <t>34 -41</t>
  </si>
  <si>
    <t>ROBUST OPTIMAL POWER FLOW IN DISTRIBUTION SYSTEMS WITH HIGH PENETRATION OF WIND ENERGY USING A MODEL-BASED EVOLUTIONARY STRATEGY. Publicado en las memorias: Transmission &amp; Distribution Conference and Exposition - Latin America (PES T&amp;D-LA), 2014 IEEE PES.</t>
  </si>
  <si>
    <t>“OPTIMAL CONTROLLER TUNING FOR THE CONNECTION OF A PERMANENT MAGNET SYNCHRONOUS MACHINE TO A POWER SYSTEM”. Publicado en las memorias: Transmission &amp; Distribution Conference and Exposition - Latin America (PES T&amp;D-LA), 2014 IEEE PES.</t>
  </si>
  <si>
    <t>“SUBSPACE IDENTIFICATION METHODS AND MULTIVARIABLE CONTROL FOR A DOUBLY-FED INDUCTION GENERATOR”. Publicado en las memorias: ICONS 2015: The Tenth International Conference on Systems.</t>
  </si>
  <si>
    <t>“ADAPTIVE OPTIMAL MULTIVARIABLE CONTROL OF A PERMANENT MAGNET SYNCHRONOUS GENERATOR”. Publicado en las memorias: Transmission &amp; Distribution Conference and Exposition - Latin America (PES T&amp;D-LA), 2014 IEEE PES.</t>
  </si>
  <si>
    <t xml:space="preserve">“EFFICIENT PROBABILISTIC POWER FLOW FOR WEAKLY-MESHED DISTRIBUTION NETWORKS”. Publicado en las memorias: VII 2014 IEEE/PES Transmission and Distribution: Latin America Conference and Exposition, Medellin Colombia 2014.
</t>
  </si>
  <si>
    <t xml:space="preserve">" A COMPARATIVE ANALYSIS OF DYNAMIC LOAD MODELS FOR VOLTAGE STABILITY STUDIES " Publicado en las memorias: VII 2014 IEEE/PES Transmission and Distribution: latin América Conference and Exposition.
</t>
  </si>
  <si>
    <t>COMPARATIVE ANALYSIS OF DYNAMIC LOAD MODELS FOR VOLTAGE STABILITY STUDIES " Publicado en las memorias: VII 2014 IEEE/PES Transmission and Distribution: latin América Conference and Exposition.</t>
  </si>
  <si>
    <t>"DYNAMIC LOAD MODELING FOR SMALL DISTURBANCES USING MEASUREMENT-BASED PARAMETER ESTIMATION METHOD. " Publicado en las memorias: VII Simposio internacional sobre la calidad de Energía Eléctrica, Medellín Colombia, Universidad Nacional.</t>
  </si>
  <si>
    <t>"PARTICLE SWARM OPTIMIZATION APPLIED IN POWER SYSTEM MEASUREMENT-BASED LOAD MODELING." Publicado en las memorias: IEEE Congress on Evolutionary Computation, junio 2013, Cancún México.</t>
  </si>
  <si>
    <t>"METHODOLOGY FOR OPTIMAL DISTRIBUTION SYSTEM PLANNING CONSIDERING AUTOMATIC RECLOSERS TO IMPROVE RELIABILITY INDICES". Publicado en las memorias: 2014 IEEE/PES Transmission and Distribution and Exposition, Medellín Colombia 2014.</t>
  </si>
  <si>
    <t>"Wind Farm Layout for Mitigating Output Power Intermittency". Publicado en las memorias: 3rd IEEE International Symposium on Power Electronics for Distributed Generation Systems (PEDG), 2012.</t>
  </si>
  <si>
    <t>" Electric Arc Furnace Modeling for Power Quality Analysis". Publicado en las memorias: IEEE ANDESCON 2010, del 14 al 17 septiembre/2010.</t>
  </si>
  <si>
    <t xml:space="preserve">"Optimal battery chemistry, capacity selection, charge/discharge schedule, and lifetime of energy storage under time-of-use pricing". Publicado en las memorias: 2nd IEEE PES International Conference and Exhibition on Innovative Smart Grid Technologies (ISGT Europe), 2011.
</t>
  </si>
  <si>
    <t>"Optimal Location of Reclosers by Using MOEA SPEA II". Publicado en las memorias: V Simposio Brasileiro de Sistemas Eléctricos – SBSE.</t>
  </si>
  <si>
    <t>10A2</t>
  </si>
  <si>
    <t>Artículo de Investigación</t>
  </si>
  <si>
    <t>10A1</t>
  </si>
  <si>
    <t>10A4</t>
  </si>
  <si>
    <t>2006</t>
  </si>
  <si>
    <t>2008</t>
  </si>
  <si>
    <t>2007</t>
  </si>
  <si>
    <t>Software Tecnológico</t>
  </si>
  <si>
    <t>Programa Ingeniería Física</t>
  </si>
  <si>
    <t>02-98</t>
  </si>
  <si>
    <t>13-18</t>
  </si>
  <si>
    <t>311-315</t>
  </si>
  <si>
    <t>19-24</t>
  </si>
  <si>
    <t>10A3</t>
  </si>
  <si>
    <t>0123-2126</t>
  </si>
  <si>
    <t>2010</t>
  </si>
  <si>
    <t>0120-6788</t>
  </si>
  <si>
    <t>02-12904</t>
  </si>
  <si>
    <t>0122-3461</t>
  </si>
  <si>
    <t>02-9093</t>
  </si>
  <si>
    <t>Scientia et Technica No. 44 de abril de 2010</t>
  </si>
  <si>
    <t>02-7740</t>
  </si>
  <si>
    <t>ÍNDICES PARA DETECTAR EN TIEMPO REAL PROBLEMAS DE ESTABILIDAD DE VOLTAJE</t>
  </si>
  <si>
    <t xml:space="preserve">19-24 </t>
  </si>
  <si>
    <t>02-9064</t>
  </si>
  <si>
    <t>DISEÑO E IMPLEMENTACIÓN DE UN SEGUIDOR SOLAR PARA LA OPTIMIZACIÓN DE UN SISTEMA FOTOVOLTAICO</t>
  </si>
  <si>
    <t xml:space="preserve">245-250 </t>
  </si>
  <si>
    <t>02-9065</t>
  </si>
  <si>
    <t>CONEXIÓN DE UN SISTEMA FOTOVOLTAICO A LA RED ELÉCTRICA</t>
  </si>
  <si>
    <t xml:space="preserve">31-36 </t>
  </si>
  <si>
    <t>02-9062</t>
  </si>
  <si>
    <t>CALIBRACIÓN CÁMARA-BRAZO PARA EL SERVO CONTROL VISUAL DE MANIPULADORES SERIALES ROBÓTICOS</t>
  </si>
  <si>
    <t xml:space="preserve">251-256 </t>
  </si>
  <si>
    <t>ESPECTRO PRIMO DE LAS MV-ÁLGEBRAS</t>
  </si>
  <si>
    <t>Scientia et Technica No. 45 de agosto de 2010</t>
  </si>
  <si>
    <t>ESTIMACIÓN DE VARIABLES ALEATORIAS USANDO MÍNIMOS CUADRADOS</t>
  </si>
  <si>
    <t>02-15143</t>
  </si>
  <si>
    <t>ESTRUCTURA FÍSICA, MODELO LUMÍNICO ARTIFICIAL Y ADQUISICIÓN DE SEÑALES DE UN PROTOTIPO DE SEGUIDOR SOLAR</t>
  </si>
  <si>
    <t>02-15144</t>
  </si>
  <si>
    <t>DISEÑO DE UPFC CON CONTROLADOR DIFUSO PARA MEJORAR EL FLUJO DE POTENCIA</t>
  </si>
  <si>
    <t>03-2433</t>
  </si>
  <si>
    <t>SIMULACIÓN DE UN INVERSOR TRIFÁSICO MULTINIVEL CON FIJACIÓN POR DIODOS USANDO SIMULINK DE MATLAB</t>
  </si>
  <si>
    <t xml:space="preserve">227-232 </t>
  </si>
  <si>
    <t>02-155</t>
  </si>
  <si>
    <t>MOCHILA BIDIMENSIONAL RESTRICTA GUILLOTINADA CON Y SIN ROTACIÓN DE PIEZAS USANDO VECINDARIO VARIABLE Y CÚMULO DE PARTÍCULAS</t>
  </si>
  <si>
    <t>274-280</t>
  </si>
  <si>
    <t>02-157</t>
  </si>
  <si>
    <t>ALGORITMO HÍBRIDO CÚMULO DE PARTÍCULAS Y BÚSQUEDA DE VECINDARIO VARIABLE USADO EN LA SOLUCIÓN DEL PROBLEMA DE LA MOCHILA BIDIMENSIONAL</t>
  </si>
  <si>
    <t>161-166</t>
  </si>
  <si>
    <t>02-156</t>
  </si>
  <si>
    <t>MEJORAMIENTO DEL PERFIL DE TENSIÓN EN SISTEMAS DE DISTRIBUCIÓN USANDO GENERACIÓN DISTRIBUIDA</t>
  </si>
  <si>
    <t xml:space="preserve">310-315 </t>
  </si>
  <si>
    <t>02-158</t>
  </si>
  <si>
    <t>1692-7257</t>
  </si>
  <si>
    <t>ALGORITMO GRASP PARA RESOLVER EL PROBLEMA DE ASIGNACIÓN DE HORARIOS EN EMPRESAS DE DEMANDA VARIABLE</t>
  </si>
  <si>
    <t>Colombiana de Tecnologías de Avanzada de la Universidad de Pamplona Volumen 2, No. 16 de diciembre de 2010</t>
  </si>
  <si>
    <t>85-95</t>
  </si>
  <si>
    <t>02-12767</t>
  </si>
  <si>
    <t>FAULT RESISTANCE AND SOIL RESISTIVITY INFLUENCE ON THE IMPEDANCE BASED METHODS FOR LOCATING FAULTS. A COMPARATIVE ANALYSIS</t>
  </si>
  <si>
    <t>Dyna de la Universidad Nacional de Colombia Año 77, No. 163 de septiembre de 2010</t>
  </si>
  <si>
    <t>92-101</t>
  </si>
  <si>
    <t>02-12810</t>
  </si>
  <si>
    <t>Dyna de la Universidad Nacional de Colombia Año 77, No. 164 de diciembre de 2010</t>
  </si>
  <si>
    <t>CARACTERIZACIÓN DE UNIDADES DE ACCIÓN FACIAL COMBINANDO MÉTODOS KERNEL Y ANÁLISIS DE COMPONENTES INDEPENDIENTES</t>
  </si>
  <si>
    <t>Facultad de Ingeniería Universidad de Antioquia No. 56 de diciembre de 2010</t>
  </si>
  <si>
    <t>130-140</t>
  </si>
  <si>
    <t>02-17117</t>
  </si>
  <si>
    <t>IDENTIFICACIÓN DE ERRORES DE DIFÍCIL DETECCIÓN UN ESTIMACIÓN DE ESTADO EN SISTEMAS ELÉCTRICOS USANDO ALGORITMOS DE OPTIMIZACIÓN COMBINATORIAL</t>
  </si>
  <si>
    <t>182-192</t>
  </si>
  <si>
    <t>02-16410</t>
  </si>
  <si>
    <t>PROBLEMA DE LA MOCHILA IRRESTRICTA BIDIMENSIONAL GUILLOTINADA</t>
  </si>
  <si>
    <t>Ingeniería y Universidad de la Pontificia Universidad Javeriana Volumen 14, No. 2 de julio-diciembre de 2010</t>
  </si>
  <si>
    <t>327-344</t>
  </si>
  <si>
    <t>04-1250</t>
  </si>
  <si>
    <t>CONTROL DE MÚLTIPLE OBJETIVO DEL MOTOR DE INDUCCIÓN EMPLEANDO ASIGNACIÓN DE ESTRUCTURAS PROPIAS Y ALGORITMOS GENÉTICOS</t>
  </si>
  <si>
    <t>Tecnológicas del Instituto Tecnológico Metropolitano de Medellín No. 24 de julio de 2010</t>
  </si>
  <si>
    <t>143-166</t>
  </si>
  <si>
    <t>03-2901</t>
  </si>
  <si>
    <t>ANÁLISIS Y PROCESAMIENTO DE SEÑALES ULTRASÓNICAS PARA LA CLASIFICACIÓN DE SUPERFICIES</t>
  </si>
  <si>
    <t>Revista Ternura Universidad Distrital Francisco José de Caldas, Año 12 No 24</t>
  </si>
  <si>
    <t>35-45</t>
  </si>
  <si>
    <t>0360-5442</t>
  </si>
  <si>
    <t>02-704</t>
  </si>
  <si>
    <t>MARKET-BASED RATE DESIGN FOR RECOVERING MERCHANT TRANSMISSION INVESTMENT</t>
  </si>
  <si>
    <t>IEEE Transactions on Power Systems Volumen 25, No. 1 de febrero de 2010</t>
  </si>
  <si>
    <t>305-312</t>
  </si>
  <si>
    <t>04-266</t>
  </si>
  <si>
    <t>0168-0072</t>
  </si>
  <si>
    <t>REPRESENTATION THEORY OF MV-ALGEBRAS</t>
  </si>
  <si>
    <t>Journal Annals of Pure and Applied Logic Volumen 161, No. 8 de mayo de 2010</t>
  </si>
  <si>
    <t>1024-1046</t>
  </si>
  <si>
    <t>04-9455</t>
  </si>
  <si>
    <t>1540-7977</t>
  </si>
  <si>
    <t>WHERE SCHOOL IS COOL: POWER ENGINEERING EDUCATION IN THREE FAST-GROWING SOUTH AMERICAN ENERGY MARKETS</t>
  </si>
  <si>
    <t>IEEE Power &amp; Energy Magazine Volumen 8, No. 4 de julio-agosto de 2010</t>
  </si>
  <si>
    <t>61-74</t>
  </si>
  <si>
    <t>02-190</t>
  </si>
  <si>
    <t>1827-6660</t>
  </si>
  <si>
    <t>MODELING OF PROTECTIVE SYSTEM FAILURES TO OPERATE FOR RELIABILITY STUDIES AT THE POWER SYSTEM LEVEL USING STOCHASTIC POINT PROCESSES</t>
  </si>
  <si>
    <t>International Review of Electrical Engineering (I.R.E.E.) Volumen 5, No. 1 de enero-febrero de 2010</t>
  </si>
  <si>
    <t>03-02</t>
  </si>
  <si>
    <t>REDUCTION OF IRRELEVANT AND REDUNDANT DATA FROM TFRs FOR EEG SIGNAL CLASSIFICATION</t>
  </si>
  <si>
    <t>Conference Proceedings: Annual International Conference of The IEEE Engineering In Medicine and Biology Society. IEEE Engineering in Medicine and Biology Society No. 32 realizada en Buenos Aires del 31 de agosto al 04 de septiembre de 2010</t>
  </si>
  <si>
    <t>4010-4013</t>
  </si>
  <si>
    <t>04-04</t>
  </si>
  <si>
    <t>TOWARDS HIGH ACCURACY CLASSIFICATION OF MER SIGNALS FOR TARGET LOCALIZATION IN PARKINSON'S DISEASE</t>
  </si>
  <si>
    <t>4040-4043</t>
  </si>
  <si>
    <t>04-03</t>
  </si>
  <si>
    <t>ON DETECTING DETERMINISM AND NONLINEARITY IN MICROELECTRODE RECORDING SIGNALS: APPROACH BASED ON NON-STATIONARY SURROGATE DATA METHODS</t>
  </si>
  <si>
    <t>4032-4035</t>
  </si>
  <si>
    <t>03-03</t>
  </si>
  <si>
    <t>ESTIMATION OF DYNAMIC NEURAL ACTIVITY USING A KALMAN FILTER APPROACH BASED ON PHYSIOLOGICAL MODELS</t>
  </si>
  <si>
    <t>2914-2917</t>
  </si>
  <si>
    <t>10g</t>
  </si>
  <si>
    <t>02-1232</t>
  </si>
  <si>
    <t>LA TEORÍA DE CATEGORÍAS EN PRIMER ORDEN</t>
  </si>
  <si>
    <t>266-268</t>
  </si>
  <si>
    <t>02-1234</t>
  </si>
  <si>
    <t>167-169</t>
  </si>
  <si>
    <t>213-218</t>
  </si>
  <si>
    <t>02-1233</t>
  </si>
  <si>
    <t>263-266</t>
  </si>
  <si>
    <t>02-978</t>
  </si>
  <si>
    <t>ESTIMACIÓN DINÁMICA NEURONAL A PARTIR DE SEÑALES ELECTROENCEFALOGRÁFICAS SOBRE UN MODELO REALISTA DE LA CABEZA</t>
  </si>
  <si>
    <t>Tecnológicas del Instituto Tecnológico Metropolitano de Medellín No. 25 de diciembre de 2010</t>
  </si>
  <si>
    <t>151-167</t>
  </si>
  <si>
    <t>02-979</t>
  </si>
  <si>
    <t>CONTROL ADAPTATIVO DE VELOCIDAD USANDO EL FILTRO DE KALMAN EN UN MOTOR DE INDUCCIÓN</t>
  </si>
  <si>
    <t>31-49</t>
  </si>
  <si>
    <t>DISEÑO DE UNA HERRAMIENTA EFICIENTE DE SIMULACIÓN AUTOMÁTICA DE FALALS EN SISTEMAS ELÉCTRICOS DE POTENCIA</t>
  </si>
  <si>
    <t>178-188</t>
  </si>
  <si>
    <t>Scientia et Technica No. 46 de diciembre de 2010</t>
  </si>
  <si>
    <t>02-95</t>
  </si>
  <si>
    <t>03-268</t>
  </si>
  <si>
    <t>OPTIMIZACIÓN DE REDES DE COMUNICACIÓN POR CABLE, UN ENFOQUE MULTIOBJETIVO</t>
  </si>
  <si>
    <t>Ingeniería y Desarrollo de la Universidad del Norte No. 28 de julio-diciembre de 2010</t>
  </si>
  <si>
    <t>33-46</t>
  </si>
  <si>
    <t>03-267</t>
  </si>
  <si>
    <t>2011</t>
  </si>
  <si>
    <t>31-41</t>
  </si>
  <si>
    <t>10f</t>
  </si>
  <si>
    <t>Premio</t>
  </si>
  <si>
    <t>03-813</t>
  </si>
  <si>
    <t>978-958-722-077-3</t>
  </si>
  <si>
    <t>MODELOS USADOS EN EL PLANEAMIENTO DE LA EXPANSIÓN A LARGO PLAZO DE SISTEMAS DE TRANSMISIÓN DE ENERGÍA ELÉCTRICA Primera Edición: julio de 2010, impreso por el Taller de Publicaciones de la Universidad Tecnológica de Pereira</t>
  </si>
  <si>
    <t>03-814</t>
  </si>
  <si>
    <t>0120-2650</t>
  </si>
  <si>
    <t>03-709</t>
  </si>
  <si>
    <t>0123-912X</t>
  </si>
  <si>
    <t>REDES NEURONALES ARTIFICIALES APLICADAS AL MODELADO DE LA MÁQUINA SÍNCRONA: UNA REVISIÓN</t>
  </si>
  <si>
    <t>Tecnura de la Universidad Distrital Francisco José de Caldas Volumen 14, No. 27 de julio-diciembre de 2010</t>
  </si>
  <si>
    <t>109-122</t>
  </si>
  <si>
    <t>03-710</t>
  </si>
  <si>
    <t>02-4394</t>
  </si>
  <si>
    <t>APLICACIÓN DE ALGORITMOS HEURÍSTICOS EN LA CONSTRUCCIÓN DE LA POBLACIÓN INICIAL DE ALGORITMOS GENÉTICOS QUE RESUELVEN EL PROBLEMA DE PLANEAMIENTO DE LA EXPANSIÓN DE LA TRANSMISIÓN</t>
  </si>
  <si>
    <t>Ingenería e Investigación de la Universidad Nacional de Colombia Volumen 31, No. 1 de abril de 2011</t>
  </si>
  <si>
    <t>127-143</t>
  </si>
  <si>
    <t>02-4393</t>
  </si>
  <si>
    <t>1794-9165</t>
  </si>
  <si>
    <t>167-178</t>
  </si>
  <si>
    <t>02-5869</t>
  </si>
  <si>
    <t>ANÁLISIS DE LAS METODOLOGÍAS USADAS EN LA DETECCIÓN DE POSICIONES DOMINANTES EN EL MERCADO DE ELECTRICIDAD MAYORISTA COLOMBIANO</t>
  </si>
  <si>
    <t>Facultad de Ingeniería Universidad de Antioquia No. 59 de junio de 2011</t>
  </si>
  <si>
    <t>122-132</t>
  </si>
  <si>
    <t>02-5868</t>
  </si>
  <si>
    <t>Scientia et Technica No. 47 de abril de 2011</t>
  </si>
  <si>
    <t>130-135</t>
  </si>
  <si>
    <t>02-6292</t>
  </si>
  <si>
    <t>SISTEMAS DE ALMACENAMIENTO DE ENERGÍA Y SU APLICACIÓN EN ENERGÍAS RENOVABLES</t>
  </si>
  <si>
    <t>12-16</t>
  </si>
  <si>
    <t>02-6295</t>
  </si>
  <si>
    <t>SEÑALES DE MANDO PARA EL DISEÑO Y FBD BAJO EL ESTÁNDAR IEC 61131-3</t>
  </si>
  <si>
    <t>17-22</t>
  </si>
  <si>
    <t>02-5690</t>
  </si>
  <si>
    <t>ANÁLISIS DE BIFURCACIONES: ESTUDIO COMPARATIVO SOBRE UN SISTEMA GENERADOR AISLADO-BARRAJE INFINITO</t>
  </si>
  <si>
    <t>108-121</t>
  </si>
  <si>
    <t>02-5228</t>
  </si>
  <si>
    <t>DETERMINACIÓN DE LOS PARÁMETROS DE UN MOTOR DE INDUCCIÓN UTILIZANDO UN ALGORITMO DE OPTIMIZACIÓN POR CÚMULO DE PARTÍCULAS (PSO)</t>
  </si>
  <si>
    <t>Tecnura de la Universidad Distrital Francisco José de Caldas Volumen 14, No. 26 de enero-junio de 2010</t>
  </si>
  <si>
    <t>15-26</t>
  </si>
  <si>
    <t>02-5227</t>
  </si>
  <si>
    <t>DISEÑO ESTÁTICO DE UN CONVERTIDOR DC/DC REDUCTOR-ELEVADOR BIDIRECCIONAL</t>
  </si>
  <si>
    <t>7-13</t>
  </si>
  <si>
    <t>10j</t>
  </si>
  <si>
    <t>02-6151</t>
  </si>
  <si>
    <t>PLANEAMIENTO DE SISTEMAS ELÉCTRICOS DE TRANSMISIÓN, CONSIDERANDO DESPLANIFICACIÓN ACCESO ABIERTO</t>
  </si>
  <si>
    <t>02-6516</t>
  </si>
  <si>
    <t>SELECCIÓN DE UN MODELO AUTOREGRESIVO ÓPTIMO UTILIZANDO UN DICCIONARIO DE FUNCIONES BASE</t>
  </si>
  <si>
    <t>179-184</t>
  </si>
  <si>
    <t>ALGUNOS RESULTADOS INTERESANTES DE LA TEORÍA DE LA MEDIDA</t>
  </si>
  <si>
    <t>190-195</t>
  </si>
  <si>
    <t>UN PROBLEMA DE TIPO ISOPERIMÉTRICO PARA TRIÁNGULOS</t>
  </si>
  <si>
    <t>259-263</t>
  </si>
  <si>
    <t>0124-8170</t>
  </si>
  <si>
    <t>02-6566</t>
  </si>
  <si>
    <t>COMPARACIÓN DEL DESEMPEÑO DEL ALGORITMO GENÉTICO DE CHU-BEASLEY Y EL ALGORITMO COLONIA DE HORMIGAS EN EL PROBLEMA DE P-MEDIANA</t>
  </si>
  <si>
    <t>02-6584</t>
  </si>
  <si>
    <t>ANÁLISIS DEL BIOGAS CAPTADO EN UN RELLENO SANITARIO COMO COMBUSTIBLE PRIMARIO PARA LA GENERACIÓN DE ENERGÍA ELÉCTRICA</t>
  </si>
  <si>
    <t>23-28</t>
  </si>
  <si>
    <t>PLANEAMIENTO MULTIOBJETIVO DE SISTEMAS DE DISTRIBUCIÓN USANDO UN ALGORITMO EVOLUTIVO NSGA-II</t>
  </si>
  <si>
    <t>EIA de la Escuela de Ingeniería de Antioquia No. 15 de julio de 2011</t>
  </si>
  <si>
    <t>141-151</t>
  </si>
  <si>
    <t>02-4301</t>
  </si>
  <si>
    <t>DRIVING FATIGUE DETECTION USING ACTIVE SHAPE MODELS</t>
  </si>
  <si>
    <t>Lecture Notes in Computer Science Volumen 6455, Parte III de 2010 que recoge las memorias de Advances in Visual Computing 6th International Symposium ISVC realizado en las Vegas del 29 de noviembre al 1 de diciembre de 2010</t>
  </si>
  <si>
    <t>171-180</t>
  </si>
  <si>
    <t>02-7216</t>
  </si>
  <si>
    <t>02-7215</t>
  </si>
  <si>
    <t>02-8684</t>
  </si>
  <si>
    <t>ANÁLISIS DEL EFECTO SOBRE LA CAPACITANCIA DE ERITROCITOS HUMANOS EXPUESTOS A CAMPO MAGNÉTICO DÉBIL DE FRECUENCIA EXTREMADAMENTE BAJA (FEB)</t>
  </si>
  <si>
    <t>Colombiana de Física Volumen 43, No. 2 de 2011</t>
  </si>
  <si>
    <t>205-208</t>
  </si>
  <si>
    <t>02-17598</t>
  </si>
  <si>
    <t>978-958-722-096-4</t>
  </si>
  <si>
    <t>FUNDAMENTOS TEÓRICOS PARA LOS AUTÓMATAS INDUSTRIALES Primera Edición: diciembre de 2010, impreso por el Taller de Publicaciones de la Universidad Tecnológica de Pereira</t>
  </si>
  <si>
    <t>IDENTIFICACIÓN EN LÍNEA DE MODOS TEMPRANOS DE FALLAS DINÁMICAS EN MÁQUINAS ROTATIVAS</t>
  </si>
  <si>
    <t>02-166</t>
  </si>
  <si>
    <t>Scientia et Technica No. 48 de agosto de 2011</t>
  </si>
  <si>
    <t>AXIOMA DE ELECCIÓN DÉBIL EN CATEGORÍAS CON LÍMITES Y COLÍMITES FINITOS</t>
  </si>
  <si>
    <t>151-156</t>
  </si>
  <si>
    <t>02-9029</t>
  </si>
  <si>
    <t>02-8979</t>
  </si>
  <si>
    <t>MÉTODOS EXPERIMENTALES PARA LA MEDICIÓN DE LAS PROPIEDADES MECÁNICAS DE FRUTOS Y MADEROS</t>
  </si>
  <si>
    <t>41-46</t>
  </si>
  <si>
    <t>03-1327</t>
  </si>
  <si>
    <t>ANÁLISIS DE LAS VARIACIONES DE VOLTAJE OCASIONADAS POR CONVERTIDORES DE POTENCIA</t>
  </si>
  <si>
    <t>25-28</t>
  </si>
  <si>
    <t>02-9440</t>
  </si>
  <si>
    <t>METODOLOGÍA PARA EL DISEÑO Y DIMENSIONAMIENTO DE UN RESTAURADOR DINÁMICO DE TENSIÓN</t>
  </si>
  <si>
    <t>02-9732</t>
  </si>
  <si>
    <t>UBICACIÓN ÓPTIMA DE ELEMENTOS DE PROTECCIÓN EN SISTEMAS DE DISTRIBUCIÓN DE ENERGÍA ELÉCTRICA</t>
  </si>
  <si>
    <t>02-10316</t>
  </si>
  <si>
    <t>ALGORITMO PARA EL ANÁLISIS PROBABILÍSTICO EN SISTEMAS DE DISTRIBUCIÓN CON GENERACIÓN DISTRIBUIDA</t>
  </si>
  <si>
    <t>Dyna de la Universidad Nacional de Colombia Año 78, No. 169 de octubre de 2011</t>
  </si>
  <si>
    <t>79-87</t>
  </si>
  <si>
    <t>02-10647</t>
  </si>
  <si>
    <t>GENERALISED STRATEGY FOR IMPLEMENTING THE MINIMUM FAULT REACTANCE BASED FAULT LOCATION ALGORITHM IN REAL POWER DISTRIBUTION SYSTEMS</t>
  </si>
  <si>
    <t>Ingeniería e Investigación de la Universidad Nacional de Colombia Sede Bogotá, Volumen 31, Suplemento No. 02 de octubre de 2011 que reúne las memorias SICEL VI International Symposium on Power Quality realizado en Asunción, Paraguay del 2 al 4 de noviembre de 2011</t>
  </si>
  <si>
    <t>71-75</t>
  </si>
  <si>
    <t>02-10646</t>
  </si>
  <si>
    <t>02-10403</t>
  </si>
  <si>
    <t>COMPARACIÓN DEL DESEMPEÑO COMPUTACIONAL DE LOS ALGORITMOS GENÉTICOS DE CHU-BEASLEY Y COLONIA DE HORMIGAS EN LA SOLUCIÓN DEL PROBLEMA DE P-CENTDIANA</t>
  </si>
  <si>
    <t>Colombiana de Tecnologías de Avanzada de la Univerisdad de Pamplona  Volumen 1, No. 17 de 2011</t>
  </si>
  <si>
    <t>106-112</t>
  </si>
  <si>
    <t>7-28</t>
  </si>
  <si>
    <t>TecnoLógicas del Instituto Tecnológico Metropolitano Número 26 de junio de 2011</t>
  </si>
  <si>
    <t>02-10121</t>
  </si>
  <si>
    <t>MÉTODO PARA EL DIAGNÓSTICO DE RODAMIENTOS UTILIZANDO LA COMPLEJIDAD DE LEMPEL-ZIV</t>
  </si>
  <si>
    <t>89-112</t>
  </si>
  <si>
    <t>02-11052</t>
  </si>
  <si>
    <t>MEDIDAS DE DIMENSIÓN E INFORMACIÓN COMO ESTADÍSTICAS DISCRIMINANTES PARA LA PRUEBA DE HIPÓTESIS</t>
  </si>
  <si>
    <t>139-144</t>
  </si>
  <si>
    <t>03-134</t>
  </si>
  <si>
    <t>MINIMIZADOR GLOBAL DE FUNCIONES DE CONMUTACIÓN Software para minimización global de funciones de conmutación utilizando el algoritmo de Quine-McCluskey-Petrick y entregando resultados en formas SOP y POS, desarrollado en el año 2010 Certificado de Registro de Soporte Lógico No. 13-27-261 del 29 de noviembre de 2010</t>
  </si>
  <si>
    <t>02-1312</t>
  </si>
  <si>
    <t>SINTETIZADOR DE AUTÓMATAS FINITOS (SINTAF) Software que realiza conversiones entre autómatas de Moore y Mealy, autómatas finitos no deterministas a deterministas, realiza minimización de autómatas deterministas y los simula, desarrollado en el año 2010 Certificado de Registro de Soporte Lógico No. 13-27-222 del 24 de noviembre de 2010</t>
  </si>
  <si>
    <t>02-11654</t>
  </si>
  <si>
    <t>METODOLOGÍA PARA EL DISEÑO DE AUTÓMATAS FINITOS CON SALIDAS EN LENGUAJE LADDER BAJO EL ESTÁNDAR IEC 61131-3</t>
  </si>
  <si>
    <t>Scientia et Technica No. 49 de diciembre de 2011</t>
  </si>
  <si>
    <t>212-218</t>
  </si>
  <si>
    <t>02-231</t>
  </si>
  <si>
    <t>PROPUESTA DE REDUCCIÓN DEL MODELO PARA EL PROBLEMA DE PLANEAMIENTO DE LA EXPANSIÓN DE LA TRANSMISIÓN</t>
  </si>
  <si>
    <t>Dyna de la Universidad Nacional de Colombia Año 78, No. 170 de diciembre de 2011</t>
  </si>
  <si>
    <t>02-79</t>
  </si>
  <si>
    <t>HYBRID APPROACH FOR AN OPTIMAL ADJUSTEMENT OF A KNOWLEDGE-BASED REGRESSION TECHNIQUE FOR LOCATING FAULTS IN POWER DISTRIBUTION SYSTEM</t>
  </si>
  <si>
    <t>02-80</t>
  </si>
  <si>
    <t>02-77</t>
  </si>
  <si>
    <t>ESTRATEGIA COLABORATIVA BASADA EN LA REACTANCIA DE FALLA Y LA FIRMA DEL SISTEMA PARA LA LOCALIZACIÓN DE FALLAS EN SISTEMAS DE DISTRIBUCIÓN</t>
  </si>
  <si>
    <t>Ingeniería y Competitividad de la Universidad del Valle, Volumen 13, No. 2 de diciembre de 2011</t>
  </si>
  <si>
    <t>33-48</t>
  </si>
  <si>
    <t>02-78</t>
  </si>
  <si>
    <t>0123-021X</t>
  </si>
  <si>
    <t>DETECCIÓN ANTICIPADA DE FLANCOS SÓLIDOS EN PRESENCIA DE REBOTES PARA PROGRAMACIÓN BAJO EL ESTÁNDAR IEC 61131-3</t>
  </si>
  <si>
    <t>Tecnura de la Universidad Distrital Francisco José de Caldas Volumen 15, No. 29, edición especial de 2011</t>
  </si>
  <si>
    <t>98-107</t>
  </si>
  <si>
    <t>02-97</t>
  </si>
  <si>
    <t>02-205</t>
  </si>
  <si>
    <t>A COMBINED POOL/BILATERAL DISPATCH MODEL FOR ELECTRICITY MARKETS WITH SECURITY CONSTRAINTS</t>
  </si>
  <si>
    <t>Ingeniería y Ciencia de la Universidad EAFIT Volumen 7, No. 13 de enero-junio de 2011</t>
  </si>
  <si>
    <t>02-12227</t>
  </si>
  <si>
    <t>SISTEMA DE VISUALIZACIÓN DE REGISTROS EEG_VISOR EEG-M Software para el análisis y visualización de registros electroencefalográficos (EEG) Certificado de Registro de Soporte Lógico No. 13-26-263 del 23 de julio de 2010</t>
  </si>
  <si>
    <t>0306-2619</t>
  </si>
  <si>
    <t>1741-2560</t>
  </si>
  <si>
    <t>NOVEL SIGNAL-DEPENDENT FILTER BANK METHOD FOR IDENTIFICATION OF MULTIPLE BASAL GANGLIA NUCLEI IN PARKINSONIAN PATIENTS</t>
  </si>
  <si>
    <t>Journal of Neural Engineering Volumen 8, No. 3 de junio de 2011, número especial que recoge las memorias del Sixth Biennial Research Congress of The Eye and the Chip realizado en Detroit en septiembre de 2010</t>
  </si>
  <si>
    <t>02-7294</t>
  </si>
  <si>
    <t>A STUDY ON THE OCCURRENCE OF HIGH ORDER FAILURE SCENARIOS IN BULK POWER TRANSMISSION SYSTEMS</t>
  </si>
  <si>
    <t>International Review of Electrical Engineering (I.R.E.E.) Volumen 6, No. 1 de enero-febrero de 2011</t>
  </si>
  <si>
    <t>332-339</t>
  </si>
  <si>
    <t>03-106</t>
  </si>
  <si>
    <t xml:space="preserve">1557-170X  </t>
  </si>
  <si>
    <t>EEG SOURCE LOCALIZATION BASED ON MULTIVARIATE AUTOREGRESSIVE MODELS USING KALMAN FILTERING</t>
  </si>
  <si>
    <t>Conference Proceedings: Annual International Conference of the IEEE Engineering in Medicine and Biology Society. IEEE Engineering in Medicine and Biology Society. Conference Volumen 11, de agosto de 2011 que recoge las memorias del 33rd Annual International Conference of the IEEE Engineering in Medicine and Biology Society realizado en Boston del 30 de agosto al 3 de septiembre de 2011</t>
  </si>
  <si>
    <t>7151-7154</t>
  </si>
  <si>
    <t>1-7</t>
  </si>
  <si>
    <t>02-458</t>
  </si>
  <si>
    <t>DYNAMIC INVERSE PROBLEM SOLUTION USING A KALMAN FILTER SMOOTHER FOR NEURONAL ACTIVITY ESTIMATION</t>
  </si>
  <si>
    <t>TecnoLógicas del Instituto Tecnológico Metropolitano Número 27 de diciembre de 2011</t>
  </si>
  <si>
    <t>33-51</t>
  </si>
  <si>
    <t>02-831</t>
  </si>
  <si>
    <t>Primer Puesto con el trabajo: "METODOLOGÍA Y APLICACIÓN EN SOFTWARE PARA LA INTEGRACIÓN DE ESTRATEGIAS DE LOCALIZACIÓN DE FALLAS PARALELAS EN SISTEMAS DE DISTRIBUCIÓN" premio otorgado por la Asociación Colombiana de Distribuidores de Energía Eléctrica -ASOCODIS-, el Consejo Nacional de Operación -CNO- y el Comité Asesor de Comercialización -CAC- el 02 de diciembre de 2011 en el marco de las VIII Jornada de Distribución de Energía Eléctrica</t>
  </si>
  <si>
    <t>Premio Nacional</t>
  </si>
  <si>
    <t>02-1780</t>
  </si>
  <si>
    <t>CONTROL DE VOLTAJE MEDIANTE RELACIÓN VOLTAJE FRECUENCIA</t>
  </si>
  <si>
    <t>02-1117</t>
  </si>
  <si>
    <t>ESTUDIO COMPARATIVO DE ALGORITMOS BASADOS EN CÚMULO DE PARTÍCULAS PARA RESOLVER EL PROBLEMA DE EMPAQUETAMIENTO EN PLACAS</t>
  </si>
  <si>
    <t>Ingeniería y Competitividad de la Universidad el Valle Volumen 13, No. 1 de junio de 2011</t>
  </si>
  <si>
    <t>113-130</t>
  </si>
  <si>
    <t>02-1315</t>
  </si>
  <si>
    <t>THE EFFECT OF REPAIRS ON THE OCCURRENCE OF HIGHORDER FAILURE SCENARIOS IN A BULK POWER TRANSMISION SYSTEM</t>
  </si>
  <si>
    <t>International Review of Electrical Engenieering 8I.R.E.E.) Volumen 6, No. 3 de mayo-junio de 2011</t>
  </si>
  <si>
    <t>1483-1490</t>
  </si>
  <si>
    <t>02-1250</t>
  </si>
  <si>
    <t>0103-1759</t>
  </si>
  <si>
    <t>FLUXO DE POTÊNCIA AC PARA OPERAÇÃO INDEPENDENTE DE ÁREAS INTERLIGADAS</t>
  </si>
  <si>
    <t>325-333</t>
  </si>
  <si>
    <t>02-1710</t>
  </si>
  <si>
    <t>MODELAMIENTO Y ANÁLISIS DE PEQUEÑA SEÑAL DE UN GENERADOR DE INDUCCIÓN Y UN STATCOM CONECTADOS A UN SISTEMA DE POTENCIA</t>
  </si>
  <si>
    <t>54-61</t>
  </si>
  <si>
    <t>Patente de Invención</t>
  </si>
  <si>
    <t>Recursos Naturales y Ambiente No. 61 de diciembre de 2010</t>
  </si>
  <si>
    <t>2012</t>
  </si>
  <si>
    <t>02-7255</t>
  </si>
  <si>
    <t>A NOVEL GRAPHICAL AND ANALYTICAL METHOD FOR THE KINEMATIC ANALYSIS OF FOURTH CLASS ASSUR GROUPS</t>
  </si>
  <si>
    <t>Facultad de Ingeniería de la Universidad de Antioquia No. 60 de septiembre de 2011</t>
  </si>
  <si>
    <t>81-91</t>
  </si>
  <si>
    <t>02-8190</t>
  </si>
  <si>
    <t>UN MÉTODO HÍBRIDO DE OPTIMIZACIÓN PARA EL PLANEAMIENTO DE LA TRANSMISIÓN CONSIDERANDO DIFERENTES NIVELES DE TENSIÓN</t>
  </si>
  <si>
    <t>Facultad de Ingeniería de la Universidad de Antioquia No. 63 de junio de 2012</t>
  </si>
  <si>
    <t>154-164</t>
  </si>
  <si>
    <t>02-8191</t>
  </si>
  <si>
    <t>02-8192</t>
  </si>
  <si>
    <t>SOLUCIÓN COORDINADA DEL PROBLEMA DE RECONFIGURACIÓN DE ALIMENTADORES PRIMARIOS Y BALANCE DE FASES</t>
  </si>
  <si>
    <t>Ingeniería y Competitividad de la Universidad del Valle, Volumen 14, No. 1 de junio de 2012</t>
  </si>
  <si>
    <t>02-8223</t>
  </si>
  <si>
    <t>02-8906</t>
  </si>
  <si>
    <t>02-8905</t>
  </si>
  <si>
    <t>MEDICIÓN INDIRECTA DE LA MADUREZ DEL CULMO DE GUADUA POR MEDIO DE LAS VIBRACIONES MECÁNICAS</t>
  </si>
  <si>
    <t>02-10050</t>
  </si>
  <si>
    <t>A CATEGORICAL CHARACTERIZATION OF NON-DISTRIBUTIVE LATTICES</t>
  </si>
  <si>
    <t>Matemáticas: Enseñanza Universitaria de la Universidad del Valle Volumen 20, No. 1 de junio de 2012</t>
  </si>
  <si>
    <t>81-85</t>
  </si>
  <si>
    <t>02-9793</t>
  </si>
  <si>
    <t>02-9592</t>
  </si>
  <si>
    <t>1532-4435</t>
  </si>
  <si>
    <t xml:space="preserve">COMPUTATIONALLY EFFICIENT CONVOLVED MULTIPLE OUTPUT GAUSSIAN PROCESSES </t>
  </si>
  <si>
    <t>Journal of Machine Learning Research Volumen 12 de 2011</t>
  </si>
  <si>
    <t>1459-1500</t>
  </si>
  <si>
    <t>PLANEAMIENTO DE REDES DE BAJA TENSIÓN, UTILIZANDO UN MODELO TRIFÁSICO</t>
  </si>
  <si>
    <t>Ciencia e Ingeniería Neogranadina de la Universidad Militar Nueva Granada Volumen 21, No. 2 de diciembre de 2011</t>
  </si>
  <si>
    <t>41-56</t>
  </si>
  <si>
    <t>978-958-722-151-0</t>
  </si>
  <si>
    <t>TEORÍA DE CONTROL DIGITAL Primera Edición: Marzo de 2012, impreso por Editorial Produmedios, ISBN: 978-958-722-151-0.</t>
  </si>
  <si>
    <t>"SISTEMAS DE CONTROL DE TURBINAS EÓLICAS"</t>
  </si>
  <si>
    <t>02-4072</t>
  </si>
  <si>
    <t>BREVE APOLOGÍA AL TRANSPORTE PARALELO</t>
  </si>
  <si>
    <t>Scientia et Technica No. 50 de abril de 2012</t>
  </si>
  <si>
    <t>170-175</t>
  </si>
  <si>
    <t>DESIGUALDAD DE CHEBYSHEV BIDIMENSIONAL</t>
  </si>
  <si>
    <t>Scientia et Technica No. 51 de agosto de 2012</t>
  </si>
  <si>
    <t>242-246</t>
  </si>
  <si>
    <t>02-8109</t>
  </si>
  <si>
    <t>IMPACTO DEL TCSC EN LA ESTABILIDAD DE PEQUEÑA SEÑAL EN UN SISTEMA MÁQUINA SÍNCRONA-BARRAJE INFINITO</t>
  </si>
  <si>
    <t>15-21</t>
  </si>
  <si>
    <t>02-11576</t>
  </si>
  <si>
    <t>ERRORES COMUNES EN EL USO DE LAS COMPONENTES SIMÉTRICAS PARA LA LOCALIZACIÓN DE FALLAS EN SISTEMAS DE DISTRIBUCIÓN DE ENERGÍA</t>
  </si>
  <si>
    <t>02-11575</t>
  </si>
  <si>
    <t>ANÁLISIS DE VIABILIDAD FINANCIERA DE UNA CENTRAL DE GENERACIÓN DE ENERGÍA ELÉCTRICA A PARTIR DE BIOGÁS DE VERTEDERO</t>
  </si>
  <si>
    <t>02-11574</t>
  </si>
  <si>
    <t>43-50</t>
  </si>
  <si>
    <t>02-13189</t>
  </si>
  <si>
    <t>REUBICACIÓN ÓPTIMA DE TRANSFORMADORES DE DISTRIBUCIÓN PARA REDUCCIÓN DE PÉRDIDAS TÉCNICAS</t>
  </si>
  <si>
    <t>28-33</t>
  </si>
  <si>
    <t>02-13525</t>
  </si>
  <si>
    <t>02-13526</t>
  </si>
  <si>
    <t>02-13562</t>
  </si>
  <si>
    <t>CONTROL DE CORRIENTE DEAD-BEAT PARA FILTROS ACTIVOS DE POTENCIA</t>
  </si>
  <si>
    <t>8-14</t>
  </si>
  <si>
    <t>02-13190</t>
  </si>
  <si>
    <t>IDENTIFICACIÓN EFICIENTE DE ERRORES EN ESTIMACIÓN DE ESTADO USANDO UN ALGORITMO GENÉTICO ESPECIALIZADO</t>
  </si>
  <si>
    <t>EIA de la Universidad de Antioquia No. 17, de julio de 2012</t>
  </si>
  <si>
    <t>9-19</t>
  </si>
  <si>
    <t>02-13191</t>
  </si>
  <si>
    <t>PLANEAMIENTO ÓPTIMO DE BALANCE DE FASES PARA REDUCCIÓN DE PÉRDIDAS EN SISTEMAS DE DISTRIBUCIÓN USANDO UN ALGORITMO GENÉTICO ESPECIALIZADO</t>
  </si>
  <si>
    <t>Ingeniería y Ciencia de la Universidad EAFIT Volumen 8, No. 15 de enero-junio de 2012</t>
  </si>
  <si>
    <t>121-140</t>
  </si>
  <si>
    <t>02-12955</t>
  </si>
  <si>
    <t>02-12846</t>
  </si>
  <si>
    <t>METODOLOGÍA PARA REUBICACIÓN DE TRANSFORMADORES DE DISTRIBUCIÓN CONSIDERANDO EL SISTEMA DE PROTECCIÓN</t>
  </si>
  <si>
    <t>Colombiana de Tecnologías de Avanzada de la Universidad de Pamplona Volumen 2, No. 20 de diciembre de 2012</t>
  </si>
  <si>
    <t>28-35</t>
  </si>
  <si>
    <t>02-9629</t>
  </si>
  <si>
    <t>ESTRATEGIA DE REDUCCIÓN PARA LA APLICACIÓN GENERALIZADA DE LOCALIZADORES DE FALLAS EN SISTEMAS DE DISTRIBUCIÓN DE ENERGÍA ELÉCTRICA</t>
  </si>
  <si>
    <t>21-37</t>
  </si>
  <si>
    <t>02-9630</t>
  </si>
  <si>
    <t>02-12181</t>
  </si>
  <si>
    <t>1095-4244</t>
  </si>
  <si>
    <t>COORDINATED CONTROL OF SERIES-CONNECTED OFFSHORE WIND PARK BASED ON MATRIX CONVERTERS</t>
  </si>
  <si>
    <t>Wind Energy Volumen 15, No. 6 de septiembre de 2012</t>
  </si>
  <si>
    <t>827-845</t>
  </si>
  <si>
    <t>02-12233</t>
  </si>
  <si>
    <t>A GENERALIZED COMPENSATION THEORY FOR ACTIVE FILTERS BASED ON MATHEMATICAL OPTIMIZATION IN ABC FRAME</t>
  </si>
  <si>
    <t>Journal Electric Power Systems Research Volumen 90, No. 1 de septiembre de 2012</t>
  </si>
  <si>
    <t>02-12299</t>
  </si>
  <si>
    <t>REUBICACIÓN DEL PARQUE DE TRANSFORMADORES DE LOS SISTEMAS DE DISTRIBUCIÓN DE BOGOTÁ D.C. MEDIANTE ALGORITMOS GENÉTICOS</t>
  </si>
  <si>
    <t>lngeniare, Revista Chilena de Ingeniería Volumen 20, No. 2 de agosto de 2012</t>
  </si>
  <si>
    <t>170-184</t>
  </si>
  <si>
    <t>02-255</t>
  </si>
  <si>
    <t>0278-0046</t>
  </si>
  <si>
    <t>A STUDY OF EFFICIENCY IN A REDUCED MATRIX CONVERTER FOR OFFSHORE WIND FARMS</t>
  </si>
  <si>
    <t>IEEE Transaction on Industrial Electronics  Volumen 59, No.1 de enero de 2012</t>
  </si>
  <si>
    <t>184-193</t>
  </si>
  <si>
    <t>02-12905</t>
  </si>
  <si>
    <t>NEUROZONE: ON-LINE RECOGNITION OF BRAIN STRUCTURES IN STEREOTACTIC SURGERY - APPLICATION TO PARKINSON'S DISEASE</t>
  </si>
  <si>
    <t>Conference Proceedings: Annual International Conference of the IEEE Engineering in Medicine and Biology Society. IEEE Engineering in Medicine and Biology Society. Conference Volumen 12, de agosto de 2012 que recoge las memorias del 34th Annual International Conference of the IEEE Engineering in Medicine and Biology Society realizado en San Diego, USA del 28 de agosto al 01 de septiembre de 2012</t>
  </si>
  <si>
    <t>2219-2222</t>
  </si>
  <si>
    <t>02-14479</t>
  </si>
  <si>
    <t>02-14480</t>
  </si>
  <si>
    <t>MULTI-PATIENT LEARNING INCREASES ACCURACY FOR SUBTHALAMIC NUCLEUS IDENTIFICATION IN DEEP BRAIN STIMULATION</t>
  </si>
  <si>
    <t>4341-4344</t>
  </si>
  <si>
    <t>02-14481</t>
  </si>
  <si>
    <t>COMPLEX NETWORKS: APPLICATION TO PATHOLOGY DETECTION IN VOICE SIGNALS</t>
  </si>
  <si>
    <t>4229-4232</t>
  </si>
  <si>
    <t>02-13175</t>
  </si>
  <si>
    <t>A DECENTRALIZED APPROACH FOR OPTIMAL REACTIVE POWER DISPATCH USING A LAGRANGIAN DECOMPOSITION METHOD</t>
  </si>
  <si>
    <t>Electric Power Systems Research Volumen 89 de agosto de 2012</t>
  </si>
  <si>
    <t>148-156</t>
  </si>
  <si>
    <t>02-13176</t>
  </si>
  <si>
    <t>FLUXO DE POTÊNCIA TRIFÁSICO PROBABILÍSTICO PARA REDES DE DISTRIBUIÇÃO USANDO O MÉTODO DE ESTIMAÇÃO POR PONTOS</t>
  </si>
  <si>
    <t>SBA: Controle &amp; Automação Sociedade Brasileira de Automatica Volumen 23, No. 2 de marzo-abril de 2012</t>
  </si>
  <si>
    <t>179-189</t>
  </si>
  <si>
    <t>02-14145</t>
  </si>
  <si>
    <t>ALGORITMO PARA MODULACIÓN POR VECTOR ESPACIAL EN 3D PARA UN CONVERTIDOR TRIFÁSICO MULTINIVEL</t>
  </si>
  <si>
    <t>Tecnura de la Universidad Distrital Francisco José de Caldas Volumen 16, No. 34 de octubre-diciembre de 2012</t>
  </si>
  <si>
    <t>14-27</t>
  </si>
  <si>
    <t>Scientia et Technica No. 52 de diciembre de 2012</t>
  </si>
  <si>
    <t>02-14524</t>
  </si>
  <si>
    <t>WEIGHTED TIME SERIES ANALYSIS FOR ELECTROENCEPHALOGRAPHIC SOURCE LOCALIZATION</t>
  </si>
  <si>
    <t>Dyna de la Universidad Nacional de Colombia Sede Medellín, Año 79, No. 176 de diciembre de 2012</t>
  </si>
  <si>
    <t>64-70</t>
  </si>
  <si>
    <t>02-14373</t>
  </si>
  <si>
    <t>ESTIMACIÓN DE LOS PARÁMETROS DE UN MODELO DE UN HORNO DE ARCO ELÉCTRICO USANDO MÁXIMA VEROSIMILITUD</t>
  </si>
  <si>
    <t>TecnoLógicas del Instituto Tecnológico Metropolitano de Medellín No. 29 de julio-diciembre de 2012</t>
  </si>
  <si>
    <t>68-89</t>
  </si>
  <si>
    <t>Libro producto de ivnestigación</t>
  </si>
  <si>
    <t>02-14512</t>
  </si>
  <si>
    <t>Primer Lugar Premio Ámbar  ASOCODIS-CNO-CAC 2012 a la Investigación y Desarrollo del Sector Eléctrico Colombiano obtenido con el trabajo: LOCALIZACIÓN ÓPTIMA DE RECONECTADORES NORMALMENTE ABIERTOS PARA TRANSFERENCIA DE CARGA otorgado por la Asociación Colombiana de Distribuidores de Energía Eléctrica -ASOCODIS-, el Consejo Nacional de Operación -CNO- y el Comité Asesor de Comercialización -CAC- en el marco de la IX Jornada de Distribución de Energía Eléctrica realizado en Bogotá del 29 al 30 de noviembre de 2012</t>
  </si>
  <si>
    <t>02-14511</t>
  </si>
  <si>
    <t>03-839</t>
  </si>
  <si>
    <t>LOCALIZACIÓN DE FALLAS MONOFÁSICAS EN SISTEMAS DE DISTRIBUCIÓN CONSIDERANDO EL EFECTO CAPACITIVO Y LA NO HOMOGENEIDAD DE LAS LÍNEAS</t>
  </si>
  <si>
    <t>189-197</t>
  </si>
  <si>
    <t>174-182</t>
  </si>
  <si>
    <t>03-1420</t>
  </si>
  <si>
    <t>ESTRATEGIA ITERATIVA DE AJUSTE DE CARGA APLICADA A LOCALIZACIÓN DE FALLAS EN SISTEMAS DE DISTRIBUCIÓN DE ENERGÍA</t>
  </si>
  <si>
    <t>Dyna de la Universidad Nacional de Colombia, Año 80, No. 177 de febrero de 2013</t>
  </si>
  <si>
    <t>59-68</t>
  </si>
  <si>
    <t>03-1422</t>
  </si>
  <si>
    <t>03-5665</t>
  </si>
  <si>
    <t>SIMULADOR COMPORTAMENTAL PARA CRUCE SEMAFÓRICO Software que simula comportamiento y tráfico de un cruce semafórico para Gobierno con dispositivos de control. Interfaz Configurable, creado en el año 2012 Certificado de Registro de Soporte Lógico No. 13-32-452 del 21 de marzo de 2012</t>
  </si>
  <si>
    <t>02-10207</t>
  </si>
  <si>
    <t>978-958-722-138-1</t>
  </si>
  <si>
    <t>VIBRACIÓN. IDENTIFICACIÓN EN LÍNEA DE MODOS TEMPRANOS DE FALLAS DINÁMICAS EN MÁQUINAS ROTATIVAS Primera Edición: 2011, impreso por Publiprint Ltda.</t>
  </si>
  <si>
    <t>"IDENTIFICACIÓN EN LÍNEA DE MODOS TEMPRANOS DE FALLAS DINÁMICAS EN MÁQUINAS ROTATIVAS"</t>
  </si>
  <si>
    <t>02-10208</t>
  </si>
  <si>
    <t>03-2757</t>
  </si>
  <si>
    <t>Scientia et Technica Volumen 18, No. 1 de abril de 2013</t>
  </si>
  <si>
    <t>OPERACIONES RECURSIVAS EN TEORÍA DE CATEGORÍAS</t>
  </si>
  <si>
    <t>03-4602</t>
  </si>
  <si>
    <t>149-157</t>
  </si>
  <si>
    <t>03-4589</t>
  </si>
  <si>
    <t>RESTAURACIÓN DE SISTEMAS ELÉCTRICOS DE DISTRIBUCIÓN USANDO UN ALGORITMO HEURÍSTICO CONSTRUCTIVO</t>
  </si>
  <si>
    <t>69-78</t>
  </si>
  <si>
    <t>03-4503</t>
  </si>
  <si>
    <t>REGULARIZACIÓN DE PROBLEMAS DINÁMICOS INVERSOS EN LA GENERACIÓN EEG MEDIANTE ESTIMACIÓN DUAL BASADA EN EL FILTRO DE KALMAN</t>
  </si>
  <si>
    <t>CONTROL ADAPTATIVO BASADO EN MÍNIMA VARIANZA Y FILTRO DE KALMAN</t>
  </si>
  <si>
    <t>Tecnura de la Universidad Distrital Francisco José de Caldas Volumen 17, No. 36 de abril-junio de 2013</t>
  </si>
  <si>
    <t>41-49</t>
  </si>
  <si>
    <t>03-3477</t>
  </si>
  <si>
    <t>1692-1259</t>
  </si>
  <si>
    <t>SHORT TERM HYDROTHERMAL ENVIRONMENTAL/ECONOMIC DISPATCH USING INTERIOR POINT METHOD</t>
  </si>
  <si>
    <t>Epsilon de la Universidad de la Salle No. 18 de enero-junio de 2012</t>
  </si>
  <si>
    <t>45-48</t>
  </si>
  <si>
    <t>03-5551</t>
  </si>
  <si>
    <t>SOLUCIÓN DEL PROBLEMA DE RUTEAMIENTO DE VEHÍCULOS EN LA DISTRIBUCIÓN DE PAPA EN COLOMBIA</t>
  </si>
  <si>
    <t>139-148</t>
  </si>
  <si>
    <t>03-5367</t>
  </si>
  <si>
    <t>ANÁLISIS COMPARATIVO DE MÉTODOS DE LOCALIZACIÓN DE FALLAS EN SISTEMAS DE DISTRIBUCIÓN CON CARGAS CONECTADAS A TIERRA</t>
  </si>
  <si>
    <t>60-68</t>
  </si>
  <si>
    <t>03-5368</t>
  </si>
  <si>
    <t xml:space="preserve">SIMULACIÓN Y VALIDACIÓN DEL MODELO POLINOMIAL DE LA CARGA UTILIZANDO ATP </t>
  </si>
  <si>
    <t>11-18</t>
  </si>
  <si>
    <t>03-6087</t>
  </si>
  <si>
    <t xml:space="preserve">ESTRATEGIA PARA REDUCIR INTERVALOS DE INCERTIDUMBRE APLICADA EN LOCALIZACIÓN DE FALLAS EN SISTEMAS DE DISTRIBUCIÓN </t>
  </si>
  <si>
    <t>Ciencia e Ingeniería Neogranadina de la Universidad Militar Nueva Granada Volumen 22, No. 2 de diciembre de 2012</t>
  </si>
  <si>
    <t>131-152</t>
  </si>
  <si>
    <t>03-6086</t>
  </si>
  <si>
    <t>03-5819</t>
  </si>
  <si>
    <t>DISEÑO DE REDES DE LOGÍSTICA INVERSA: UNA REVISIÓN DEL ESTADO DEL ARTE Y APLICACIÓN PRÁCTICA</t>
  </si>
  <si>
    <t>153-177</t>
  </si>
  <si>
    <t>03-5915</t>
  </si>
  <si>
    <t>Dyna de la Universidad Nacional de Colombia Año 80, No. 179 de junio de 2013</t>
  </si>
  <si>
    <t>APLICACIÓN EXTENDIDA DE UNA TÉCNICA DE IMPEDANCIA DE SECUENCIA A LA LOCALIZACIÓN DE FALLAS EN SISTEMAS DE DISTRIBUCIÓN</t>
  </si>
  <si>
    <t>165-175</t>
  </si>
  <si>
    <t>03-6084</t>
  </si>
  <si>
    <t>03-7118</t>
  </si>
  <si>
    <t xml:space="preserve">ANÁLISIS COMPARATIVO DE METAHEURÍSTICAS PARA CALIBRACIÓN DE LOCALIZADORES DE FALLAS EN SISTEMAS DE DITRIBUCIÓN  </t>
  </si>
  <si>
    <t>Ingeniería y Competitividad de la Universidad del Valle Volumen 15, No. 1 de 2013</t>
  </si>
  <si>
    <t>103-115</t>
  </si>
  <si>
    <t>03-7109</t>
  </si>
  <si>
    <t>03-6907</t>
  </si>
  <si>
    <t xml:space="preserve">IDENTIFICACIÓN DE UN GENERADOR DE INDUCCIÓN DOBLEMENTE ALIMENTADO BASADO EN EL FILTRO DE KALMAN EN PRESENCIA DE DATOS ESPURIOS </t>
  </si>
  <si>
    <t>49-61</t>
  </si>
  <si>
    <t>03-8918</t>
  </si>
  <si>
    <t>1794-4449</t>
  </si>
  <si>
    <t xml:space="preserve">IMPLEMENTACIÓN DE UN INVERSOR TRIFÁSICO MULTINIVEL CON FIJACIÓN POR DIODOS </t>
  </si>
  <si>
    <t>Lasallista de Investigación de la Corporación Universitaria Lasallista Volumen 10, No. 1 de enero-junio de 2013</t>
  </si>
  <si>
    <t>139-151</t>
  </si>
  <si>
    <t>03-8919</t>
  </si>
  <si>
    <t xml:space="preserve">METODOLOGÍA DE SINTONIZACIÓN DE UN CONTROL PI PARA SVC </t>
  </si>
  <si>
    <t>03-9127</t>
  </si>
  <si>
    <t>ESTIMATION OF NEURONAL ACTIVITY AND BRAIN DYNAMICS USING A DUAL KALMAN FILTER WITH PHYSIOLOGYCAL BASED LINEAR MODEL</t>
  </si>
  <si>
    <t>Ingenierías de la Universidad de Medellín Volumen 12, No. 22 de enero-junio de 2013</t>
  </si>
  <si>
    <t>03-3137</t>
  </si>
  <si>
    <t>2195-3880</t>
  </si>
  <si>
    <t>PROBABILISTIC ALGORITHMS FOR POWER LOAD FLOW AND SHORT-CIRCUIT ANALYSIS IN DISTRIBUTION NETWORKS WITH DISPERSED GENERATION publicado en el Journal of Control, Automation and Electrical Systems, Volumen 24, No. 3 de junio de 2013, páginas: 324-338</t>
  </si>
  <si>
    <t>Journal of Control, Automation and Electrical Systems, Volumen 24, No. 3 de junio de 2013</t>
  </si>
  <si>
    <t xml:space="preserve"> 324-338</t>
  </si>
  <si>
    <t>03-2511</t>
  </si>
  <si>
    <t>0885-89690</t>
  </si>
  <si>
    <t>INTEGRATION OF OFFSHORE WIND FARM USING A HYBRID HVDC TRANSMISSION COMPOSED BY THE PWM CURRENT-SOURCE CONVERTER AND LINE-COMMUTATED CONVERTER publicado en IEEE Transactions on Energy Conversion Volumen 28, No. 1 de marzo de 2013, páginas: 125-134</t>
  </si>
  <si>
    <t xml:space="preserve"> IEEE Transactions on Energy Conversion Volumen 28, No. 1 de marzo de 2013, páginas: 125-134</t>
  </si>
  <si>
    <t xml:space="preserve"> 125-134</t>
  </si>
  <si>
    <t>03-10087</t>
  </si>
  <si>
    <t>0120-8828</t>
  </si>
  <si>
    <t>LINEAR LATENT FORCE MODELS USING GAUSSIAN PROCESSES publicado en IEEE Transactions on Pattern Analysis and Machine Intelligence Volumen 35, No. 11 de noviembre de 2013, páginas: 2693-2705</t>
  </si>
  <si>
    <t>IEEE Transactions on Pattern Analysis and Machine Intelligence Volumen 35, No. 11 de noviembre de 2013, páginas: 2693-2705</t>
  </si>
  <si>
    <t>2693-2705</t>
  </si>
  <si>
    <t>03-720</t>
  </si>
  <si>
    <t>AN EFFICIENT THREE PHASE FOUR WIRE RADIAL POWER FLOW INCLUDING NEUTRAL-EARTH EFFECT publicado en el Journal of Control, Automation and Electrical Systems Volumen 24 No. 5 de octubre de  2013, páginas: 690-701</t>
  </si>
  <si>
    <t>Journal of Control, Automation and Electrical Systems Volumen 24 No. 5 de octubre de  2013, páginas: 690-701</t>
  </si>
  <si>
    <t xml:space="preserve"> 690-701</t>
  </si>
  <si>
    <t>03-566</t>
  </si>
  <si>
    <t>690-701</t>
  </si>
  <si>
    <t>03-567</t>
  </si>
  <si>
    <t>9-14</t>
  </si>
  <si>
    <t>03-11747</t>
  </si>
  <si>
    <t>A HOLISTIC APPROACH FOR PLANNING NATURAL GAS AND ELECTRICITY DISTRIBUTION NETWORKS publicado en IEEE Transactions on Power Systems Volumen 28, No. 4 de noviembre de 2013, páginas: 4052-4063</t>
  </si>
  <si>
    <t>IEEE Transactions on Power Systems Volumen 28, No. 4 de noviembre de 2013, páginas: 4052-4063</t>
  </si>
  <si>
    <t>4052-4063</t>
  </si>
  <si>
    <t>03-11748</t>
  </si>
  <si>
    <t>1909-2474</t>
  </si>
  <si>
    <t>03-12588</t>
  </si>
  <si>
    <t>ANÁLISIS DE ESTRUCTURAS PARA LA NORMA EN ISO 13849-1 CON BASE EN UN COMPORTAMIENTO ESTOCÁSTICO USANDO CADENAS DE MARKOV publicado en la Revista Épsilon de la Universidad de la Salle No. 20 de enero-junio de 2013, páginas: 237-264</t>
  </si>
  <si>
    <t>Épsilon de la Universidad de la Salle No. 20 de enero-junio de 2013, páginas: 237-264</t>
  </si>
  <si>
    <t xml:space="preserve"> 237-264</t>
  </si>
  <si>
    <t>03-11603</t>
  </si>
  <si>
    <t>MAURICIO HOLGUÍN LONDOÑO</t>
  </si>
  <si>
    <t>03-12587</t>
  </si>
  <si>
    <t>DETECCIÓN DE EVENTOS SONOROS EN SEÑALES DE MÚSICA USANDO PROCESOS GAUSSIANOS publicado en la Revista TecnoLógicas del Instituto Tecnológico Metropolitano de Medellín No. 31 de julio-diciembre de 2013, páginas: 93-122</t>
  </si>
  <si>
    <t>TecnoLógicas del Instituto Tecnológico Metropolitano de Medellín No. 31 de julio-diciembre de 2013, páginas: 93-122</t>
  </si>
  <si>
    <t>93-122</t>
  </si>
  <si>
    <t>03-12500</t>
  </si>
  <si>
    <t>DETECCIÓN DE EVENTOS SONOROS EN SEÑALES DE MÚSICA USANDO PROCESOS GAUSSIANOS publicado en la Revista TecnoLógicas del Instituto Tecnológico Metropolitano de Medellín No. 31 de julio-diciembre de 2013  , páginas: 93-122</t>
  </si>
  <si>
    <t>03-6</t>
  </si>
  <si>
    <t>IDENTIFICACIÓN DE PÉRDIDAS TÉCNICAS EN REDES DE BAJA TENSIÓN CON SISTEMAS DE PUESTA A TIERRA publicado en la Revista Dyna de la Universidad Nacional de Colombia Año 80, No. 181 de octubre de 2013, páginas: 40-50</t>
  </si>
  <si>
    <t>Dyna de la Universidad Nacional de Colombia Año 80, No. 181 de octubre de 2013, páginas: 40-50</t>
  </si>
  <si>
    <t>40-50</t>
  </si>
  <si>
    <t>03-7</t>
  </si>
  <si>
    <t>CENTROS DE CURVATURA Y CIRCUNFERENCIA Y OSCULATRIZ DE CURVAS EN S2 publicado en la Revista Scientia et Technica de la Universidad Tecnológica de Pereira Volumen 18, No. 3 de octubre de 2013, páginas: 569-574</t>
  </si>
  <si>
    <t>Scientia et Technica de la Universidad Tecnológica de Pereira Volumen 18, No. 3 de octubre de 2013, páginas: 569-574</t>
  </si>
  <si>
    <t>569-574</t>
  </si>
  <si>
    <t>03-12401</t>
  </si>
  <si>
    <t>03-12160</t>
  </si>
  <si>
    <t>IDENTIFICACIÓN ROBUSTA APLICADA A UN SISTEMA DE CONTROL DE UN PUENTE GRÚA publicado en la Revista Scientia et Technica de la Universidad Tecnológica de Pereira Volumen 18, No. 3 de octubre de 2013, páginas: 437-446</t>
  </si>
  <si>
    <t>Scientia et Technica de la Universidad Tecnológica de Pereira Volumen 18, No. 3 de octubre de 2013, páginas: 437-446</t>
  </si>
  <si>
    <t>437-446</t>
  </si>
  <si>
    <t>03-12214</t>
  </si>
  <si>
    <t>UBICACIÓN OPTIMA DE PMUs EN SISTEMAS DE TRANSMISIÓN PARA  ESTIMACIÓN DE ESTADO USANDO UN ALGORITMO DE RECONOCIDO SIMULADO publicado en la Revista Scientia et Technica de la Universidad Tecnológica de Pereira Volumen 18, No. 3 de octubre de 2013, páginas: 471-480</t>
  </si>
  <si>
    <t>Revista Scientia et Technica de la Universidad Tecnológica de Pereira Volumen 18, No. 3 de octubre de 2013, páginas: 471-480</t>
  </si>
  <si>
    <t>471-480</t>
  </si>
  <si>
    <t>03-12216</t>
  </si>
  <si>
    <t>Scientia et Technica de la Universidad Tecnológica de Pereira Volumen 18, No. 3 de octubre de 2013, páginas: 490-497</t>
  </si>
  <si>
    <t>490-497</t>
  </si>
  <si>
    <t>03-362</t>
  </si>
  <si>
    <t>ESTIMACIÓN DE PARÁMETROS DE UN MODELO DE CARGA DE RECUPERACIÓN EXPONENCIAL EMPLEANDO TÉCNICAS METAHEURÍSTICAS publicado en la Revista Scientia et Technica de la Universidad Tecnológica de Pereira Volumen 18, No. 3 de octubre de 2013, páginas: 453-462</t>
  </si>
  <si>
    <t>03-363</t>
  </si>
  <si>
    <t>Revista Scientia et Technica de la Universidad Tecnológica de Pereira Volumen 18, No. 3 de octubre de 2013, páginas: 453-462</t>
  </si>
  <si>
    <t>453-462</t>
  </si>
  <si>
    <t>03-1423</t>
  </si>
  <si>
    <t>DISEÑO DE UNA INTERFAZ PREPAGO DE ENERGÍA ELÉCTRICA PARA CONTADORES ELECTRÓNICOS MONOFÁSICOS RESIDENCIALES publicado en la Revista Scientia et Technica de la Universidad Tecnológica de Pereira Volumen 18, No. 4 de  diciembre de 2013, páginas: 606-612</t>
  </si>
  <si>
    <t xml:space="preserve"> Scientia et Technica de la Universidad Tecnológica de Pereira Volumen 18, No. 4 de  diciembre de 2013, páginas: 606-612</t>
  </si>
  <si>
    <t>606-612</t>
  </si>
  <si>
    <t>03-1421</t>
  </si>
  <si>
    <t>03-1528</t>
  </si>
  <si>
    <t>Scientia et Technica de la Universidad Tecnológica de Pereira Volumen 18, No. 4 de  diciembre de 2013, páginas: 606-612</t>
  </si>
  <si>
    <t>03-1375</t>
  </si>
  <si>
    <t>CONTROL PREDICTIVO DE UN TRANSFORMADOR CAMBIADOR DE FASE publicado en la Revista Scientia et Technica de la Universidad Tecnológica de Pereira Volumen 18, No. 4 de  diciembre de 2013, páginas: 613-622</t>
  </si>
  <si>
    <t>Scientia et Technica de la Universidad Tecnológica de Pereira Volumen 18, No. 4 de  diciembre de 2013, páginas: 613-622</t>
  </si>
  <si>
    <t>613-622</t>
  </si>
  <si>
    <t>03-1377</t>
  </si>
  <si>
    <t>IMPLEMENTACIÓN DE UN CONTROLADOR PID MEDIANTE RNA PARA EL CONTROL DE MOTORES D.C DE ROBOTS MÓVILES DIFERENCIALES publicado en la Revista Scientia et Technica No. 50 de abril de 2012, páginas: 8-14</t>
  </si>
  <si>
    <t>Scientia et Technica No. 50 de abril de 2012, páginas: 8-14</t>
  </si>
  <si>
    <t>03-13932</t>
  </si>
  <si>
    <t>2145-9371</t>
  </si>
  <si>
    <t>DATOS SUSTITUTOS PSEUDOPERIÓDICOS EN SEÑALES DE VOZ PARA DETERMINAR DINÁMICAS SUBYACENTES publicado en la Revista Ingeniería y Desarrollo de la Universidad del Norte Volumen 31, No. 2 de julio-diciembre de 2013, páginas: 185-201</t>
  </si>
  <si>
    <t>ngeniería y Desarrollo de la Universidad del Norte Volumen 31, No. 2 de julio-diciembre de 2013, páginas: 185-201</t>
  </si>
  <si>
    <t>185-201</t>
  </si>
  <si>
    <t>03-9879</t>
  </si>
  <si>
    <t>ESTIMACIÓN DE LOS MÁRGENES DE ESTABILIDAD DE TENSIÓN EN UN SISTEMA DE POTENCIA USANDO REDES NEURONALES ARTIFICIALES publicado en la Revista Tecnura  de la Unviersidad Distrital Francisco José de Caldas Volumen 17, No. 37 de julio-septiembre de 2013, páginas: 22-32</t>
  </si>
  <si>
    <t>Unviersidad Distrital Francisco José de Caldas Volumen 17, No. 37 de julio-septiembre de 2013, páginas: 22-32</t>
  </si>
  <si>
    <t>22-32</t>
  </si>
  <si>
    <t>03-9674</t>
  </si>
  <si>
    <t>REGULARIZACIÓN DE TIKHONOV PARA ESTIMAR LOS PARÁMETROS DE UN MODELO DE UN HORNO DE ARCO publicado en la Revista Tecnura  de la Unviersidad Distrital Francisco José de Caldas Volumen 17, No. 37 de julio-septiembre de 2013, páginas: 41-52</t>
  </si>
  <si>
    <t>Tecnura  de la Unviersidad Distrital Francisco José de Caldas Volumen 17, No. 37 de julio-septiembre de 2013, páginas: 41-52</t>
  </si>
  <si>
    <t xml:space="preserve"> 41-52</t>
  </si>
  <si>
    <t>03-9743</t>
  </si>
  <si>
    <t>03-4288</t>
  </si>
  <si>
    <t>ILP-BASED MULTISTAGE PLACEMENT OF PMUS WITH DYNAMIC MONITORING CONSTRAINTS publicado en International Journal of Electrical Power and Amp; Energy Systems, Numero 53 de diciembre de 2013, páginas: 95-105</t>
  </si>
  <si>
    <t>International Journal of Electrical Power and Amp; Energy Systems, Numero 53 de diciembre de 2013, páginas: 95-105</t>
  </si>
  <si>
    <t>95-105</t>
  </si>
  <si>
    <t>03-1527</t>
  </si>
  <si>
    <t>ANÁLISIS DE EXPANSIÓNDE REDES DE TELEFONÍA MÓVIL EMPLEANDO PROCESOS GAUSSIANOS publicado en la Revista Iteckne de la Universidad Santo Tomas de Aquino Volumen 10, No. 2 de julio-diciembre de 2013, páginas: 149-157</t>
  </si>
  <si>
    <t>Iteckne de la Universidad Santo Tomas de Aquino Volumen 10, No. 2 de julio-diciembre de 2013, páginas: 149-157</t>
  </si>
  <si>
    <t>03-1515</t>
  </si>
  <si>
    <t>03-12400</t>
  </si>
  <si>
    <t>0039-3215</t>
  </si>
  <si>
    <t>THE INTIMATE RELATIONSHIP BETWEEN THE McNAUGHTON AND THE CHINESE REMAINDER THEOREMS FOR MV-ALGEBRAS publicado en Studia Logica an International Journal for Symbolic Logic Volumen 101, No. 3 de junio de 2013, páginas: 483-485</t>
  </si>
  <si>
    <t>Studia Logica an International Journal for Symbolic Logic Volumen 101, No. 3 de junio de 2013, páginas: 483-485</t>
  </si>
  <si>
    <t>483-485</t>
  </si>
  <si>
    <t>03-7473</t>
  </si>
  <si>
    <t>FEATURE SELECTION OF MULTIMODAL EMOTION RECOGNITION IN THE AROUSAL-VALENCE SPACE publicado en 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4330-4333</t>
  </si>
  <si>
    <t>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4330-4333</t>
  </si>
  <si>
    <t>4330-4333</t>
  </si>
  <si>
    <t>03-7471</t>
  </si>
  <si>
    <t>DYNAMIC PHYSIOLOGICAL SIGNAL ANALYSIS BASED ON FISHER KERNELS FOR EMOTION RECOGNITION publicado en 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4322-4325</t>
  </si>
  <si>
    <t>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4322-4325</t>
  </si>
  <si>
    <t>4322-4325</t>
  </si>
  <si>
    <t>03-7472</t>
  </si>
  <si>
    <t>UNSUPERVISED LEARNING APPLIED IN MER AND ECG SIGNALS THROUGH GAUSSIANS MIXTURES WITH THE EXPECTATION-MAXIMIZATION ALGORITHM AND VARIATIONAL BAYESIAN INFERENCE publicado en 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4326-4329</t>
  </si>
  <si>
    <t>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4326-4329</t>
  </si>
  <si>
    <t>4326-4329</t>
  </si>
  <si>
    <t>03-7470</t>
  </si>
  <si>
    <t>OPTIMAL SAMPLING FREQUENCY IN WAVELET-BASED SIGNAL FEATURE EXTRACTION USING PARTICLE SWARM OPTIMIZATION publicado en 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993-996</t>
  </si>
  <si>
    <t>Conference Proceedings: Annual International 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993-996</t>
  </si>
  <si>
    <t>993-996</t>
  </si>
  <si>
    <t>03-529</t>
  </si>
  <si>
    <t>03-530</t>
  </si>
  <si>
    <t>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4322-4325</t>
  </si>
  <si>
    <t>Conference of the IEEE Engineering In Medicine And Biology Society.  IEEE Engineering In Medicine and Biology Society Conference que recoge las memorias de 35th Annual International Conference of the IEEE Engineering in Medicine and Biology Society in Conjuction with the 52nd Annual Conference of Japanese Society for Medical and Biological Engineering (JSMBE) realizada en Osaka, Japan del 3 al 7 de julio de 2013, páginas: 993-996</t>
  </si>
  <si>
    <t>Revisión de tema</t>
  </si>
  <si>
    <t>03-2490</t>
  </si>
  <si>
    <t xml:space="preserve">MÉTODO BASADO EN CLASIFICADORES K-NN PARAMETRIZADOS CON ALGORITMOS GENÉTICOS Y LA ESTIMACIÓN DE LA REACTANCIA PARA LOCALIZACIÓN DE FALLAS EN SISTEMAS DE DISTRIBUCIÓN. Publicado en la REVISTA FACULTAD DE INGENIERÍA DE LA UNIVERSIDAD DE ANTIOQUIA, Volumen 70,  de marzo de 2014, páginas: 220-232. </t>
  </si>
  <si>
    <t xml:space="preserve">REVISTA FACULTAD DE INGENIERÍA DE LA UNIVERSIDAD DE ANTIOQUIA, Volumen 70,  de marzo de 2014, páginas: 220-232. </t>
  </si>
  <si>
    <t xml:space="preserve"> 220-232</t>
  </si>
  <si>
    <t>03-2489</t>
  </si>
  <si>
    <t>MÉTODO BASADO EN CLASIFICADORES K-NN PARAMETRIZADOS CON ALGORITMOS GENÉTICOS Y LA ESTIMACIÓN DE LA REACTANCIA PARA LOCALIZACIÓN DE FALLAS EN SISTEMAS DE DISTRIBUCIÓN. Publicado en la REVISTA FACULTAD DE INGENIERÍA DE LA UNIVERSIDAD DE ANTIOQUIA, Volumen 70,  de marzo de 2014, páginas: 220-232.</t>
  </si>
  <si>
    <t>03-2626</t>
  </si>
  <si>
    <t>REGRESIÓN BAYESIAN LINEAL PARA CALIBRAR LOS PARÁMETROS DE UN MODELO DE HORNO DE ARCO. Publicado en la REVISTA CIENCIA E INGENIERÍA NEOGRANADINA, Volumen 23, No 2. Diciembre de 2013, páginas: 119-136.</t>
  </si>
  <si>
    <t>REVISTA CIENCIA E INGENIERÍA NEOGRANADINA, Volumen 23, No 2. Diciembre de 2013, páginas: 119-136.</t>
  </si>
  <si>
    <t>119-136</t>
  </si>
  <si>
    <t xml:space="preserve">REGRESIÓN BAYESIAN LINEAL PARA CALIBRAR LOS PARÁMETROS DE UN MODELO DE HORNO DE ARCO. Publicado en la REVISTA CIENCIA E INGENIERÍA NEOGRANADINA, Volumen 23, No 2. Diciembre de 2013, páginas: 119-136. </t>
  </si>
  <si>
    <t>03-3173</t>
  </si>
  <si>
    <t>0122-3461 Y 2145-9371</t>
  </si>
  <si>
    <t xml:space="preserve">FILTRO DE KALMAN DUAL DE ESTADÍSTICA ROBUSTA PARA LA IDENTIFICACIÓN DE UN GENERADOR EÓLICO EN PRESENCIA DE DATOS ESPURIO, publicado en la revista INGENIERÍA Y DESARROLLO, Volumen 32, No 1 enero-junio de 2014, paginas 115-137. </t>
  </si>
  <si>
    <t xml:space="preserve">INGENIERÍA Y DESARROLLO, Volumen 32, No 1 enero-junio de 2014, paginas 115-137. </t>
  </si>
  <si>
    <t>115-137</t>
  </si>
  <si>
    <t>03-3580</t>
  </si>
  <si>
    <t>FILTRO DE KALMAN DUAL DE ESTADÍSTICA ROBUSTA PARA LA IDENTIFICACIÓN DE UN GENERADOR EÓLICO EN PRESENCIA DE DATOS ESPURIO, publicado en la revista INGENIERÍA Y DESARROLLO, Volumen 32, No 1 enero junio de 2014 páginas 115-137.</t>
  </si>
  <si>
    <t>INGENIERÍA Y DESARROLLO, Volumen 32, No 1 enero junio de 2014 páginas 115-137.</t>
  </si>
  <si>
    <t>03-3774</t>
  </si>
  <si>
    <t xml:space="preserve"> 0122-1701</t>
  </si>
  <si>
    <t>MODULACIÓN POR VECTOR ESPACIAL APLICADA A UN FILTRO ACTIVO DE POTENCIA, publicado en la REVISTA SCIENTIA ET TECHNICA, Volumen 19, No 01, de marzo de 2014, páginas: 13-18.</t>
  </si>
  <si>
    <t>SCIENTIA ET TECHNICA, Volumen 19, No 01, de marzo de 2014, páginas: 13-18.</t>
  </si>
  <si>
    <t>03-3780</t>
  </si>
  <si>
    <t>METODOLOGÍA PARA EL PLANEAMIENTO DE SISTEMAS DE DISTRIBUCIÓN CONSIDERANDO INCERTIDUMBRE EN LA DEMANDA, publicado en la REVISTA SCIENTIA ET TECHNICA, Volumen 19, No 01 de Marzo de 2014, páginas: 19-28.</t>
  </si>
  <si>
    <t>SCIENTIA ET TECHNICA, Volumen 19, No 01 de Marzo de 2014, páginas: 19-28.</t>
  </si>
  <si>
    <t>19-28</t>
  </si>
  <si>
    <t>03-3781</t>
  </si>
  <si>
    <t>METODOLOGÍA PARA EL PLANEAMIENTO DE SISTEMAS DE DISTRIBUCIÓN CONSIDERANDO INCERTIDUMBRE EN LA DEMANDA, publicado en la REVISTA SCIENTIA ET TECHNICA, Volumen 19, No 01 de marzo de 2014, páginas: 19-28.</t>
  </si>
  <si>
    <t>03-3906</t>
  </si>
  <si>
    <t xml:space="preserve">MODULACIÓN POR VECTOR ESPACIAL APLICADA A UN FILTRO ACTIVO DE POTENCIA, publicado en la REVISTA SCIENTIA ET TECHNICA, Volumen 19, No 01, de marzo de 2014 páginas: 13-18. </t>
  </si>
  <si>
    <t xml:space="preserve">SCIENTIA ET TECHNICA, Volumen 19, No 01, de marzo de 2014 páginas: 13-18. </t>
  </si>
  <si>
    <t>03-2760</t>
  </si>
  <si>
    <t>IPC: G01D 11/00.</t>
  </si>
  <si>
    <t>SISTEMA PARA PRODUCIR UNA PERTURBACIÓN Y MEDIR LA MADUREZ DE LOS CULMOS DE GUADUA otorgada por la Superintendencia de Industria y Comercio mediante Resolución No. 17851 del 19 de marzo de 2014, por vigencia de 20 años comprendidos entre el 2 de noviembre de 2011 hasta el 2 de noviembre de 2031. Clasificación IPC: G01D 11/00.</t>
  </si>
  <si>
    <t>2014</t>
  </si>
  <si>
    <t>Soporte Lógico No. 13-35-380 del 22 de diciembre de 2012.</t>
  </si>
  <si>
    <t>SOFTBULL Sistema para el análisis de datos de vida bajo modelo de probabilidad de distribución weibull biparamétrica, creado en el año 2012. Certificado de Registro de Soporte Lógico No. 13-35-380 del 22 de diciembre de 2012.</t>
  </si>
  <si>
    <t>03-1481</t>
  </si>
  <si>
    <t>03-1482</t>
  </si>
  <si>
    <t>LIBROS PRODUCTO DE INVESTIGACIÓN</t>
  </si>
  <si>
    <t>978-958-722-133-6</t>
  </si>
  <si>
    <t>DETERMINISMO Y NO LINEALIDAD EN SEÑALES FINANCIERAS. MÉTODO DE LOS DATOS SUSTITUTOS Primera Edición: 2011, impreso por Publiprint Ltda., ISBN: 978-958-722-133-6 Núcleo Básico del Conocimiento: [828: INGENIERÍA, ARQUITECTURA, URBANISMO Y AFINES- Ingeniería eléctrica y afines]</t>
  </si>
  <si>
    <t>METODOLOGÍA PARA LA DETECCIÓN Y CARACTERIZACIÓN DE DINÁMICA EN SERIE DE TIEMPO FINANCIERAS</t>
  </si>
  <si>
    <t>999902-13452</t>
  </si>
  <si>
    <t>438-485</t>
  </si>
  <si>
    <t>03-6267</t>
  </si>
  <si>
    <t>REUBICACIÓN ÓPTIMA DE TRANSFORMADORES DE DISTRIBUCIÓN USANDO EL ALGORITMO MULTIOBJETIVO DE OPTIMIZACIÓN NSGA II, publicado en la REVISTA INGENIERÍA Y CIENCIA, Volumen 10 No 19 de enero- jun 2014, páginas: 77-97.</t>
  </si>
  <si>
    <t>Ingeniería y Ciencia, Volumen 10 No 19 de enero- jun 2014</t>
  </si>
  <si>
    <t>77-97</t>
  </si>
  <si>
    <t>03-6266</t>
  </si>
  <si>
    <t>03-6514</t>
  </si>
  <si>
    <t>UNA ESTRATEGIA DE PARTICIPACIÓN PARA UNA PLANTA DE GENERACIÓN EN EL MERCADO ELÉCTRICO COLOMBIANO. Publicado en la REVISTA INGENIERÍA Y CIENCIA. Volumen 10 No 20 julio- diciembre 2014. Páginas: 161-180</t>
  </si>
  <si>
    <t>Ingenieria y Ciencia. Volumen 10 No 20 julio- diciembre 2014</t>
  </si>
  <si>
    <t>161-180</t>
  </si>
  <si>
    <t>02-11457</t>
  </si>
  <si>
    <t>ISBN: 978-958-722-157-2</t>
  </si>
  <si>
    <t>IDENTIFICACIÓN ROBUSTA DE SISTEMAS MULTIVARIABLES Primera Edición: septiembre de 2012, impreso por Producción de Medios de Comunicación -PRODUMEDIOS-, ISBN: 978-958-722-157-2</t>
  </si>
  <si>
    <t>Full paper</t>
  </si>
  <si>
    <t>03-7167</t>
  </si>
  <si>
    <t>ANÁLISIS DEL PROCEDIMIENTO  DE LOS DATOS DE ENTRADA PARA UN LOCALIZADOR DE FALLAS EN EL SISTEMA DE DISTRIBUCIÓN. Publicado en la Revista Tecnura, volumen 18, N° 41, de julio-diciembre de 2014, Páginas: 64-74.</t>
  </si>
  <si>
    <t>Tecnura, volumen 18, N° 41, de julio-diciembre de 2014</t>
  </si>
  <si>
    <t>64-74</t>
  </si>
  <si>
    <t>01-7166</t>
  </si>
  <si>
    <t xml:space="preserve">ANÁLISIS DEL PROCEDIMIENTO  DE LOS DATOS DE ENTRADA PARA UN LOCALIZADOR DE FALLAS EN EL SISTEMA DE DISTRIBUCIÓN. Publicado en la Revista Tecnura, volumen 18, N° 41, de julio-diciembre de 2014, Páginas: 64-74. </t>
  </si>
  <si>
    <t>Scientia et Technica, volumen 19 N° 1, Marzo de 2014.</t>
  </si>
  <si>
    <t>03-7926</t>
  </si>
  <si>
    <t>COMPARACIÓN DE FLUJOS DE CARGA PROBABILÍSTICOS EMPLEADOS EN SISTEMAS DE DISTRIBUCIÓN LEVENTAMENTE ENMALLADOS</t>
  </si>
  <si>
    <t>153-162</t>
  </si>
  <si>
    <t>03-7927</t>
  </si>
  <si>
    <t>03-8027</t>
  </si>
  <si>
    <t>SOLUCIÓN DEL PROBLEMA DE MÚLTIPLES AGENTES VIAJEROS RESUELTOS MEDIANTE TÉCNICAS HEURÍSTICAS</t>
  </si>
  <si>
    <t>03-8127</t>
  </si>
  <si>
    <t>METODOLOGÍA Y APLICATIVO PARA EL ANÁLISIS DE LA VARIACIÓN DE PARAMÉTROS</t>
  </si>
  <si>
    <t>142-152</t>
  </si>
  <si>
    <t>03-9162</t>
  </si>
  <si>
    <t>EFECTO DEL DIRECCIONAMIENTO DE LOS ESCENARIOS DE GENERACIÓN EN EL PLANEAMIENTO DE LA EXPANSIÓN DE REDES DE TRASMISIÓN</t>
  </si>
  <si>
    <t>5-12</t>
  </si>
  <si>
    <t>1-14</t>
  </si>
  <si>
    <t>03-10636</t>
  </si>
  <si>
    <t>OPERACIÓN ECONÓMICA DE DISPOSITVOS ALMACEDADORES DE ENERGÍA PARA DISMINUACIÓN DE PÉRDIDAS</t>
  </si>
  <si>
    <t>Tecnura, Volumen 18, N° 42, octubre-diciembre de 2014</t>
  </si>
  <si>
    <t>03-10575</t>
  </si>
  <si>
    <t>IDENTIFICACIÓN Y CONTROL MULTIVARIABLE EN ESPACIOS DE ESTADOS DE UN GENERADOR EÓLICO DE IMANES PERMANENTES</t>
  </si>
  <si>
    <t>Épsilon,N° 22, Enero-Junio de 2014</t>
  </si>
  <si>
    <t>169-188</t>
  </si>
  <si>
    <t>03-10825</t>
  </si>
  <si>
    <t>ANÁLISIS COMPARATIVO DE TÉCNICAS METAHEURÍSTICAS PARA RESOLVER EL PLANTEAMIENTO DE LA TRASMISIÓN</t>
  </si>
  <si>
    <t>Epsilon, N° 22, enero-junio de 2014</t>
  </si>
  <si>
    <t>81-105</t>
  </si>
  <si>
    <t>03-12708</t>
  </si>
  <si>
    <t>IMPACTO DE LA GENERACIÓN EÓLICA EN EL DESPACHO HIDROTÉRMICO DE MEDIANO PLAZO</t>
  </si>
  <si>
    <t>Revista Facultad de Ingeniería de la UnIversidad de Antioquia, N° 73, Diciembre de 2014</t>
  </si>
  <si>
    <t>214-224</t>
  </si>
  <si>
    <t>Scientia et Technica No. 32 de diciembre de 2006</t>
  </si>
  <si>
    <t>PROCESOS FISICOQUÍMICOS ASOCIADOS CON ISQUEMIA EN MIOCARDIO Y SU INFLUENCIA EN ARRITMIAS: UN ESTUDIO DE SIMULACIÓN</t>
  </si>
  <si>
    <t>425-430</t>
  </si>
  <si>
    <t>ARRITMIAS CARDÍACAS GENERADAS POR HETEROGENEIDAD ELECTROFISIOLÓGICA: ESTUDIO MEDIANTE SIMULACIÓN</t>
  </si>
  <si>
    <t>185-197</t>
  </si>
  <si>
    <t>Scientia et Technica No. 38 de junio de 2008</t>
  </si>
  <si>
    <t>02-1203</t>
  </si>
  <si>
    <t>9-20</t>
  </si>
  <si>
    <r>
      <t>SBA: CONTROLE &amp; AUTOMA</t>
    </r>
    <r>
      <rPr>
        <sz val="8"/>
        <color theme="1"/>
        <rFont val="Calibri"/>
        <family val="2"/>
      </rPr>
      <t>ÇÃ</t>
    </r>
    <r>
      <rPr>
        <sz val="8"/>
        <color theme="1"/>
        <rFont val="Helvetica"/>
        <family val="2"/>
      </rPr>
      <t>O SOCIEDADE BRASILEIRA DE AUTOMATICA, Volumen 22, No. 4 de julio-agosto de 2011</t>
    </r>
  </si>
  <si>
    <t>Reporte de caso</t>
  </si>
  <si>
    <t>Integrated Methodology Between Metaheuristic Techniques for Optimal Vegetation Maintenance in Distribution Systems,  
2014 IEEE PES Transmission &amp; Distribution Conference and Exposition (T&amp;D 2014). Chicago  Abril 14-17</t>
  </si>
  <si>
    <t>ANALISIS DE VIDEO PARA LA SEGMENTACION Y CLASIFICACION DE JUGADORES EN JUEGOS DE FUTBOL, 2014 IEEE PES Transmission &amp; Distribution Conference and Exposition</t>
  </si>
  <si>
    <t>OPTIMAL CHARGING SCHEDULE OF ELECTRIC VEHICLES CONSIDERING VARIATION OF ENERGY PRICE, 2014 IEEE PES Transmission &amp; Distribution Conference and Exposition (T&amp;D-LA 2014)</t>
  </si>
  <si>
    <t>03-3935</t>
  </si>
  <si>
    <t>03-3936</t>
  </si>
  <si>
    <t>Certificado Registro Soporte Lógico: 13-42-4 del 18 de marzo de 2014</t>
  </si>
  <si>
    <t>ANVIMEC: Sofware para prediccion de fallos basado en rotaciones ( máquinas rotativas)</t>
  </si>
  <si>
    <t>06/01/2016</t>
  </si>
  <si>
    <t>07/01/2016</t>
  </si>
  <si>
    <t>12/01/2016</t>
  </si>
  <si>
    <t>13/01/2016</t>
  </si>
  <si>
    <t>14/01/2016</t>
  </si>
  <si>
    <t>19/01/2016</t>
  </si>
  <si>
    <t>22/01/2016</t>
  </si>
  <si>
    <t>24/01/2016</t>
  </si>
  <si>
    <t>27/01/2016</t>
  </si>
  <si>
    <t>29/01/2016</t>
  </si>
  <si>
    <t>05/02/2016</t>
  </si>
  <si>
    <t>1949-3029</t>
  </si>
  <si>
    <t>1815-5944</t>
  </si>
  <si>
    <t>1751-8695</t>
  </si>
  <si>
    <t xml:space="preserve"> 1548-0992</t>
  </si>
  <si>
    <t>2217-2661</t>
  </si>
  <si>
    <t>1929-5804</t>
  </si>
  <si>
    <t>IMPROVING DIFFUSION TENSOR ESTIMATION USING ADAPTIVE AND OPTIMIZED FILTERING BASED ON LOCAL SIMILARITY</t>
  </si>
  <si>
    <t>PERIPHERAL NERVE SEGMENTATION USING SPECKLE REMOVAL AND BAYESIAN SHAPE MODELS</t>
  </si>
  <si>
    <t>A GAUSSIAN PROCESS EMULATOR FOR ESTIMATING THE VOLUME OF TISSUE ACTIVATED DURING DEEP BRAIN STIMULATION</t>
  </si>
  <si>
    <t>PERIPHERAL NERVES SEGMENTATION IN ULTRASOUND IMAGES USING NON-LINEAR WAVELETS AND GAUSSIAN PROCESSES</t>
  </si>
  <si>
    <t>SPATIAL-DEPENDENT SIMILARITY METRIC SUPPORTING MULTI-ATLAS MRI SEGMENTATION</t>
  </si>
  <si>
    <t>DYNAMIC HAND GESTURE RECOGNITION USING GENERALIZED TIME WARPING AND DEEP BELIEF NETWORKS</t>
  </si>
  <si>
    <t>SHORT-TERM WIND SPEED PREDICTION BASED ON ROBUST KALMAN FILTERING: AN EXPERIMENTAL COMPARISON</t>
  </si>
  <si>
    <t>AUTOMATIC SEGMENTATION OF NERVE STRUCTURES IN ULTRASOUND IMAGES USING GRAPH CUTS AND GAUSSIAN PROCESSES</t>
  </si>
  <si>
    <t>PERIPHERAL NERVE SEGMENTATION USING NONPARAMETRIC BAYESIAN HIERARCHICAL CLUSTERING</t>
  </si>
  <si>
    <t>AUTOMATIC ASSESSMENT OF VOICE QUALITY IN THE CONTEXT OF MULTIPLE ANNOTATIONS</t>
  </si>
  <si>
    <t>GLOBAL AND LOCAL GAUSSIAN PROCESS FOR MULTIOUTPUT AND TREED DATA</t>
  </si>
  <si>
    <t>KERNEL CENTERED ALIGNMENT SUPERVISED METRIC FOR MULTI-ATLAS SEGMENTATION</t>
  </si>
  <si>
    <t>A PARZEN-BASED DISTANCE BETWEEN PROBABILITY MEASURES AS AN ALTERNATIVE OF SUMMARY STATISTICS IN APPROXIMATE BAYESIAN COMPUTATION</t>
  </si>
  <si>
    <t>CONVOLVED MULTI-OUTPUT GAUSSIAN PROCESSES FOR SEMI-SUPERVISED LEARNING</t>
  </si>
  <si>
    <t>MAGNETIC RESONANCE IMAGE SELECTION FOR MULTI-ATLAS SEGMENTATION USING MIXTURE MODELS</t>
  </si>
  <si>
    <t>DISCRIMINATIVE TRAINING FOR CONVOLVED MULTIPLE-OUTPUT GAUSSIAN PROCESSES</t>
  </si>
  <si>
    <t>INDIAN BUFFET PROCESS FOR MODEL SELECTION IN LATENT FORCE MODELS</t>
  </si>
  <si>
    <t>NEURONAV: A TOOL FOR IMAGE-GUIDED SURGERY - APPLICATION TO PARKINSON'S DISEASE</t>
  </si>
  <si>
    <t>GROUPWISE SHAPE CORRESPONDENCES ON 3D BRAIN STRUCTURES USING PROBABILISTIC LATENT VARIABLE MODELS</t>
  </si>
  <si>
    <t>GENERALIZED WISHART PROCESSES FOR INTERPOLATION OVER DIFFUSION TENSOR FIELDS</t>
  </si>
  <si>
    <t>GAUSSIAN PROCESSES FOR SLICE-BASED SUPER-RESOLUTION MR IMAGES</t>
  </si>
  <si>
    <t>AUTOMATIC ASSESSMENT OF VOICE QUALITY IN THE CONTEXT OF MULTIPLE ANNOTATIONS.</t>
  </si>
  <si>
    <t>FALL DETECTION ALGORITHM BASED ON THRESHOLDS AND RESIDUAL EVENTS</t>
  </si>
  <si>
    <t>INFORMATION-BASED COST FUNCTION FOR A BAYESIAN MRI SEGMENTATION FRAMEWORK</t>
  </si>
  <si>
    <t>METHODOLOGY FOR DETECTION OF DETERMINISM AND NONLINEARITY ON FINANCIAL TIME SERIES</t>
  </si>
  <si>
    <t>A SEMI-MARKOV MODEL FOR CONTROL OF ENERGY STORAGE IN UTILITY GRIDS AND MICROGRIDS WITH PV GENERATION</t>
  </si>
  <si>
    <t>NEURAL ACTIVITY ESTIMATION FROM EEG USING AN ITERATIVE DYNAMIC INVERSE PROBLEM SOLUTION</t>
  </si>
  <si>
    <t>WEIGHTED FILTERING FOR NEURAL ACTIVITY RECONSTRUCTION UNDER TIME VARYING CONSTRAINTS</t>
  </si>
  <si>
    <t>DIAGNÓSTICO DE UN MOTOR DE GASOLINA DE CUATRO CILINDROS MEDIANTE EL ANÁLISIS DE VIBRACIONES</t>
  </si>
  <si>
    <t>COMPORTAMIENTO NO LINEAL Y CAÓTICO EN UNA BOMBA CENTRÍFUGA OPERANDO EN ESTADO DE CAVITACIÓN</t>
  </si>
  <si>
    <t>Fault location considering load uncertainty and distributed generation in power distribution systems</t>
  </si>
  <si>
    <t xml:space="preserve">
MÉTODO DE LOCALIZACIÓN DE FALLAS BASADO EN IMPEDANCIA APARENTE PARA SISTEMAS DE DISTRIBUCIÓN CON GENERACIÓN DISTRIBUIDA
</t>
  </si>
  <si>
    <t>MÉTODO DE LOCALIZACIÓN DE FALLAS BASADO EN IMPEDANCIA APARENTE PARA SISTEMAS DE DISTRIBUCIÓN CON GENERACIÓN DISTRIBUIDA</t>
  </si>
  <si>
    <t>WAVE ENERGY: MODELING AND ANALYSIS OF POWER GRID INTEGRATION</t>
  </si>
  <si>
    <t>METAHEURISTIC ACO TO SOLVE THE MULTI-DEPOT VEHICLE ROUTING PROBLEM WITH BACKHAULS</t>
  </si>
  <si>
    <t>A MULTIOBJECTIVE NON-DOMINATED SORTING GENETIC ALGORITHM (NSGA-II) FOR THE MULTIPLE TRAVELING SALESMAN PROBLEM</t>
  </si>
  <si>
    <t>LITERATURE REVIEW ON THE VEHICLE ROUTING PROBLEM IN THE GREEN TRANSPORTATION CONTEXT</t>
  </si>
  <si>
    <t>ON THE EQUIVALENCE BETWEEN MV-ALGEBRAS AND L-GROUPS WITH STRONG UNIT</t>
  </si>
  <si>
    <t>612 -620</t>
  </si>
  <si>
    <t>387 -394</t>
  </si>
  <si>
    <t>691 -699</t>
  </si>
  <si>
    <t>603 -611</t>
  </si>
  <si>
    <t>300 -308</t>
  </si>
  <si>
    <t>682 -691</t>
  </si>
  <si>
    <t>321 -330</t>
  </si>
  <si>
    <t>3089 -3092</t>
  </si>
  <si>
    <t>3101 -3104</t>
  </si>
  <si>
    <t>6236 -6239</t>
  </si>
  <si>
    <t>161 -171</t>
  </si>
  <si>
    <t>658 -667</t>
  </si>
  <si>
    <t>50 -61</t>
  </si>
  <si>
    <t>109 -118</t>
  </si>
  <si>
    <t>391 -399</t>
  </si>
  <si>
    <t>595 -602</t>
  </si>
  <si>
    <t>635 -642</t>
  </si>
  <si>
    <t>349 -358</t>
  </si>
  <si>
    <t>491 -500</t>
  </si>
  <si>
    <t>499 -508</t>
  </si>
  <si>
    <t>692 -701</t>
  </si>
  <si>
    <t>575 -583</t>
  </si>
  <si>
    <t>548 -556</t>
  </si>
  <si>
    <t>191 -199</t>
  </si>
  <si>
    <t>546 -556</t>
  </si>
  <si>
    <t>388 -397</t>
  </si>
  <si>
    <t>377 -387</t>
  </si>
  <si>
    <t>188 -195</t>
  </si>
  <si>
    <t>109 -115</t>
  </si>
  <si>
    <t>287 -295</t>
  </si>
  <si>
    <t>348 -360</t>
  </si>
  <si>
    <t>3863 -3872</t>
  </si>
  <si>
    <t>49 -58</t>
  </si>
  <si>
    <t>559 -568</t>
  </si>
  <si>
    <t>362 -387</t>
  </si>
  <si>
    <t>807 -814</t>
  </si>
  <si>
    <t>CONFERENCE PROCEEDINGS: ANNUAL INTERNATIONAL CONFERENCE OF THE IEEE ENGINEERING IN MEDICINE AND BIOLOGY SOCIETY. IEEE ENGINEERING IN MEDICINE AND BIOLOGY SOCIETY, 2015., Volumen  N°</t>
  </si>
  <si>
    <t>Lecture Notes in Computer Science, 2015  , Volumen 9279 N°</t>
  </si>
  <si>
    <t>Lecture Notes in Computer Science, 2015  , Volumen 9423 N°</t>
  </si>
  <si>
    <t>Lecture Notes in Computer Science, 2015  , Volumen 9474 N°</t>
  </si>
  <si>
    <t>REVISTA TECNICA DE LA FACULTAD DE INGENIERIA UNIVERSIDAD DEL ZULIA, Diciembre de 2015, Volumen 38 N°3</t>
  </si>
  <si>
    <t>IEEE TRANSACTIONS ON SUSTAINABLE ENERGY, Abril de 2015, Volumen 6 N°2</t>
  </si>
  <si>
    <t>Applied Energy, 2015, Volumen  N°156</t>
  </si>
  <si>
    <t>Lecture Notes in Computer Science, 2015  , Volumen 9107 N°</t>
  </si>
  <si>
    <t>Ingeniería Mecánica, Septiembre-Diciembre de 2015, Volumen 18 N°3</t>
  </si>
  <si>
    <t>Ingeniería Mecánica, 2015, Volumen 18 N°2</t>
  </si>
  <si>
    <t>IET GENERATION, TRANSMISSION AND DISTRIBUTION, 2015, Volumen 9 N°3</t>
  </si>
  <si>
    <t>Ingeniare. Revista Chilena de Ingenieria, 2015, Volumen 23 N°3</t>
  </si>
  <si>
    <t>IEEE LATIN AMERICA TRANSACTIONS, 2015, Volumen 13 N°12</t>
  </si>
  <si>
    <t>International Journal of Industrial Engineering and Management (IJIEM), 2015, Volumen 6 N°2</t>
  </si>
  <si>
    <t>Decision Science Letters, 2015, Volumen 4 N°4</t>
  </si>
  <si>
    <t>Luna Azul, Enero-Junio de 2016., Volumen  N°42</t>
  </si>
  <si>
    <t>Studia Logica, 2015, Volumen 103 N°4</t>
  </si>
  <si>
    <t xml:space="preserve">Lecture Notes in Computer Science, 2015, Volumen 9117 </t>
  </si>
  <si>
    <t>Lecture Notes in Computer Science, 2015., Volumen 9117</t>
  </si>
  <si>
    <t xml:space="preserve">Lecture Notes in Computer Science , Volumen 9117 </t>
  </si>
  <si>
    <t xml:space="preserve">Lecture Notes in Computer Science, 2015, Volumen 9475 </t>
  </si>
  <si>
    <t xml:space="preserve">Applied Energy, 2015, Volumen 156 </t>
  </si>
  <si>
    <t xml:space="preserve">CONFERENCE PROCEEDINGS: ANNUAL INTERNATIONAL CONFERENCE OF THE IEEE ENGINEERING IN MEDICINE AND BIOLOGY SOCIETY. IEEE ENGINEERING IN MEDICINE AND BIOLOGY SOCIETY, 2015., </t>
  </si>
  <si>
    <t xml:space="preserve">Lecture Notes in Computer Science, 2015, Volumen 9279 </t>
  </si>
  <si>
    <t xml:space="preserve">Lecture Notes in Computer Science, 2015, Volumen 9423 </t>
  </si>
  <si>
    <t xml:space="preserve">Lecture Notes in Computer Science, 2015  , Volumen 9279 </t>
  </si>
  <si>
    <t xml:space="preserve">Lecture Notes in Computer Science, 2015  , Volumen 9473 </t>
  </si>
  <si>
    <t>Lecture Notes in Computer Science, 2015  , Volumen 9475</t>
  </si>
  <si>
    <t>Lecture Notes in Computer Science, 2015  , Volumen 9474</t>
  </si>
  <si>
    <t xml:space="preserve">Lecture Notes in Computer Science, 2015  , Volumen 9475 </t>
  </si>
  <si>
    <t>Lecture Notes in Computer Science, 2015, Volumen 9475</t>
  </si>
  <si>
    <t xml:space="preserve">Lecture Notes in Computer Science, 2015  , Volumen 9423 </t>
  </si>
  <si>
    <t xml:space="preserve">Lecture Notes in Computer Science, 2015, Volumen 9474 </t>
  </si>
  <si>
    <t>Matheuristic algorithm for the threedimensional loading capacitated vehicle routing problem (3L-CVRP)</t>
  </si>
  <si>
    <t>Estimación de la propagación eléctrica cerebral generada por la DBS en pacientes con enfermedad de Parkinson de la región sur-occidente de Colombia</t>
  </si>
  <si>
    <t>Estimación de la propagación eléctrica cerebral generada por la DBS en pacientes con enfermedad de Parkinson de la región sur-occidente de Colombia.</t>
  </si>
  <si>
    <t xml:space="preserve"> 2145-9371</t>
  </si>
  <si>
    <t>Revista Facultad de Ingeniería, Universidad de Antioquia, 2016 Volumen  N° 78</t>
  </si>
  <si>
    <t>Ingeniería y Desarrollo, 2016 Volumen 34 N° 1</t>
  </si>
  <si>
    <t>116- 138</t>
  </si>
  <si>
    <t>2015</t>
  </si>
  <si>
    <t>2016</t>
  </si>
  <si>
    <t>“FUSIÓN Y SELECCIÓN DE ESPACIOS DE REPRESENTACIÓN Y SUS CARACTERÍSTICAS EN TIEMPO, FRECUENCIA Y TIEMPO-FRECUENCIA, PARA DIAGNÓSTICO DE MODOS DE FALLO Y SEVERIDAD EN RODAMIENTOS, USANDO HMM” Publicado en las memorias: 12º CONGRESO IBEROAMERICANO DE INGENIERÍAMECANICA. Realizado en Guayaquil 10 al 13 de noviembre de 2015.</t>
  </si>
  <si>
    <t>10C</t>
  </si>
  <si>
    <t>LIBRO DE TEXTO</t>
  </si>
  <si>
    <t>UBICACIÓN ÓPTIMA DE CONDENSADORES EN SISTEMAS DE DISTRIBUCIÓN CONSIDERANDO INCERTIDUMBRE EN LA DEMANDA</t>
  </si>
  <si>
    <t>IDENTIFICACIÓN POR FILTRO DE KALMAN Y CONTROL ADAPTATIVO POR REALIMENTACIÓN DE ESTADOS DE UN PUENTE DE GRÚA</t>
  </si>
  <si>
    <t>DISTRIBUCIÓN ÓPTIMA DE TURBINAS EN PARQUES EÓLICOS MEDIANTE PSO CONSIDERANDO EL EFECTO SOMBRA</t>
  </si>
  <si>
    <t>Scientia et Technica, 2015 Volumen 20 N°4</t>
  </si>
  <si>
    <t>REVISTA COLOMBIANA DE TECNOLOGÍAS DE AVANZADA, 2015 Volumen 2 N°26</t>
  </si>
  <si>
    <t>TECNURA, 2016 Volumen 20 N°47</t>
  </si>
  <si>
    <t>306 -314</t>
  </si>
  <si>
    <t>74 -79</t>
  </si>
  <si>
    <t>49 -55</t>
  </si>
  <si>
    <t>SiCoCONV”: SOFTWARE PARA SIMULACION COMPORTAMENTAL DE SISTEMA COMPUESTO POR BANDA TRANSPORTADORA (CONVEYOR), REVISION DE PESO Y DISPENSADO DE MALETAS. LOS ELEMENTOS POSEEN SIMULACION DINAMICA Y RESPONDEN A ACCIONES EXTERNAS AL EQUIPO ANFITRION. Certificado Registro Soporte Lógico: 13-49-261 del 22 de septiembre de 2015</t>
  </si>
  <si>
    <t>13-49-261 del 22 de septiembre de 2015</t>
  </si>
  <si>
    <t>“ANALISIS DE VIDEO PARA LA SEGMENTACION Y CLASIFICACION DE JUGADORES EN JUEGOS DE FUTBOL” Publicado en las memorias: 2014 IEEE PES Transmission &amp; Distribution Conference and Exposition.</t>
  </si>
  <si>
    <t>“SENSITIVITY ANALYSIS OF A SINGLE PHASE FAULT LOCATOR BASED ON SUPPORT VECTOR MACHINE” Publicado en las memorias: 2014 IEEE PES Transmission &amp; Distribution Conference and Exposition.</t>
  </si>
  <si>
    <t>“SINGLE PHASE FAULT LOCATOR BASED ON SEQUENCE IMPEDANCE FOR POWER DISTRIBUTION SYSTEMS” Publicado en las memorias: 2014 IEEE PES Transmission &amp; Distribution Conference and Exposition, ISBN: 978-147-9962501.</t>
  </si>
  <si>
    <t>“Análisis morfológico para inspección visual automatizada utilizando HOG reducido” Publicado en las memorias: 10CCC Congreso Colombiano de Computación, Universidad de los Andes, Bogotá septiembre de 2015. ISBN: 978-1-4673-9464-2.</t>
  </si>
  <si>
    <t>“FAULT LOCATION IN POWER DISTRIBUTION SYSTEMS USING A LEARNING APPROACH BASED ON DECISION TREES” Publicado en las memorias: 2014 IEEE PES Transmission &amp; Distribution Conference and Exposition</t>
  </si>
  <si>
    <t>“LOCATION OF SHUNT FAULTS IN RADIAL POWER DISTRIBUTION SYSTEMS CONSIDERING CAPACITIVE EFFECT AND NON-HOMOGENEOUS LINES” Publicado en las memorias: 2014 IEEE PES Transmission &amp; Distribution Conference and Exposition.</t>
  </si>
  <si>
    <t>“METHODOLOGY AND SOFTWARE FOR SENSITIVITY ANALYSIS OF FAULT LOCATORS” Publicado en las memorias: 2014 IEEE PES Transmission &amp; Distribution Conference and Exposition.</t>
  </si>
  <si>
    <t>“UN ALGORITMO DE BÚSQUEDA TABÚ PARA EL PROBLEMA DE RUTEO DE VEHÍCULOS CONSIDERANDO ENTREGAS Y RECOGIDAS” Publicado en las memorias: Joint ALIO/SMIO Conference on Operations Research. Realizado en México. ISBN: 978 -958 -825283-4.</t>
  </si>
  <si>
    <t>“METHODOLOGY FOR OPTIMAL DISTRIBUTION SYSTEM PLANNING CONSIDERING AUTOMATIC RECLOSERS TO IMPROVE RELIABILITY INDICES” Publicado en las memorias: 2014 IEEE PES Transmission And Distribution Conference And Exposition.</t>
  </si>
  <si>
    <t>Certificado Registro Soporte Lógico: 13-50-275 del 24 de noviembre de 2015.</t>
  </si>
  <si>
    <t>Registro Soporte Lógico: 13-50-274 del 24 de noviembre de 2015</t>
  </si>
  <si>
    <t>Certificado Registro Soporte Lógico: 13-50-275 del 24 de noviembre de 2015</t>
  </si>
  <si>
    <t xml:space="preserve">Certificado Registro Soporte Lógico: 13-50-274 del 24 de noviembre de 2015. </t>
  </si>
  <si>
    <t xml:space="preserve">DITRAM: Software para diseño de transformadores de media y alta frecuencia que emplean núcleos de diversos materiales. El software se basa en el método del kg para dimensionar el núcleo y las bobinas del transformador. </t>
  </si>
  <si>
    <t xml:space="preserve">EPMI: Software para la estimación de los parámetros de la máquina de inducción a partir de los datos entregados por el fabricante en la placa. Los parámetros son estimados mediante la técnica de Levert-Marquard. Certificado </t>
  </si>
  <si>
    <t>DITRAM: Software para diseño de transformadores de media y alta frecuencia que emplean núcleos de diversos materiales. El software se basa en el método del kg para dimensionar el núcleo y las bobinas del transformador. Certificado Registro Soporte Lógico: 13-50-275 del 24 de noviembre de 2015</t>
  </si>
  <si>
    <t xml:space="preserve">EPMI: Software para la estimación de los parámetros de la máquina de inducción a partir de los datos entregados por el fabricante en la placa. Los parámetros son estimados mediante la técnica de Levert-Marquard. Certificado Registro Soporte Lógico: 13-50-274 del 24 de noviembre de 2015. </t>
  </si>
  <si>
    <t>0123-921x</t>
  </si>
  <si>
    <t>2027-5846</t>
  </si>
  <si>
    <t>MODELOS DE HORNO DE ARCO ELÉCTRICO PARA ESTUDIOS DEL EFECTO FLICKER</t>
  </si>
  <si>
    <t>ESTIMATION OF THE NEUROMODULATION PARAMETERS FROM THE PLANNED VOLUME OF TISSUE ACTIVATED IN DEEP BRAIN STIMULATION</t>
  </si>
  <si>
    <t>IDENTIFICACIÓN Y CONTROL DE UN VEHÍCULO AÉREO NO TRIPULADO TIPO QUADCOPTER</t>
  </si>
  <si>
    <t>LITERATURE REVIEW OF VEHICLE ROUTING PROBLEM IN THE GREEN TRANSPORTATION CONTEXT</t>
  </si>
  <si>
    <t>DESEMPEÑO DE LAS TÉCNICAS DE AGRUPAMIENTO PARA RESOLVER EL PROBLEMA DE RUTEO CON MÚLTIPLES DEPÓSITOS</t>
  </si>
  <si>
    <t>15-27</t>
  </si>
  <si>
    <t>9-18</t>
  </si>
  <si>
    <t>5-10</t>
  </si>
  <si>
    <t>362-387</t>
  </si>
  <si>
    <t>49-62</t>
  </si>
  <si>
    <t>Tecnura, abril-junio de 2016, Volumen 20, N° 48</t>
  </si>
  <si>
    <t>Ingenierías USBMed, Enero-julio de 2016, Volumen 7, N° 1</t>
  </si>
  <si>
    <t>Revista Tecno Lógicas, Enero-Junio de 2016 , Volumen 19, N° 36</t>
  </si>
  <si>
    <t>Revista Facultad de Ingeniería Universidad de Antioquia, N° 79</t>
  </si>
  <si>
    <t>Revista Luna Azul - Enero-Junio de 2016,  N° 42</t>
  </si>
  <si>
    <t>Flujo de carga en sistemas de transmisión. ISBN: 978-958-722-241-8. Editorial UTP</t>
  </si>
  <si>
    <t>978-958-722-241-8</t>
  </si>
  <si>
    <t xml:space="preserve"> “Bus Rapid Transit Control System Using Restrictive Holding and Operating Tables (Control para un Sistema de Autobuses de Tránsito Rápido Utilizando una Estrategia de Retención y Tablas de Operación)” Publicado en las memorias: 2015 Chilean Conference On Electrical, Electronics Engineering, Information And Communication Technologies (Chilecon), Universidad Central De Chile, El 28/10/2015 En Santiago De Chile.</t>
  </si>
  <si>
    <t>“Technological Web Platform for Integrated Public Transport System (SITP) of the West Center Metropolitan Area in Colombia (Plataforma Tecnológica Web para el Sistema Integrado de Transporte Público (SITP) del Área Metropolitana Centro Occidente en Colombia)” Publicado en las memorias: 2015 Chilean Conference On Electrical, Electronics Engineering, Information And Communication Technologies (Chilecon), Universidad Central De Chile, El 28/10/2015 En Santiago De Chile.</t>
  </si>
  <si>
    <t>REVISIÓN DEL ESTADO DEL ARTE DEL PROBLEMA DE RUTEO DE VEHÍCULOS CON RECOGIDA Y ENTREGA (VRPPD)</t>
  </si>
  <si>
    <t>IMPLEMENTACIÓN DE UN CONTROLADOR DE POSICIÓN Y MOVIMIENTO DE UN ROBOT MÓVIL DIFERENCIAL</t>
  </si>
  <si>
    <t xml:space="preserve">2145-9371 </t>
  </si>
  <si>
    <t>04/08/2016</t>
  </si>
  <si>
    <t>05/08/2016</t>
  </si>
  <si>
    <t>TECNURA, abril-junio de 2016, Volumen 20 N° 48</t>
  </si>
  <si>
    <t>463-482</t>
  </si>
  <si>
    <t>123-136</t>
  </si>
  <si>
    <t>Revista Científica Ingeniería y Desarrollo - Universidad del Norte, Julio-Diciembre de 2016, Volumen 34 N° 2</t>
  </si>
  <si>
    <t>Certificado Registro Soporte Lógico 13-49-260 - 22 de septiembre de 2015</t>
  </si>
  <si>
    <t>"SiCoTANK": Software para simulación comportamental de sistema compuesto de tanques interconectados, válvulas, motobombas, agitador y calentador. Los elementos poseen simulación dinámica y responden a acciones externas al equipo anfitrión. Certificado Registro Soporte Lógico 13-49-260 - 22 de septiembre de 2015</t>
  </si>
  <si>
    <t>“Technological Web Platform for Integrated Public Transport System (SITP) of the West Center Metropolitan Area in Colombia (Plataforma Tecnológica Web para el Sistema Integrado de Transporte Público (SITP) del Área Metropolitana Centro Occidente en Colombia)” Publicado en las memorias: 2015 Chilean Conference On Electrical, Electronics Engineering, Information And Communication  echnologies (Chilecon), Universidad Central De Chile, El 28/10/2015 En Santiago De Chile.</t>
  </si>
  <si>
    <t>“Bus Rapid Transit Control System Using Restrictive Holding and Operating Tables (Control para un Sistema de Autobuses de
Tránsito Rápido Utilizando una Estrategia de Retención y Tablas de Operación)” Publicado en las memorias: 2015 Chilean Conference On Electrical, Electronics Engineering, Information And Communication Technologies (Chilecon), Universidad Central De Chile, El 28/10/2015 En Santiago De Chile.</t>
  </si>
  <si>
    <t>patente modelo de utilidad: "BANCO DE PRUEBAS PARA SIMULACIÓN Y DIAGNÓSTICO DE FALLAS EN MÁQUINAS ROTATIVAS". Otorgada por la Superintendencia de Industria y Comercio mediante Resolución N° 40480 del 24 de junio de 2016, por vigencia de 10 años comprendidos entre el 21 de agosto de 2013 al 21 de agosto de 2023. Clasificación IPC: G01H1/00, 11/00; M13/00, 13/02</t>
  </si>
  <si>
    <t>PRODUCCIÓN TÉCNICA-MODELO DE UTILIDAD</t>
  </si>
  <si>
    <t>Patente modelo de utilidad</t>
  </si>
  <si>
    <t>26/08/2016</t>
  </si>
  <si>
    <t>21/09/2016</t>
  </si>
  <si>
    <t>23/09/2016</t>
  </si>
  <si>
    <t>04/10/2016</t>
  </si>
  <si>
    <t>OPTIMAL UNDER VOLTAGE LOAD SHEDDING BASED ON VOLTAJE STABILITY INDEX</t>
  </si>
  <si>
    <t>0127-353</t>
  </si>
  <si>
    <t>MODELING AND BEHAVIOR OF THE SIMULATION OF ELECTRIC PROPAGATION DURING DEEP BRAIN STIMULATION.</t>
  </si>
  <si>
    <t>UBICACIÓN ÓPTIMA DE RECONECTADORES Y FUSIBLES EN SISTEMAS DE DISTRIBUCIÓN</t>
  </si>
  <si>
    <t>Ingenieria e investigacion, agosto de 2016, volumen 36 N° 2</t>
  </si>
  <si>
    <t>DYNA, Septiembre de 2016, volumen 83 N° 198</t>
  </si>
  <si>
    <t>Iteckne, Julio-Diciembre de 2016, volumen 13 N° 2</t>
  </si>
  <si>
    <t>49-58</t>
  </si>
  <si>
    <t>113-126</t>
  </si>
  <si>
    <t>"SIMULADOR DE CONTROL DE FLOTA": Es una aplicación desarrollada en phyton que permite cerrar la brecha que pueda llegar a existir entre la hora estimada de llegada a una estación y hora programada de llegada a la misma mediante la variable de decisión holding . Certificado Registro Soporte Lógico 13-52-440 - 05 de abril de 2016</t>
  </si>
  <si>
    <t>Soporte Lógico 13-52-440 - 05 de abril de 2016</t>
  </si>
  <si>
    <t>"OPTINET": Este software optimiza costos de operación en sistemas de transporte de gas, simulando datos de oferta, demanda y flujo, para análisis de confiabilidad y factibilidades de  inversión. tiene presente factores de mantenimiento y situaciones fenomenológicas. Certificado Registro Soporte Lógico 13-54-33 - 23 de junio de 2016</t>
  </si>
  <si>
    <t>Registro Soporte Lógico 13-54-33 - 23 de junio de 2016</t>
  </si>
  <si>
    <t>“An integrated expansion planning model of electric and natural gas distribution systems considering demand uncertainty” Publicado en las memorias: 2015 Ieee Power &amp; Energy Society General Meeting,
Ieee, El 26/07/2015 En Denver.</t>
  </si>
  <si>
    <t>Resolución  N° 40480 del 24 de junio de 2013</t>
  </si>
  <si>
    <t>18/10/2016</t>
  </si>
  <si>
    <t>19/10/2016</t>
  </si>
  <si>
    <t>25/10/2016</t>
  </si>
  <si>
    <t>DESCRIPTION OF THE CLASSIFICATION OF PUBLICATIONS AND THE MODELS USED IN SOLVING OF THE VEHICLE ROUTING PROBLEM WITH PICKUP AND DELIVERY</t>
  </si>
  <si>
    <t>ITECKNE, Julio-Diciembre de 2016 Volumen 13 N° 2</t>
  </si>
  <si>
    <t>Revista Ingenierías Universidad de Medellín Volumen 15 N° 28</t>
  </si>
  <si>
    <t>287-306</t>
  </si>
  <si>
    <t xml:space="preserve"> "SIMULADOR DE FRECUENCIAS OPTIMAS Y GENERACION DE TABLAS HORARIAS PARA UN SISTEMA BRT USANDO UN MODELO MULTIOBJETIVO": Es una aplicación desarrollada en phyton que permite cerrar la brecha que pueda llegar a existir entre la hora estimada de llegada a una estación y hora programada de llegada a la misma mediante la variable de decisión holding. . Certificado Registro Soporte Lógico 13-52-441 - 05 de abril de 2016</t>
  </si>
  <si>
    <t>Certificado Registro Soporte Lógico 13-52-441 - 05 de abril de 2016</t>
  </si>
  <si>
    <t>ANÁLISIS CUALITATIVO DEL IMPACTO DE LA RESPUESTA DE LA DEMANDA EN LOS CARGOS POR USO DEL SISTEMA DE DISTRIBUCIÓN</t>
  </si>
  <si>
    <t>0129-0657</t>
  </si>
  <si>
    <t>1392-8716</t>
  </si>
  <si>
    <t>COMBUSTION PRESSURE ESTIMATION METHOD OF A SPARK IGNITED COMBUSTION ENGINE BASED ON VIBRATION SIGNAL PROCESSING</t>
  </si>
  <si>
    <t>1024-123X</t>
  </si>
  <si>
    <t>1923-2926</t>
  </si>
  <si>
    <t>1783-7677</t>
  </si>
  <si>
    <t xml:space="preserve"> 1557-170X</t>
  </si>
  <si>
    <t>04/01/2017</t>
  </si>
  <si>
    <t>13/01/2017</t>
  </si>
  <si>
    <t>27/01/2017</t>
  </si>
  <si>
    <t>06/02/2017</t>
  </si>
  <si>
    <t>08/02/2017</t>
  </si>
  <si>
    <t>10/02/2017</t>
  </si>
  <si>
    <t>05/01/2017</t>
  </si>
  <si>
    <t>09/01/2017</t>
  </si>
  <si>
    <t>10/01/2017</t>
  </si>
  <si>
    <t>12/01/2017</t>
  </si>
  <si>
    <t>25/01/2017</t>
  </si>
  <si>
    <t>16/01/2017</t>
  </si>
  <si>
    <t>17/01/2017</t>
  </si>
  <si>
    <t>23/01/2017</t>
  </si>
  <si>
    <t>09/02/2017</t>
  </si>
  <si>
    <t>GAUSSIAN PROCESS DYNAMICAL MODELS FOR MULTIMODAL AFFECT RECOGNITION</t>
  </si>
  <si>
    <t>PROTOTIPO PARA LA COMPENSACIÓN DE ARMÓNICOS EN SISTEMAS DE POTENCIA</t>
  </si>
  <si>
    <t>RECONSTRUCTION OF NEURAL ACTIVITY FROM EEG DATA USING DYNAMIC SPATIOTEMPORAL CONSTRAINTS</t>
  </si>
  <si>
    <t>ANALYSIS OF A PLANAR MANIPULATOR OPERATED BY IMPULSION FORCES</t>
  </si>
  <si>
    <t>OPTIMAL STATE SELECTION AND TUNING PARAMETERS FOR A DEGRADATION MODEL IN BEARINGS USING MEL-FREQUENCY CEPSTRAL COEFFICIENTS AND HIDDEN MARKOV CHAINS</t>
  </si>
  <si>
    <t>MACHINE FAULT DETECTION BASED ON FILTER BANK SIMILARITY FEATURES USING ACOUSTIC AND VIBRATION ANALYSIS</t>
  </si>
  <si>
    <t>NUEVO ENFOQUE PARA LA LOCALIZACIÓN ÓPTIMA DE RECONECTADORES EN SISTEMAS DE DISTRIBUCIÓN CONSIDERANDO LA CALIDAD DEL SERVICIO Y LOS COSTOS DE INVERSIÓN</t>
  </si>
  <si>
    <t>A MULTI-OBJECTIVE PARETO ANT COLONY ALGORITHM FOR THE MULTI-DEPOT VEHICLE ROUTING PROBLEM WITH BACKHAULS</t>
  </si>
  <si>
    <t>A POPULATION-BASED ALGORITHM FOR THE MULTI TRAVELLING SALESMAN PROBLEM</t>
  </si>
  <si>
    <t>SVM-BASED FEATURE SELECTION METHODS FOR EMOTION RECOGNITION  FROM MULTIMODAL DATA</t>
  </si>
  <si>
    <t>A PROBABILISTIC FRAMEWORK BASED ON SLIC-SUPERPIXEL AND GAUSSIAN PROCESSES FOR SEGMENTING NERVES IN ULTRASOUND IMAGES</t>
  </si>
  <si>
    <t>MULTI-OUTPUT GAUSSIAN PROCESSES FOR ENHANCING RESOLUTION OF DIFFUSION  TENSOR FIELDS</t>
  </si>
  <si>
    <t>A QUADRATIC APPROXIMATION FOR THE OPTIMAL POWER FLOW IN POWERDISTRIBUTION SYSTEMS</t>
  </si>
  <si>
    <t>A LINEAR THREE-PHASE LOAD FLOW FOR POWER DISTRIBUTION SYSTEMS</t>
  </si>
  <si>
    <t>SECURITY OF THE COLOMBIAN ENERGY SUPPLY: THE NEED FOR LIQUEFIED NATURAL GAS REGASIFICATION TERMINALS FOR POWER AND NATURAL GAS SECTORS</t>
  </si>
  <si>
    <t>ADVANCED FAULT LOCATION STRATEGY FOR MODERN POWER DISTRIBUTION SYSTEMS BASED ON PHASE AND SEQUENCE COMPONENTS AND THE MINIMUM FAULT REACTANCE CONCEPT</t>
  </si>
  <si>
    <t>ADVANCED FAULT LOCATION STRATEGY FOR MODERN POWER DISTRIBUTION  SYSTEMS BASED ON PHASE AND SEQUENCE COMPONENTS AND THE MINIMUM FAULT REACTANCE CONCEPT</t>
  </si>
  <si>
    <t xml:space="preserve"> 2016 38th Annual International Conference of the IEEE Engineering in Medicine and Biology Society (EMBC 2016)</t>
  </si>
  <si>
    <t>4133-4136</t>
  </si>
  <si>
    <t>147-158</t>
  </si>
  <si>
    <t>16500261-165002615</t>
  </si>
  <si>
    <t>4237-4247</t>
  </si>
  <si>
    <t>33-45</t>
  </si>
  <si>
    <t>570-580</t>
  </si>
  <si>
    <t>55-69</t>
  </si>
  <si>
    <t>35-48</t>
  </si>
  <si>
    <t>245-256</t>
  </si>
  <si>
    <t>Journal on Multimodal User Interfaces</t>
  </si>
  <si>
    <t>2016 38th Annual International Conference of the IEEE Engineering in Medicine and Biology Society (EMBC 2016)</t>
  </si>
  <si>
    <t>850-853</t>
  </si>
  <si>
    <t>1111-1114</t>
  </si>
  <si>
    <t>222-229</t>
  </si>
  <si>
    <t>827-828</t>
  </si>
  <si>
    <t>349-362</t>
  </si>
  <si>
    <t>933-941</t>
  </si>
  <si>
    <t>333-941</t>
  </si>
  <si>
    <t>10 A3</t>
  </si>
  <si>
    <t>Tecnura, 2016, Volumen 20 No. 50</t>
  </si>
  <si>
    <t>Ingeniería y Competitividad, 2017, Volumen 19
No. 1</t>
  </si>
  <si>
    <t>International Journal of Neural Systems, 2016, Volumen 26 No. 7</t>
  </si>
  <si>
    <t>Journal of Vibroengineering, 2016, Volumen 18 No. 7</t>
  </si>
  <si>
    <t>Ingeniare Revista Chilena de Ingeniería, 2016, Volumen 24 No. 1</t>
  </si>
  <si>
    <t>Ingeniare. Revista Chilena de Ingeniería, 2016, Volumen 24 No. 4</t>
  </si>
  <si>
    <t>Mathematical Problems in Engineering, 2016, Volumen 2016 páginas</t>
  </si>
  <si>
    <t>Ingeniare, Revista Chilena de Ingeniería, 2016, Volumen 24 No. 4</t>
  </si>
  <si>
    <t>Mathematical Problems in Engineering, 2016, Volumen 2016</t>
  </si>
  <si>
    <t>Ingeniare. Revista chilena de ingeniería, 2016, Volumen 24 No. 1</t>
  </si>
  <si>
    <t>International Journal of Industrial Engineering Computations 2016, Volumen 7 No. 1</t>
  </si>
  <si>
    <t>International Journal of Industrial Engineering Computations, 2016, Volumen 7 No. 2</t>
  </si>
  <si>
    <t>Electric Power Systems Research, 2016, Volumen 2016, 2016, Volumen 130</t>
  </si>
  <si>
    <t>IEEE Transactions on Power Systems, 2016, Volumen 31 No. 1</t>
  </si>
  <si>
    <t>Ingeniare. Revista chilena de ingeniería, 2016,
Volumen 24 No. 1</t>
  </si>
  <si>
    <t>Energy, 2016, Volumen 100</t>
  </si>
  <si>
    <t xml:space="preserve">Electric Power Systems Research, 2016, Volumen 140 No. 2016 </t>
  </si>
  <si>
    <t>Electric power systems research, 2016, Volumen 140</t>
  </si>
  <si>
    <t>Localización de fallas de baja impedancia en sistemas de distribución de energía eléctrica, a partir del fundamental de tensión y corriente. Editorial Utp. ISBN: 9789587222517</t>
  </si>
  <si>
    <t>978958722251-7</t>
  </si>
  <si>
    <t>Desarrollo de localizadores robustos de fallas paralelas de baja impedancia para sistemas de distribución de energía eléctrica -lofadis2012- . Código: 6-13-1</t>
  </si>
  <si>
    <t>Localización de fallas de baja impedancia en sistemas de distribución de energía eléctrica, a partir del fundamental de tensión y corriente Editorial Utp. ISBN: 9789587222517</t>
  </si>
  <si>
    <t>"CACONT":Software de diseño y simulación que permite obener las formas de onda en controladores de voltaje monofásicos y trifásicos con diferntes tipos de carga y ángulos de disparo de los tiristores, permite obtener de forma rápida la potencia activa, la potencia reactiva, la potencia aparente, la distorsión armónica y valor
eficaz de las formas de onda del circuito . Certificado Registro Soporte Lógico 13-55-414 - 29 de septiembre de 2016</t>
  </si>
  <si>
    <t>Soporte Lógico 13-55-414 - 29 de septiembre de 2016</t>
  </si>
  <si>
    <t>02/03/2017</t>
  </si>
  <si>
    <t>IDENTIFICATION OF RELEVANT INTER-CHANNEL EEG CONNECTIVITY PATTERNS: A KERNEL-BASED SUPERVISED APPROACH</t>
  </si>
  <si>
    <t>LECTURE NOTES IN COMPUTER SCIENCE  Volumen 9919 N°1</t>
  </si>
  <si>
    <t>14-23</t>
  </si>
  <si>
    <t>Certificado Registro Soporte Lógico 13-57-165 - 06 de diciembre
de 2016</t>
  </si>
  <si>
    <t>"MONOMORF": El sistema de entrenamiento morfológico -monoMorf- está enfocado en el reconocimiento y clasificación de
objetos cuya morfología es el factor discriminante más importante. Se presenta una metodología basada en el descriptor morfológico conocido como Histograma de Gradientes Orientados, o HOG por sus siglas en inglés Histogram of Oriented Gradients. Este descriptor alimenta una máquina de vectores de soporte que permite realizar la clasificación del objeto deseado . Certificado Registro Soporte Lógico 13-57-165 - 06 de diciembre de 2016</t>
  </si>
  <si>
    <t xml:space="preserve">919 </t>
  </si>
  <si>
    <t>920</t>
  </si>
  <si>
    <t>922</t>
  </si>
  <si>
    <t>“Optimal power flow in multiterminal HVDC systems considering DC/DC converters” Publicado en las memorias: Industrial Electronics (ISIE), 2016 IEEE 25th International Symposium on. Santa Clara California 8 de junio de 2016. ISSN: 2163-5145.</t>
  </si>
  <si>
    <t>“Optimal planning of secondary distribution systems considering distributed generation and network reliability” Publicado en las memorias: 2016 IEEE ANDESCON- ISBN: 978-1-5090-2531-2. Perú- Arequipa.</t>
  </si>
  <si>
    <t>28/04/2017</t>
  </si>
  <si>
    <t>11/05/2017</t>
  </si>
  <si>
    <t>15/05/2017</t>
  </si>
  <si>
    <t>02/06/2017</t>
  </si>
  <si>
    <t>06/06/2017</t>
  </si>
  <si>
    <t xml:space="preserve">2256-5337 </t>
  </si>
  <si>
    <t>CONTROL DIFUSO DEL PÉNDULO INVERTIDO CON RUEDA DE REACCIÓN USANDO SEGUIMIENTO DE TRAYECTORIA</t>
  </si>
  <si>
    <t>DESPACHO ECONÓMICO EN SISTEMAS DE POTENCIA CONSIDERANDO ESTABILIDAD TRANSITORIA</t>
  </si>
  <si>
    <t>A KALMAN LATENCY COMPENSATION STRATEGY FOR MODEL PREDICTIVE CONTROL TO DAMP INTER-AREA OSCILLATIONS IN DELAYED POWER SYSTEMS</t>
  </si>
  <si>
    <t>METODOLOGÍA PARA LA SELECCIÓN DE ATRIBUTOS Y CONDICIONES OPERATIVAS PARA LA LOCALIZACIÓN DE FALLAS BASADA EN LA MÁQUINA DE SOPORTE VECTORIAL</t>
  </si>
  <si>
    <t>ENHANCEMENT OF NERVE STRUCTURE SEGMENTATION BY A CORRENTROPY-BASED PRE-IMAGE APPROACH</t>
  </si>
  <si>
    <t>FEATURE RELEVANCE ESTIMATION FOR VIBRATION-BASED CONDITION MONITORING OF AN INTERNAL COMBUSTION ENGINE</t>
  </si>
  <si>
    <t>2017</t>
  </si>
  <si>
    <t>TecnoLógicas, Volumen 20N° 39</t>
  </si>
  <si>
    <t>Tecnura - Universidad Distrital Francisco José de Caldas, Volumen 21N° 51</t>
  </si>
  <si>
    <t>International Review of Electrical Engineering (IREE), Volumen 11N° 3</t>
  </si>
  <si>
    <t>Ternura, Volumen 21N° 51</t>
  </si>
  <si>
    <t>Tecnológicas, Volumen 20N° 39</t>
  </si>
  <si>
    <t>27-40</t>
  </si>
  <si>
    <t>296-304</t>
  </si>
  <si>
    <t>1-12</t>
  </si>
  <si>
    <t>1-16</t>
  </si>
  <si>
    <t>Comparison of Two Analytical Methods to Estimate Power Losses in an HVDC Terminal Based on Modular Multilevel Converter” Publicado en las memorias: 13th International Conference On Power Electronics (Ciep), Ieee, El 20/06/2016 En Guanajuato.</t>
  </si>
  <si>
    <t>Calculation of Core Losses in Magnetic Materials under Nonsinusoidal Excitation” Publicado en las memorias: 13th International Conference On Power Electronics (Ciep), Ieee, El 20/06/2016 En Guanajuato</t>
  </si>
  <si>
    <t>Dynamic Model of a Dual Active Bridge Suitable for Solid State Transformers” Publicado en las memorias: 13th International Conference On Power Electronics (Ciep), Ieee, El 20/06/2016 En Guanajuato</t>
  </si>
  <si>
    <t>Probabilistic-Based Identification of Coherent Generators” Publicado en las memorias: International Conference On Probabilistic Methods Applied To Power Systems, Ieee, El 16/10/2016 En Beijing</t>
  </si>
  <si>
    <t>02-1062</t>
  </si>
  <si>
    <t>ÓSCAR ALBERTO HENAO GALLO</t>
  </si>
  <si>
    <t>Colombiana de Cardiología Volumen 14, No. 4 de julio-agosto de 2007 de la Sociedad Colombiana de Cardiología y Cirugía</t>
  </si>
  <si>
    <t>02-1063</t>
  </si>
  <si>
    <t>03-1091</t>
  </si>
  <si>
    <t>REENTRADA EN FIGURA DE OCHO EN EPICARDIO VENTRICULAR SUJETO A ISQUEMIA REGIONAL: ESTUDIO DE SIMULACIÓN</t>
  </si>
  <si>
    <t>387-392</t>
  </si>
  <si>
    <t>ALGORITMO DE ORDENAMIENTO POR COMPARACIONES HEAPINSERT SORT</t>
  </si>
  <si>
    <t>HUGO HUMBERTO MORALES PEÑA</t>
  </si>
  <si>
    <t>Programa Ingeniería en Sistemas</t>
  </si>
  <si>
    <t>68-73</t>
  </si>
  <si>
    <t>ALGORITMO PARA REDUCIR LA COMPLEJIDAD COMPUTACIONAL EN LA CONVERSIÓN DE AFNDs A AFDs</t>
  </si>
  <si>
    <t>02-10788</t>
  </si>
  <si>
    <t>ARRITMIAS POTENCIADAS POR ISQUEMIA SUB-EPICÁRDICA EN PARED TRANSMURAL HETEROGÉNEA CARDÍACA: UN ESTUDIO TEÓRICO DE SIMULACIÓN</t>
  </si>
  <si>
    <t>Colombiana de Cardiología Volumen 18, No. 1 de enero-febrero de 2011</t>
  </si>
  <si>
    <t>37-51</t>
  </si>
  <si>
    <t>02-3127</t>
  </si>
  <si>
    <t>978-84-691-1542-8</t>
  </si>
  <si>
    <t>VULNERABILIDAD A ARRITMIAS POR REENTRADA EN PARED VENTRICULAR HETEROGÉNEA EN PRESENCIA DE ISQUEMIA REGIONAL: ESTUDIO TEÓRICO DE SIMULACIÓN Primera Edición: julio de 2008, impreso por la Editorial de la Universidad Politécnica de Valencia (España), ISBN: 978-84-691-1542-8</t>
  </si>
  <si>
    <t>02-13869</t>
  </si>
  <si>
    <t>JESSER JAMES MARULANDA DURANGO</t>
  </si>
  <si>
    <t>02-14207</t>
  </si>
  <si>
    <t>69-89</t>
  </si>
  <si>
    <t>02-14146</t>
  </si>
  <si>
    <t>03-9691</t>
  </si>
  <si>
    <t>REGULARIZACIÓN DE TIKHONOV PARA ESTIMAR LOS PARÁMETROS DE UN MODELO DE UN HORNO DE ARCO</t>
  </si>
  <si>
    <t>Tecnura de la Unviersidad Distrital Francisco José de Caldas Volumen 17, No. 37 de
julio-septiembre de 2013</t>
  </si>
  <si>
    <t>41-52</t>
  </si>
  <si>
    <t>03-2758</t>
  </si>
  <si>
    <t>REGRESIÓN BAYESIAN LINEAL PARA CALIBRAR LOS PARÁMETROS DE UN MODELO DE HORNO DE ARCO</t>
  </si>
  <si>
    <t>Ciencia e Ingenieria Neogranadina, Volumen 23, No2 de diciembre de 2013</t>
  </si>
  <si>
    <t>03-3905</t>
  </si>
  <si>
    <t>MODULACIÓN POR VECTOR ESPACIAL APLICADA A UN FILTRO ACTIVO DE POTENCIA</t>
  </si>
  <si>
    <t>Scientia et Technica de la Universidad Tecnológica de Pereira, Volumen 19, No 1 de marzo de 2014.</t>
  </si>
  <si>
    <t>664</t>
  </si>
  <si>
    <t>Certificado Registro de Soporte Lógico: 13-50-275 del 24 de noviembre de 2015</t>
  </si>
  <si>
    <t>“DITRAM”: Software para diseño de transformadores de media y alta frecuencia que emplean núcleos de diversos materiales. El software se basa en el método del kg para dimensionar el núcleo y las bobinas del transformador</t>
  </si>
  <si>
    <t>9.873.765</t>
  </si>
  <si>
    <t>Certificado Registro de Soporte Lógico: 13-50-274 del 24 de noviembre de 2015</t>
  </si>
  <si>
    <t>“EPMI”: Software para la estimación de los parámetros de la máquina de inducción a partir de los datos entregados por el fabricante en la placa. Los parámetros son estimados mediante la técnica de Levert-Marquard</t>
  </si>
  <si>
    <t>665</t>
  </si>
  <si>
    <t xml:space="preserve"> Certificado Registro de Soporte Lógico: 13-39-286 del 3 de octubre de 2013. </t>
  </si>
  <si>
    <t>"PWMclick" Software para analizar convertidores C.C a C.A monófasicos7 trifásicos mediante SPWM, SVPWM, entre otros. Permite ver parámetros relevantes en el convertidor y la carga, sus formas de onda y espectros armónicos</t>
  </si>
  <si>
    <t>666</t>
  </si>
  <si>
    <t>SINTLOGIC": Software para síntesis de funciones booleanas, desde tabla de verdad como términos SOP o POS. Entrega diversas formas de presentación como SOP, SOS, Mínimas. Etc. Simplifica de forma individual, global y con prescindibles.</t>
  </si>
  <si>
    <t>“APRENDIZAJE COLABORATIVO EN LOS EQUIPOS DE MARATONES DE PROGRAMACIÓN DE LA UNIVERSIDAD TECNOLÓGICA DE PEREIRA"</t>
  </si>
  <si>
    <t>6.525.922</t>
  </si>
  <si>
    <t>Revista Indexada</t>
  </si>
  <si>
    <t>full paper</t>
  </si>
  <si>
    <t>Revista Scientia et Technica, 2014, Volumen 19, N° 3</t>
  </si>
  <si>
    <t>299-305</t>
  </si>
  <si>
    <t xml:space="preserve"> “CALIBRACIÓN DE LOS PARÁMETROS DE UN MODELO DE HORNO DE ARCO ELÉCTRICO EMPLEANDO SIMULACIÓN Y REDES NEURONALES"</t>
  </si>
  <si>
    <t>Revista Revista EIA, 2014, Volumen 11, N° 22</t>
  </si>
  <si>
    <t>TECNURA, abril-junio de 2016 Volumen 20 N° 48</t>
  </si>
  <si>
    <t>Certificado de Soporte Lógico: 13-49-260 del 22 de septiembre de 2015</t>
  </si>
  <si>
    <t>SiCoTANK": Software para simulación comportamental de sistema compuesto de tanques interconectados, válvulas, motobombas, agitador y calentador. Los elementos poseen simulación dinámica y responden a acciones externas al equipo anfitrión</t>
  </si>
  <si>
    <t>Certificado Registro Soporte Lógico: 13-49-261 del 22 de septiembre de 2015</t>
  </si>
  <si>
    <t>SiCoCONV Software para simulación comportamental de sistema compuesto por banda transportadora (CONVEYOR), revisión de peso y dispensado de maletas. Los elementos poseen simulación dinámica y responden a acciones externas al equipo anfitrión</t>
  </si>
  <si>
    <t>ANDRÉS MARINO ÁLVAREZ MEZA</t>
  </si>
  <si>
    <t>Revista Tecnológicas, 2017, Volumen 20, N° 39, páginas 1 - 16</t>
  </si>
  <si>
    <t>Revista Tecnológicas, 2017, Volumen 20, N° 39, páginas 1 - 12</t>
  </si>
  <si>
    <t>DISEÑO Y CONSTRUCCIÓN DE UN CONVERTIDOR DC/DC TIPO BOOST CON PWM AJUSTABLE</t>
  </si>
  <si>
    <t>Revista Scientia Et Technica, Marzo de 2017, Volumen 22, N° 1, páginas 9 - 14</t>
  </si>
  <si>
    <t>ESTUDIO COMPARATIVO DE CINCO ESTRATEGIAS DE COMPENSACIÓN DE ARMÓNICOS EN FILTROS ACTIVOS DE POTENCIA</t>
  </si>
  <si>
    <t>Revista Tecnura, 2017, Volumen 21, N° 52, páginas 15 - 31</t>
  </si>
  <si>
    <t>15-31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</si>
</sst>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_(* #,##0.00_);_(* \(#,##0.00\);_(* &quot;-&quot;??_);_(@_)"/>
    <numFmt numFmtId="166" formatCode="_ &quot;$&quot;\ * #,##0.00_ ;_ &quot;$&quot;\ * \-#,##0.00_ ;_ &quot;$&quot;\ * &quot;-&quot;??_ ;_ @_ "/>
    <numFmt numFmtId="167" formatCode="_(* #,##0_);_(* \(#,##0\);_(* &quot;-&quot;??_);_(@_)"/>
    <numFmt numFmtId="168" formatCode="dd/mm/yyyy;@"/>
  </numFmts>
  <fonts count="52" x14ac:knownFonts="1">
    <font>
      <sz val="11"/>
      <color theme="1"/>
      <name val="Calibri"/>
      <family val="2"/>
      <scheme val="minor"/>
    </font>
    <font>
      <sz val="11"/>
      <color theme="1"/>
      <name val="Calibri"/>
      <family val="2"/>
      <scheme val="minor"/>
    </font>
    <font>
      <sz val="10"/>
      <name val="Arial"/>
      <family val="2"/>
    </font>
    <font>
      <sz val="10"/>
      <name val="Arial"/>
      <family val="2"/>
    </font>
    <font>
      <b/>
      <sz val="8"/>
      <name val="Arial"/>
      <family val="2"/>
    </font>
    <font>
      <sz val="8"/>
      <name val="Arial"/>
      <family val="2"/>
    </font>
    <font>
      <b/>
      <sz val="8"/>
      <name val="Helvetica"/>
      <family val="2"/>
    </font>
    <font>
      <sz val="8"/>
      <name val="Helvetica"/>
      <family val="2"/>
    </font>
    <font>
      <b/>
      <sz val="10"/>
      <name val="Helvetica"/>
      <family val="2"/>
    </font>
    <font>
      <b/>
      <sz val="8"/>
      <color indexed="10"/>
      <name val="Helvetica"/>
      <family val="2"/>
    </font>
    <font>
      <b/>
      <sz val="8"/>
      <color rgb="FFFF0000"/>
      <name val="Helvetica"/>
      <family val="2"/>
    </font>
    <font>
      <b/>
      <sz val="12"/>
      <name val="Helvetica"/>
      <family val="2"/>
    </font>
    <font>
      <b/>
      <sz val="8"/>
      <color rgb="FF0000FF"/>
      <name val="Helvetica"/>
      <family val="2"/>
    </font>
    <font>
      <b/>
      <sz val="8"/>
      <color theme="1"/>
      <name val="Helvetica"/>
      <family val="2"/>
    </font>
    <font>
      <b/>
      <sz val="10"/>
      <color rgb="FFFF0000"/>
      <name val="Helvetica"/>
      <family val="2"/>
    </font>
    <font>
      <sz val="8"/>
      <color theme="1"/>
      <name val="Helvetica"/>
      <family val="2"/>
    </font>
    <font>
      <b/>
      <sz val="9"/>
      <color indexed="81"/>
      <name val="Tahoma"/>
      <family val="2"/>
    </font>
    <font>
      <sz val="9"/>
      <color indexed="81"/>
      <name val="Tahoma"/>
      <family val="2"/>
    </font>
    <font>
      <b/>
      <sz val="9"/>
      <name val="Helvetica"/>
      <family val="2"/>
    </font>
    <font>
      <sz val="9"/>
      <color theme="1"/>
      <name val="Helvetica"/>
      <family val="2"/>
    </font>
    <font>
      <sz val="10"/>
      <name val="Helvetica"/>
      <family val="2"/>
    </font>
    <font>
      <b/>
      <sz val="8"/>
      <name val="Helvetica"/>
      <family val="2"/>
    </font>
    <font>
      <sz val="8"/>
      <color rgb="FF000000"/>
      <name val="Helvetica"/>
      <family val="2"/>
    </font>
    <font>
      <sz val="8"/>
      <name val="Helvetica"/>
      <family val="2"/>
    </font>
    <font>
      <sz val="9"/>
      <name val="Helvetica"/>
      <family val="2"/>
    </font>
    <font>
      <b/>
      <sz val="10"/>
      <color theme="1"/>
      <name val="Helvetica"/>
      <family val="2"/>
    </font>
    <font>
      <b/>
      <sz val="10"/>
      <name val="Helvetica"/>
      <family val="2"/>
    </font>
    <font>
      <b/>
      <sz val="8"/>
      <color rgb="FF000000"/>
      <name val="Helvetica"/>
      <family val="2"/>
    </font>
    <font>
      <sz val="9"/>
      <color theme="1"/>
      <name val="Tahoma"/>
      <family val="2"/>
    </font>
    <font>
      <sz val="8"/>
      <color theme="1"/>
      <name val="Helvetica"/>
      <family val="2"/>
    </font>
    <font>
      <sz val="11"/>
      <color theme="0"/>
      <name val="Calibri"/>
      <family val="2"/>
      <scheme val="minor"/>
    </font>
    <font>
      <sz val="10"/>
      <name val="Arial"/>
      <family val="2"/>
    </font>
    <font>
      <b/>
      <sz val="9"/>
      <color rgb="FF0000FF"/>
      <name val="Arial"/>
      <family val="2"/>
    </font>
    <font>
      <sz val="8"/>
      <color rgb="FF000000"/>
      <name val="Tahoma"/>
      <family val="2"/>
    </font>
    <font>
      <sz val="8"/>
      <color theme="1"/>
      <name val="Tahoma"/>
      <family val="2"/>
    </font>
    <font>
      <sz val="11"/>
      <color theme="1"/>
      <name val="Calibri"/>
      <family val="2"/>
    </font>
    <font>
      <sz val="10"/>
      <color indexed="8"/>
      <name val="Arial"/>
      <family val="2"/>
    </font>
    <font>
      <sz val="8"/>
      <color rgb="FF000000"/>
      <name val="Calibri"/>
      <family val="2"/>
    </font>
    <font>
      <sz val="11"/>
      <color theme="1"/>
      <name val="Calibri"/>
      <family val="2"/>
    </font>
    <font>
      <sz val="11"/>
      <color theme="1"/>
      <name val="Calibri"/>
      <family val="2"/>
    </font>
    <font>
      <b/>
      <sz val="8"/>
      <color rgb="FFFF0000"/>
      <name val="Helvetica"/>
      <family val="2"/>
    </font>
    <font>
      <sz val="8"/>
      <color rgb="FFFF0000"/>
      <name val="Helvetica"/>
      <family val="2"/>
    </font>
    <font>
      <b/>
      <sz val="8"/>
      <color theme="1"/>
      <name val="Helvetica"/>
      <family val="2"/>
    </font>
    <font>
      <b/>
      <sz val="8"/>
      <color indexed="12"/>
      <name val="Helvetica"/>
      <family val="2"/>
    </font>
    <font>
      <b/>
      <sz val="9"/>
      <color rgb="FFFF0000"/>
      <name val="Helvetica"/>
      <family val="2"/>
    </font>
    <font>
      <sz val="8"/>
      <color theme="1"/>
      <name val="Arial"/>
      <family val="2"/>
    </font>
    <font>
      <sz val="8"/>
      <color theme="1"/>
      <name val="Calibri"/>
      <family val="2"/>
    </font>
    <font>
      <b/>
      <sz val="9"/>
      <name val="Helvetica"/>
      <family val="2"/>
    </font>
    <font>
      <b/>
      <sz val="8"/>
      <color theme="3" tint="0.39997558519241921"/>
      <name val="Helvetica"/>
      <family val="2"/>
    </font>
    <font>
      <sz val="10"/>
      <color theme="1"/>
      <name val="Helvetica"/>
    </font>
    <font>
      <sz val="8"/>
      <name val="Helvetica"/>
    </font>
    <font>
      <b/>
      <sz val="8"/>
      <color theme="0"/>
      <name val="Helvetica"/>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
      <patternFill patternType="solid">
        <fgColor theme="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
      <left style="thin">
        <color rgb="FF777777"/>
      </left>
      <right style="thin">
        <color rgb="FF777777"/>
      </right>
      <top style="thin">
        <color rgb="FF777777"/>
      </top>
      <bottom style="thin">
        <color rgb="FF777777"/>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7">
    <xf numFmtId="0" fontId="0" fillId="0" borderId="0"/>
    <xf numFmtId="0" fontId="2" fillId="0" borderId="0"/>
    <xf numFmtId="164" fontId="3" fillId="0" borderId="0" applyFont="0" applyFill="0" applyBorder="0" applyAlignment="0" applyProtection="0"/>
    <xf numFmtId="0" fontId="1" fillId="0" borderId="0"/>
    <xf numFmtId="166" fontId="2" fillId="0" borderId="0" applyFont="0" applyFill="0" applyBorder="0" applyAlignment="0" applyProtection="0"/>
    <xf numFmtId="0" fontId="30" fillId="6" borderId="1" applyFont="0" applyFill="0" applyBorder="0" applyAlignment="0">
      <alignment horizontal="center" vertical="center"/>
    </xf>
    <xf numFmtId="0" fontId="31"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35" fillId="0" borderId="0"/>
    <xf numFmtId="0" fontId="35" fillId="0" borderId="0"/>
    <xf numFmtId="0" fontId="1" fillId="0" borderId="0"/>
    <xf numFmtId="0" fontId="2" fillId="0" borderId="0"/>
    <xf numFmtId="0" fontId="2" fillId="0" borderId="0"/>
    <xf numFmtId="0" fontId="35" fillId="0" borderId="0"/>
    <xf numFmtId="0" fontId="36" fillId="0" borderId="0"/>
    <xf numFmtId="0" fontId="35" fillId="0" borderId="0"/>
    <xf numFmtId="0" fontId="38" fillId="0" borderId="0"/>
    <xf numFmtId="0" fontId="2" fillId="0" borderId="0"/>
    <xf numFmtId="0" fontId="2" fillId="0" borderId="0"/>
    <xf numFmtId="0" fontId="1" fillId="0" borderId="0"/>
    <xf numFmtId="164" fontId="1" fillId="0" borderId="0" applyFont="0" applyFill="0" applyBorder="0" applyAlignment="0" applyProtection="0"/>
    <xf numFmtId="0" fontId="39" fillId="0" borderId="0"/>
    <xf numFmtId="0" fontId="35" fillId="0" borderId="0"/>
    <xf numFmtId="0" fontId="1" fillId="0" borderId="0"/>
    <xf numFmtId="165" fontId="35" fillId="0" borderId="0" applyFont="0" applyFill="0" applyBorder="0" applyAlignment="0" applyProtection="0"/>
    <xf numFmtId="164" fontId="2" fillId="0" borderId="0" applyFont="0" applyFill="0" applyBorder="0" applyAlignment="0" applyProtection="0"/>
    <xf numFmtId="0" fontId="35" fillId="0" borderId="0"/>
  </cellStyleXfs>
  <cellXfs count="323">
    <xf numFmtId="0" fontId="0" fillId="0" borderId="0" xfId="0"/>
    <xf numFmtId="0" fontId="2" fillId="0" borderId="0" xfId="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5" fontId="13" fillId="0" borderId="1" xfId="0" applyNumberFormat="1" applyFont="1" applyFill="1" applyBorder="1" applyAlignment="1">
      <alignment horizontal="center" vertical="center"/>
    </xf>
    <xf numFmtId="3" fontId="7" fillId="0" borderId="1" xfId="0" applyNumberFormat="1" applyFont="1" applyFill="1" applyBorder="1" applyAlignment="1">
      <alignment horizontal="left" vertical="center"/>
    </xf>
    <xf numFmtId="15" fontId="6" fillId="0" borderId="1" xfId="0" applyNumberFormat="1" applyFont="1" applyFill="1" applyBorder="1" applyAlignment="1">
      <alignment vertical="center"/>
    </xf>
    <xf numFmtId="0" fontId="13"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49" fontId="6"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0" xfId="0" applyFill="1"/>
    <xf numFmtId="3" fontId="7" fillId="0" borderId="1" xfId="0" applyNumberFormat="1" applyFont="1" applyFill="1" applyBorder="1" applyAlignment="1">
      <alignment vertical="center"/>
    </xf>
    <xf numFmtId="0" fontId="15" fillId="0" borderId="1" xfId="0" applyFont="1" applyFill="1" applyBorder="1" applyAlignment="1">
      <alignment horizontal="left" vertical="center"/>
    </xf>
    <xf numFmtId="0" fontId="6" fillId="0" borderId="1" xfId="0" applyFont="1" applyFill="1" applyBorder="1" applyAlignment="1">
      <alignment horizontal="left" vertical="center"/>
    </xf>
    <xf numFmtId="0" fontId="20" fillId="0" borderId="0" xfId="1" applyFont="1" applyAlignment="1">
      <alignment vertical="center"/>
    </xf>
    <xf numFmtId="0" fontId="6" fillId="0" borderId="1" xfId="1" applyFont="1" applyBorder="1" applyAlignment="1">
      <alignment horizontal="center" vertical="center"/>
    </xf>
    <xf numFmtId="0" fontId="14" fillId="0" borderId="1" xfId="1" applyFont="1" applyBorder="1" applyAlignment="1">
      <alignment horizontal="center" vertical="center"/>
    </xf>
    <xf numFmtId="0" fontId="6" fillId="0" borderId="1" xfId="1" applyFont="1" applyBorder="1" applyAlignment="1">
      <alignment vertical="center"/>
    </xf>
    <xf numFmtId="49" fontId="7" fillId="0" borderId="1" xfId="1" applyNumberFormat="1" applyFont="1" applyBorder="1" applyAlignment="1">
      <alignment horizontal="left" vertical="center" wrapText="1"/>
    </xf>
    <xf numFmtId="0" fontId="15" fillId="0" borderId="1" xfId="1" applyFont="1" applyBorder="1" applyAlignment="1">
      <alignment horizontal="justify" vertical="center" wrapText="1"/>
    </xf>
    <xf numFmtId="3" fontId="7" fillId="0" borderId="1" xfId="1" applyNumberFormat="1" applyFont="1" applyBorder="1" applyAlignment="1">
      <alignment horizontal="left" vertical="center"/>
    </xf>
    <xf numFmtId="0" fontId="7" fillId="0" borderId="1" xfId="1" applyFont="1" applyBorder="1" applyAlignment="1">
      <alignment vertical="center"/>
    </xf>
    <xf numFmtId="0" fontId="20" fillId="0" borderId="1" xfId="1" applyFont="1" applyBorder="1" applyAlignment="1">
      <alignment vertical="center"/>
    </xf>
    <xf numFmtId="49" fontId="6" fillId="0" borderId="1" xfId="1" applyNumberFormat="1" applyFont="1" applyBorder="1" applyAlignment="1">
      <alignment horizontal="center" vertical="center"/>
    </xf>
    <xf numFmtId="15" fontId="6" fillId="0" borderId="1" xfId="1" applyNumberFormat="1" applyFont="1" applyBorder="1" applyAlignment="1">
      <alignment horizontal="right" vertical="center"/>
    </xf>
    <xf numFmtId="0" fontId="18" fillId="0" borderId="1" xfId="1" applyFont="1" applyBorder="1" applyAlignment="1">
      <alignment horizontal="center" vertical="center"/>
    </xf>
    <xf numFmtId="49" fontId="7" fillId="0" borderId="1" xfId="1" applyNumberFormat="1" applyFont="1" applyBorder="1" applyAlignment="1">
      <alignment vertical="center"/>
    </xf>
    <xf numFmtId="0" fontId="7" fillId="0" borderId="1" xfId="1" applyFont="1" applyBorder="1" applyAlignment="1">
      <alignment vertical="center" wrapText="1"/>
    </xf>
    <xf numFmtId="0" fontId="12" fillId="0" borderId="1" xfId="1" applyFont="1" applyBorder="1" applyAlignment="1">
      <alignment horizontal="justify" vertical="center" wrapText="1"/>
    </xf>
    <xf numFmtId="0" fontId="7" fillId="0" borderId="1" xfId="1" applyFont="1" applyFill="1" applyBorder="1" applyAlignment="1">
      <alignment horizontal="justify" vertical="center" wrapText="1"/>
    </xf>
    <xf numFmtId="0" fontId="6" fillId="0" borderId="1" xfId="1" applyFont="1" applyBorder="1" applyAlignment="1">
      <alignment horizontal="left" vertical="center"/>
    </xf>
    <xf numFmtId="0" fontId="15" fillId="0" borderId="1" xfId="1" applyFont="1" applyFill="1" applyBorder="1" applyAlignment="1">
      <alignment horizontal="justify" vertical="center" wrapText="1"/>
    </xf>
    <xf numFmtId="3" fontId="7" fillId="0" borderId="1" xfId="1" applyNumberFormat="1" applyFont="1" applyFill="1" applyBorder="1" applyAlignment="1">
      <alignment horizontal="left" vertical="center"/>
    </xf>
    <xf numFmtId="0" fontId="22" fillId="0" borderId="1" xfId="1" applyFont="1" applyBorder="1" applyAlignment="1">
      <alignment horizontal="justify" vertical="center" wrapText="1"/>
    </xf>
    <xf numFmtId="15" fontId="6" fillId="0" borderId="1" xfId="1" applyNumberFormat="1" applyFont="1" applyFill="1" applyBorder="1" applyAlignment="1">
      <alignment horizontal="right" vertical="center"/>
    </xf>
    <xf numFmtId="0" fontId="18" fillId="0" borderId="1" xfId="1" applyFont="1" applyFill="1" applyBorder="1" applyAlignment="1">
      <alignment horizontal="center" vertical="center"/>
    </xf>
    <xf numFmtId="0" fontId="6" fillId="0" borderId="1" xfId="1" applyFont="1" applyBorder="1" applyAlignment="1">
      <alignment vertical="center" wrapText="1"/>
    </xf>
    <xf numFmtId="0" fontId="6" fillId="0" borderId="1" xfId="1" applyFont="1" applyFill="1" applyBorder="1" applyAlignment="1">
      <alignment horizontal="center" vertical="center"/>
    </xf>
    <xf numFmtId="0" fontId="11" fillId="0" borderId="1" xfId="1" applyFont="1" applyBorder="1" applyAlignment="1">
      <alignment vertical="center"/>
    </xf>
    <xf numFmtId="49" fontId="15" fillId="0" borderId="1" xfId="1" applyNumberFormat="1" applyFont="1" applyBorder="1" applyAlignment="1">
      <alignment vertical="center"/>
    </xf>
    <xf numFmtId="0" fontId="6"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49" fontId="14" fillId="4" borderId="1" xfId="1" applyNumberFormat="1" applyFont="1" applyFill="1" applyBorder="1" applyAlignment="1">
      <alignment horizontal="center" vertical="center" wrapText="1"/>
    </xf>
    <xf numFmtId="0" fontId="6" fillId="4" borderId="1" xfId="1" applyFont="1" applyFill="1" applyBorder="1" applyAlignment="1">
      <alignment horizontal="center" vertical="center"/>
    </xf>
    <xf numFmtId="49" fontId="7" fillId="4" borderId="1" xfId="1" applyNumberFormat="1" applyFont="1" applyFill="1" applyBorder="1" applyAlignment="1">
      <alignment horizontal="left" vertical="center" wrapText="1"/>
    </xf>
    <xf numFmtId="0" fontId="20" fillId="0" borderId="0" xfId="1" applyFont="1" applyFill="1" applyAlignment="1">
      <alignment vertical="center"/>
    </xf>
    <xf numFmtId="0" fontId="14" fillId="0" borderId="1" xfId="1" applyFont="1" applyFill="1" applyBorder="1" applyAlignment="1">
      <alignment horizontal="center" vertical="center"/>
    </xf>
    <xf numFmtId="0" fontId="20" fillId="0" borderId="1" xfId="1" applyFont="1" applyFill="1" applyBorder="1" applyAlignment="1">
      <alignment vertical="center"/>
    </xf>
    <xf numFmtId="0" fontId="6" fillId="0" borderId="1" xfId="1" applyFont="1" applyFill="1" applyBorder="1" applyAlignment="1">
      <alignment vertical="center" wrapText="1"/>
    </xf>
    <xf numFmtId="49" fontId="15" fillId="0" borderId="1" xfId="1" applyNumberFormat="1" applyFont="1" applyBorder="1" applyAlignment="1">
      <alignment horizontal="center" vertical="center"/>
    </xf>
    <xf numFmtId="0" fontId="5" fillId="0" borderId="0" xfId="1" applyFont="1"/>
    <xf numFmtId="0" fontId="24" fillId="0" borderId="1" xfId="1" applyFont="1" applyFill="1" applyBorder="1" applyAlignment="1">
      <alignment horizontal="justify" vertical="center" wrapText="1"/>
    </xf>
    <xf numFmtId="0" fontId="19" fillId="0" borderId="1" xfId="1" applyFont="1" applyFill="1" applyBorder="1" applyAlignment="1">
      <alignment horizontal="justify" vertical="center" wrapText="1"/>
    </xf>
    <xf numFmtId="0" fontId="19" fillId="0" borderId="1" xfId="1" applyFont="1" applyBorder="1" applyAlignment="1">
      <alignment horizontal="justify" vertical="center" wrapText="1"/>
    </xf>
    <xf numFmtId="0" fontId="22" fillId="0" borderId="1" xfId="0" applyFont="1" applyFill="1" applyBorder="1" applyAlignment="1">
      <alignment horizontal="left" vertical="center" wrapText="1"/>
    </xf>
    <xf numFmtId="0" fontId="2" fillId="0" borderId="0" xfId="1" applyAlignment="1">
      <alignment wrapText="1"/>
    </xf>
    <xf numFmtId="3" fontId="28" fillId="0" borderId="1" xfId="0" applyNumberFormat="1" applyFont="1" applyFill="1" applyBorder="1" applyAlignment="1">
      <alignment vertical="center"/>
    </xf>
    <xf numFmtId="3" fontId="28" fillId="0" borderId="2" xfId="0" applyNumberFormat="1" applyFont="1" applyFill="1" applyBorder="1" applyAlignment="1">
      <alignment vertical="center"/>
    </xf>
    <xf numFmtId="49" fontId="22" fillId="0" borderId="5"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5" borderId="5" xfId="0" applyNumberFormat="1" applyFont="1" applyFill="1" applyBorder="1" applyAlignment="1">
      <alignment horizontal="center" vertical="center" wrapText="1"/>
    </xf>
    <xf numFmtId="49" fontId="22" fillId="5" borderId="6" xfId="0" applyNumberFormat="1" applyFont="1" applyFill="1" applyBorder="1" applyAlignment="1">
      <alignment horizontal="center" vertical="center" wrapText="1"/>
    </xf>
    <xf numFmtId="49" fontId="22" fillId="5" borderId="7"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3" fontId="22" fillId="0" borderId="5" xfId="0" applyNumberFormat="1" applyFont="1" applyBorder="1" applyAlignment="1">
      <alignment horizontal="center" vertical="center" wrapText="1"/>
    </xf>
    <xf numFmtId="49" fontId="5" fillId="0" borderId="5" xfId="0" applyNumberFormat="1" applyFont="1" applyBorder="1" applyAlignment="1">
      <alignment horizontal="center" wrapText="1"/>
    </xf>
    <xf numFmtId="0" fontId="5" fillId="0" borderId="5" xfId="0" applyFont="1" applyBorder="1" applyAlignment="1">
      <alignment horizontal="center" wrapText="1"/>
    </xf>
    <xf numFmtId="3" fontId="5" fillId="0" borderId="5" xfId="0" applyNumberFormat="1" applyFont="1" applyBorder="1" applyAlignment="1">
      <alignment horizontal="center" wrapText="1"/>
    </xf>
    <xf numFmtId="49" fontId="22" fillId="0" borderId="5" xfId="0" applyNumberFormat="1" applyFont="1" applyBorder="1" applyAlignment="1">
      <alignment horizontal="center" vertical="center" wrapText="1"/>
    </xf>
    <xf numFmtId="0" fontId="23" fillId="0" borderId="1" xfId="1" applyFont="1" applyBorder="1" applyAlignment="1">
      <alignment vertical="center" wrapText="1"/>
    </xf>
    <xf numFmtId="0" fontId="12" fillId="0" borderId="1" xfId="1" applyFont="1" applyFill="1" applyBorder="1" applyAlignment="1">
      <alignment horizontal="justify" vertical="center" wrapText="1"/>
    </xf>
    <xf numFmtId="0" fontId="5" fillId="0" borderId="5" xfId="0" applyFont="1" applyFill="1" applyBorder="1" applyAlignment="1">
      <alignment horizontal="center" wrapText="1"/>
    </xf>
    <xf numFmtId="0" fontId="5" fillId="0" borderId="0" xfId="0" applyFont="1" applyBorder="1" applyAlignment="1">
      <alignment horizontal="center" wrapText="1"/>
    </xf>
    <xf numFmtId="0" fontId="8" fillId="2" borderId="1" xfId="1" applyFont="1" applyFill="1" applyBorder="1" applyAlignment="1">
      <alignment horizontal="center" vertical="center" wrapText="1"/>
    </xf>
    <xf numFmtId="49" fontId="5" fillId="0" borderId="1" xfId="0" applyNumberFormat="1" applyFont="1" applyBorder="1" applyAlignment="1">
      <alignment horizont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applyAlignment="1">
      <alignment horizontal="center" wrapText="1"/>
    </xf>
    <xf numFmtId="3" fontId="5" fillId="0" borderId="1" xfId="0" applyNumberFormat="1" applyFont="1" applyBorder="1" applyAlignment="1">
      <alignment horizontal="center" wrapText="1"/>
    </xf>
    <xf numFmtId="0" fontId="20" fillId="0" borderId="1" xfId="1" applyFont="1" applyBorder="1" applyAlignment="1">
      <alignment vertical="center" wrapText="1"/>
    </xf>
    <xf numFmtId="49" fontId="6" fillId="0" borderId="1" xfId="1" applyNumberFormat="1" applyFont="1" applyBorder="1" applyAlignment="1">
      <alignment horizontal="center" vertical="center" wrapText="1"/>
    </xf>
    <xf numFmtId="0" fontId="32"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3" fontId="22" fillId="0" borderId="1" xfId="0" applyNumberFormat="1" applyFont="1" applyBorder="1" applyAlignment="1">
      <alignment horizontal="center" vertical="center" wrapText="1"/>
    </xf>
    <xf numFmtId="0" fontId="20" fillId="0" borderId="2" xfId="1" applyFont="1" applyBorder="1" applyAlignment="1">
      <alignment vertical="center"/>
    </xf>
    <xf numFmtId="0" fontId="15" fillId="0" borderId="2" xfId="1" applyFont="1" applyFill="1" applyBorder="1" applyAlignment="1">
      <alignment horizontal="justify" vertical="center" wrapText="1"/>
    </xf>
    <xf numFmtId="49" fontId="22" fillId="5" borderId="1" xfId="0" applyNumberFormat="1" applyFont="1" applyFill="1" applyBorder="1" applyAlignment="1">
      <alignment horizontal="center" vertical="center" wrapText="1"/>
    </xf>
    <xf numFmtId="49" fontId="22" fillId="5" borderId="1" xfId="0" applyNumberFormat="1" applyFont="1" applyFill="1" applyBorder="1" applyAlignment="1">
      <alignment horizontal="center" vertical="center"/>
    </xf>
    <xf numFmtId="49"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3" fillId="0" borderId="1" xfId="1" applyFont="1" applyFill="1" applyBorder="1" applyAlignment="1">
      <alignment horizontal="justify" vertical="center"/>
    </xf>
    <xf numFmtId="1" fontId="6" fillId="0" borderId="1" xfId="1" applyNumberFormat="1" applyFont="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49" fontId="22" fillId="0" borderId="6"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23" fillId="0" borderId="5" xfId="0" applyFont="1" applyBorder="1" applyAlignment="1">
      <alignment horizontal="left" vertical="center" wrapText="1"/>
    </xf>
    <xf numFmtId="49" fontId="22" fillId="5" borderId="10" xfId="0" applyNumberFormat="1"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3" fontId="22" fillId="0" borderId="8"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23" fillId="0" borderId="1" xfId="0" applyFont="1" applyBorder="1" applyAlignment="1">
      <alignment vertical="center" wrapText="1"/>
    </xf>
    <xf numFmtId="0" fontId="33" fillId="0" borderId="1" xfId="0" applyFont="1" applyBorder="1" applyAlignment="1">
      <alignmen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0" fontId="13"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6" fillId="2" borderId="1" xfId="0" applyFont="1" applyFill="1" applyBorder="1" applyAlignment="1">
      <alignment horizontal="center" vertical="center"/>
    </xf>
    <xf numFmtId="1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4" fillId="0" borderId="1" xfId="7" applyFont="1" applyBorder="1" applyAlignment="1">
      <alignment horizontal="left" vertical="top" wrapText="1"/>
    </xf>
    <xf numFmtId="0" fontId="6" fillId="0" borderId="1" xfId="1" applyNumberFormat="1" applyFont="1" applyBorder="1" applyAlignment="1">
      <alignment horizontal="center" vertical="center"/>
    </xf>
    <xf numFmtId="0" fontId="37" fillId="0" borderId="2" xfId="0" applyFont="1" applyBorder="1" applyAlignment="1">
      <alignment vertical="center" wrapText="1"/>
    </xf>
    <xf numFmtId="0" fontId="22" fillId="0" borderId="1" xfId="1" applyFont="1" applyFill="1" applyBorder="1" applyAlignment="1">
      <alignment horizontal="justify" vertical="center" wrapText="1"/>
    </xf>
    <xf numFmtId="0" fontId="5" fillId="0" borderId="1" xfId="1" applyFont="1" applyFill="1" applyBorder="1" applyAlignment="1">
      <alignment wrapText="1"/>
    </xf>
    <xf numFmtId="0" fontId="34" fillId="0" borderId="1" xfId="0" applyFont="1" applyBorder="1" applyAlignment="1">
      <alignment horizontal="left" vertical="top" wrapText="1"/>
    </xf>
    <xf numFmtId="0" fontId="34" fillId="0" borderId="13" xfId="0" applyFont="1" applyBorder="1" applyAlignment="1">
      <alignment horizontal="left" vertical="top" wrapText="1"/>
    </xf>
    <xf numFmtId="0" fontId="34" fillId="0" borderId="1" xfId="0" applyNumberFormat="1" applyFont="1" applyBorder="1" applyAlignment="1">
      <alignment horizontal="left" vertical="top" wrapText="1"/>
    </xf>
    <xf numFmtId="0" fontId="34" fillId="0" borderId="13" xfId="0" applyNumberFormat="1" applyFont="1" applyBorder="1" applyAlignment="1">
      <alignment horizontal="left" vertical="top" wrapText="1"/>
    </xf>
    <xf numFmtId="0" fontId="7" fillId="0" borderId="2" xfId="1" applyFont="1" applyBorder="1" applyAlignment="1">
      <alignment vertical="center" wrapText="1"/>
    </xf>
    <xf numFmtId="0" fontId="21" fillId="0" borderId="1" xfId="0" applyFont="1" applyBorder="1" applyAlignment="1">
      <alignment horizontal="center" vertical="center" wrapText="1"/>
    </xf>
    <xf numFmtId="0" fontId="18" fillId="0" borderId="2" xfId="1" applyFont="1" applyFill="1" applyBorder="1" applyAlignment="1">
      <alignment horizontal="center" vertical="center"/>
    </xf>
    <xf numFmtId="0" fontId="6" fillId="0" borderId="2" xfId="1" applyFont="1" applyFill="1" applyBorder="1" applyAlignment="1">
      <alignment vertical="center" wrapText="1"/>
    </xf>
    <xf numFmtId="0" fontId="34" fillId="0" borderId="1" xfId="23" applyNumberFormat="1" applyFont="1" applyBorder="1" applyAlignment="1">
      <alignment horizontal="left" vertical="top" wrapText="1"/>
    </xf>
    <xf numFmtId="0" fontId="7" fillId="0" borderId="1" xfId="1" applyFont="1" applyFill="1" applyBorder="1" applyAlignment="1">
      <alignment vertical="center" wrapText="1"/>
    </xf>
    <xf numFmtId="0" fontId="25" fillId="0" borderId="1" xfId="1" applyFont="1" applyFill="1" applyBorder="1" applyAlignment="1">
      <alignment horizontal="center" vertical="center"/>
    </xf>
    <xf numFmtId="14" fontId="26" fillId="0" borderId="1" xfId="1" applyNumberFormat="1" applyFont="1" applyFill="1" applyBorder="1" applyAlignment="1">
      <alignment vertical="center"/>
    </xf>
    <xf numFmtId="0" fontId="2" fillId="0" borderId="0" xfId="1" applyFill="1"/>
    <xf numFmtId="0" fontId="27" fillId="0" borderId="1" xfId="1" applyFont="1" applyFill="1" applyBorder="1" applyAlignment="1">
      <alignment horizontal="justify" vertical="center" wrapText="1"/>
    </xf>
    <xf numFmtId="0" fontId="5" fillId="0" borderId="1" xfId="1" applyFont="1" applyFill="1" applyBorder="1"/>
    <xf numFmtId="0" fontId="22" fillId="0" borderId="8" xfId="0" applyFont="1" applyFill="1" applyBorder="1" applyAlignment="1">
      <alignment horizontal="center" vertical="center" wrapText="1"/>
    </xf>
    <xf numFmtId="15" fontId="6" fillId="0" borderId="12" xfId="1" applyNumberFormat="1" applyFont="1" applyFill="1" applyBorder="1" applyAlignment="1">
      <alignment horizontal="right" vertical="center"/>
    </xf>
    <xf numFmtId="0" fontId="6" fillId="0" borderId="12" xfId="1" applyFont="1" applyBorder="1" applyAlignment="1">
      <alignment horizontal="center" vertical="center" wrapText="1"/>
    </xf>
    <xf numFmtId="0" fontId="34" fillId="0" borderId="1" xfId="0" applyFont="1" applyBorder="1" applyAlignment="1">
      <alignment vertical="top" wrapText="1"/>
    </xf>
    <xf numFmtId="0" fontId="6" fillId="3" borderId="1" xfId="1" applyFont="1" applyFill="1" applyBorder="1" applyAlignment="1">
      <alignment horizontal="center" vertical="center" wrapText="1"/>
    </xf>
    <xf numFmtId="0" fontId="21" fillId="0" borderId="1" xfId="0" applyFont="1" applyFill="1" applyBorder="1" applyAlignment="1">
      <alignment horizontal="center" vertical="center"/>
    </xf>
    <xf numFmtId="15" fontId="21" fillId="0" borderId="1" xfId="0" applyNumberFormat="1" applyFont="1" applyFill="1" applyBorder="1" applyAlignment="1">
      <alignment vertical="center"/>
    </xf>
    <xf numFmtId="15" fontId="21" fillId="0" borderId="1" xfId="0" applyNumberFormat="1" applyFont="1" applyFill="1" applyBorder="1" applyAlignment="1">
      <alignment horizontal="right" vertical="center"/>
    </xf>
    <xf numFmtId="0" fontId="29" fillId="0" borderId="1" xfId="0" applyFont="1" applyFill="1" applyBorder="1" applyAlignment="1">
      <alignment horizontal="justify" vertical="center" wrapText="1"/>
    </xf>
    <xf numFmtId="0" fontId="42" fillId="0" borderId="1" xfId="0" applyFont="1" applyFill="1" applyBorder="1" applyAlignment="1">
      <alignment horizontal="justify" vertical="center" wrapText="1"/>
    </xf>
    <xf numFmtId="49" fontId="23" fillId="0" borderId="1" xfId="0" applyNumberFormat="1" applyFont="1" applyFill="1" applyBorder="1" applyAlignment="1">
      <alignment horizontal="left" vertical="center" wrapText="1"/>
    </xf>
    <xf numFmtId="0" fontId="21" fillId="0" borderId="1" xfId="0" applyFont="1" applyFill="1" applyBorder="1" applyAlignment="1">
      <alignment vertical="center"/>
    </xf>
    <xf numFmtId="0" fontId="42"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9" fillId="0" borderId="1" xfId="0" applyFont="1" applyFill="1" applyBorder="1" applyAlignment="1">
      <alignment horizontal="center" vertical="center" wrapText="1"/>
    </xf>
    <xf numFmtId="0" fontId="21" fillId="0" borderId="1" xfId="1" applyFont="1" applyBorder="1" applyAlignment="1">
      <alignment horizontal="center" vertical="center"/>
    </xf>
    <xf numFmtId="15" fontId="21" fillId="0" borderId="1" xfId="1" applyNumberFormat="1" applyFont="1" applyBorder="1" applyAlignment="1">
      <alignment horizontal="right" vertical="center"/>
    </xf>
    <xf numFmtId="0" fontId="21" fillId="0" borderId="1" xfId="1" applyFont="1" applyFill="1" applyBorder="1" applyAlignment="1">
      <alignment horizontal="center" vertical="center"/>
    </xf>
    <xf numFmtId="15" fontId="21" fillId="0" borderId="1" xfId="1" applyNumberFormat="1" applyFont="1" applyFill="1" applyBorder="1" applyAlignment="1">
      <alignment horizontal="right" vertical="center"/>
    </xf>
    <xf numFmtId="0" fontId="21" fillId="4" borderId="1" xfId="1" applyFont="1" applyFill="1" applyBorder="1" applyAlignment="1">
      <alignment horizontal="center" vertical="center"/>
    </xf>
    <xf numFmtId="15" fontId="21" fillId="4" borderId="1" xfId="1" applyNumberFormat="1" applyFont="1" applyFill="1" applyBorder="1" applyAlignment="1">
      <alignment horizontal="right" vertical="center"/>
    </xf>
    <xf numFmtId="0" fontId="7" fillId="4" borderId="0" xfId="1" applyFont="1" applyFill="1" applyBorder="1" applyAlignment="1">
      <alignment vertical="center"/>
    </xf>
    <xf numFmtId="49" fontId="29" fillId="0" borderId="1" xfId="0" applyNumberFormat="1" applyFont="1" applyFill="1" applyBorder="1" applyAlignment="1">
      <alignment horizontal="center" vertical="center" wrapText="1"/>
    </xf>
    <xf numFmtId="49" fontId="29" fillId="4" borderId="1" xfId="0" applyNumberFormat="1" applyFont="1" applyFill="1" applyBorder="1" applyAlignment="1">
      <alignment horizontal="center" vertical="center"/>
    </xf>
    <xf numFmtId="0" fontId="0" fillId="0" borderId="0" xfId="0" applyAlignment="1">
      <alignment wrapText="1"/>
    </xf>
    <xf numFmtId="0" fontId="21" fillId="2" borderId="1" xfId="1" applyFont="1" applyFill="1" applyBorder="1" applyAlignment="1">
      <alignment horizontal="center" vertical="center"/>
    </xf>
    <xf numFmtId="15" fontId="21" fillId="2" borderId="1" xfId="1" applyNumberFormat="1" applyFont="1" applyFill="1" applyBorder="1" applyAlignment="1">
      <alignment horizontal="center" vertical="center"/>
    </xf>
    <xf numFmtId="0" fontId="21" fillId="2" borderId="1"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vertical="center" wrapText="1"/>
    </xf>
    <xf numFmtId="49" fontId="21"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49" fontId="42" fillId="0" borderId="1" xfId="0" applyNumberFormat="1" applyFont="1" applyFill="1" applyBorder="1" applyAlignment="1">
      <alignment horizontal="center" vertical="center"/>
    </xf>
    <xf numFmtId="15" fontId="42"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49" fontId="44"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0" fontId="13" fillId="0" borderId="1" xfId="0" applyFont="1" applyFill="1" applyBorder="1" applyAlignment="1">
      <alignment horizontal="center" vertical="center"/>
    </xf>
    <xf numFmtId="1" fontId="40"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3" fontId="23" fillId="0" borderId="1" xfId="0" applyNumberFormat="1" applyFont="1" applyFill="1" applyBorder="1" applyAlignment="1">
      <alignment horizontal="center" vertical="center"/>
    </xf>
    <xf numFmtId="0" fontId="45" fillId="0" borderId="1" xfId="0" applyFont="1" applyFill="1" applyBorder="1" applyAlignment="1">
      <alignment horizontal="justify"/>
    </xf>
    <xf numFmtId="0" fontId="15" fillId="0" borderId="1" xfId="0" applyNumberFormat="1" applyFont="1" applyFill="1" applyBorder="1" applyAlignment="1">
      <alignment horizontal="justify" vertical="center" wrapText="1"/>
    </xf>
    <xf numFmtId="49" fontId="15" fillId="0" borderId="1" xfId="0" applyNumberFormat="1" applyFont="1" applyFill="1" applyBorder="1" applyAlignment="1">
      <alignment horizontal="left" vertical="center"/>
    </xf>
    <xf numFmtId="49" fontId="13" fillId="0" borderId="1" xfId="0" applyNumberFormat="1" applyFont="1" applyFill="1" applyBorder="1" applyAlignment="1">
      <alignment horizontal="justify" vertical="center" wrapText="1"/>
    </xf>
    <xf numFmtId="49" fontId="15" fillId="0" borderId="1" xfId="0" applyNumberFormat="1"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xf>
    <xf numFmtId="0" fontId="13" fillId="0" borderId="1" xfId="0" applyFont="1" applyFill="1" applyBorder="1" applyAlignment="1">
      <alignment vertical="center"/>
    </xf>
    <xf numFmtId="0" fontId="19" fillId="0" borderId="1" xfId="0" applyFont="1" applyFill="1" applyBorder="1" applyAlignment="1">
      <alignment vertical="center"/>
    </xf>
    <xf numFmtId="3" fontId="15" fillId="0" borderId="1" xfId="0" applyNumberFormat="1" applyFont="1" applyFill="1" applyBorder="1" applyAlignment="1">
      <alignment horizontal="center" vertical="center"/>
    </xf>
    <xf numFmtId="49" fontId="7" fillId="0" borderId="1" xfId="0" applyNumberFormat="1" applyFont="1" applyFill="1" applyBorder="1" applyAlignment="1">
      <alignment vertical="center"/>
    </xf>
    <xf numFmtId="0" fontId="20" fillId="0" borderId="1" xfId="0" applyFont="1" applyFill="1" applyBorder="1" applyAlignment="1">
      <alignment vertical="center"/>
    </xf>
    <xf numFmtId="0" fontId="8" fillId="0" borderId="1" xfId="0" applyFont="1" applyFill="1" applyBorder="1" applyAlignment="1">
      <alignment horizontal="center" vertical="center"/>
    </xf>
    <xf numFmtId="0" fontId="13" fillId="0" borderId="1" xfId="3" applyFont="1" applyFill="1" applyBorder="1" applyAlignment="1">
      <alignment horizontal="justify" vertical="center" wrapText="1"/>
    </xf>
    <xf numFmtId="49" fontId="15" fillId="0" borderId="1" xfId="0" applyNumberFormat="1" applyFont="1" applyFill="1" applyBorder="1" applyAlignment="1">
      <alignment vertical="center"/>
    </xf>
    <xf numFmtId="0" fontId="15" fillId="0" borderId="1" xfId="3" applyFont="1" applyFill="1" applyBorder="1" applyAlignment="1">
      <alignment horizontal="justify" vertical="center" wrapText="1"/>
    </xf>
    <xf numFmtId="49" fontId="21" fillId="0" borderId="1" xfId="1" applyNumberFormat="1" applyFont="1" applyBorder="1" applyAlignment="1">
      <alignment horizontal="center" vertical="center"/>
    </xf>
    <xf numFmtId="0" fontId="21" fillId="0" borderId="1" xfId="1" applyFont="1" applyBorder="1" applyAlignment="1">
      <alignment vertical="center" wrapText="1"/>
    </xf>
    <xf numFmtId="3" fontId="7" fillId="0" borderId="1" xfId="1" applyNumberFormat="1" applyFont="1" applyBorder="1" applyAlignment="1">
      <alignment horizontal="center" vertical="center"/>
    </xf>
    <xf numFmtId="0" fontId="13" fillId="0" borderId="1" xfId="1" applyFont="1" applyBorder="1" applyAlignment="1">
      <alignment horizontal="center" vertical="center"/>
    </xf>
    <xf numFmtId="49" fontId="14" fillId="0" borderId="1" xfId="1" applyNumberFormat="1" applyFont="1" applyBorder="1" applyAlignment="1">
      <alignment horizontal="center" vertical="center" wrapText="1"/>
    </xf>
    <xf numFmtId="49" fontId="42" fillId="0" borderId="1" xfId="1" applyNumberFormat="1" applyFont="1" applyBorder="1" applyAlignment="1">
      <alignment horizontal="center" vertical="center"/>
    </xf>
    <xf numFmtId="0" fontId="21" fillId="0" borderId="1" xfId="1" applyFont="1" applyFill="1" applyBorder="1" applyAlignment="1">
      <alignmen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3" fontId="7" fillId="0" borderId="1" xfId="1" applyNumberFormat="1" applyFont="1" applyFill="1" applyBorder="1" applyAlignment="1">
      <alignment horizontal="center" vertical="center"/>
    </xf>
    <xf numFmtId="49" fontId="21" fillId="4" borderId="1" xfId="1" applyNumberFormat="1" applyFont="1" applyFill="1" applyBorder="1" applyAlignment="1">
      <alignment horizontal="center" vertical="center"/>
    </xf>
    <xf numFmtId="0" fontId="21" fillId="4" borderId="1" xfId="1" applyFont="1" applyFill="1" applyBorder="1" applyAlignment="1">
      <alignment horizontal="left" vertical="center" wrapText="1"/>
    </xf>
    <xf numFmtId="0" fontId="7" fillId="4" borderId="1" xfId="1" applyFont="1" applyFill="1" applyBorder="1" applyAlignment="1">
      <alignment vertical="center"/>
    </xf>
    <xf numFmtId="0" fontId="7" fillId="4" borderId="1" xfId="1" applyFont="1" applyFill="1" applyBorder="1" applyAlignment="1">
      <alignment horizontal="justify" vertical="center" wrapText="1"/>
    </xf>
    <xf numFmtId="49" fontId="6" fillId="4" borderId="1" xfId="1" applyNumberFormat="1" applyFont="1" applyFill="1" applyBorder="1" applyAlignment="1">
      <alignment horizontal="left" vertical="center" wrapText="1"/>
    </xf>
    <xf numFmtId="0" fontId="7" fillId="4" borderId="1" xfId="1" applyFont="1" applyFill="1" applyBorder="1" applyAlignment="1">
      <alignment horizontal="left" vertical="center"/>
    </xf>
    <xf numFmtId="0" fontId="6" fillId="0" borderId="1" xfId="1" applyFont="1" applyFill="1" applyBorder="1" applyAlignment="1">
      <alignment horizontal="left" vertical="center"/>
    </xf>
    <xf numFmtId="49" fontId="21" fillId="0" borderId="1" xfId="1"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49" fontId="7" fillId="0" borderId="1" xfId="1" applyNumberFormat="1" applyFont="1" applyFill="1" applyBorder="1" applyAlignment="1">
      <alignment vertical="center"/>
    </xf>
    <xf numFmtId="0" fontId="6" fillId="0" borderId="1" xfId="1" applyFont="1" applyFill="1" applyBorder="1" applyAlignment="1">
      <alignment vertical="center"/>
    </xf>
    <xf numFmtId="49" fontId="21" fillId="0" borderId="1" xfId="1" applyNumberFormat="1" applyFont="1" applyBorder="1" applyAlignment="1">
      <alignment horizontal="center" vertical="center" wrapText="1"/>
    </xf>
    <xf numFmtId="0" fontId="29" fillId="0" borderId="0" xfId="0" applyFont="1"/>
    <xf numFmtId="0" fontId="41" fillId="0" borderId="0" xfId="0" applyFont="1"/>
    <xf numFmtId="0" fontId="42" fillId="0" borderId="0" xfId="0" applyFont="1"/>
    <xf numFmtId="0" fontId="0" fillId="0" borderId="0" xfId="0" applyAlignment="1">
      <alignment horizontal="center"/>
    </xf>
    <xf numFmtId="0" fontId="20" fillId="0" borderId="1" xfId="1"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15" fillId="0" borderId="14" xfId="1" applyFont="1" applyBorder="1" applyAlignment="1">
      <alignment horizontal="justify" vertical="center" wrapText="1"/>
    </xf>
    <xf numFmtId="0" fontId="15" fillId="0" borderId="15" xfId="1" applyFont="1" applyBorder="1" applyAlignment="1">
      <alignment horizontal="justify" vertical="center" wrapText="1"/>
    </xf>
    <xf numFmtId="0" fontId="15" fillId="0" borderId="14" xfId="0" applyFont="1" applyFill="1" applyBorder="1" applyAlignment="1">
      <alignment horizontal="justify" vertical="center" wrapText="1"/>
    </xf>
    <xf numFmtId="49" fontId="22" fillId="0" borderId="8"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14" fillId="4" borderId="1" xfId="1" applyNumberFormat="1" applyFont="1" applyFill="1" applyBorder="1" applyAlignment="1">
      <alignment horizontal="center" vertical="center" wrapText="1"/>
    </xf>
    <xf numFmtId="0" fontId="5" fillId="0" borderId="1" xfId="1" applyFont="1" applyBorder="1" applyAlignment="1">
      <alignment wrapText="1"/>
    </xf>
    <xf numFmtId="0" fontId="47" fillId="0" borderId="1" xfId="1" applyFont="1" applyFill="1" applyBorder="1" applyAlignment="1">
      <alignment horizontal="center" vertical="center"/>
    </xf>
    <xf numFmtId="0" fontId="47" fillId="0" borderId="2" xfId="1" applyFont="1" applyFill="1" applyBorder="1" applyAlignment="1">
      <alignment horizontal="center" vertical="center"/>
    </xf>
    <xf numFmtId="15" fontId="21" fillId="0" borderId="2" xfId="1" applyNumberFormat="1" applyFont="1" applyFill="1" applyBorder="1" applyAlignment="1">
      <alignment horizontal="right" vertical="center"/>
    </xf>
    <xf numFmtId="49" fontId="27" fillId="5" borderId="7" xfId="0" applyNumberFormat="1" applyFont="1" applyFill="1" applyBorder="1" applyAlignment="1">
      <alignment horizontal="center" vertical="center" wrapText="1"/>
    </xf>
    <xf numFmtId="0" fontId="21" fillId="0" borderId="2" xfId="1" applyFont="1" applyFill="1" applyBorder="1" applyAlignment="1">
      <alignment horizontal="center" vertical="center"/>
    </xf>
    <xf numFmtId="0" fontId="21" fillId="0" borderId="1" xfId="1" applyNumberFormat="1" applyFont="1" applyBorder="1" applyAlignment="1">
      <alignment horizontal="center" vertical="center" wrapText="1"/>
    </xf>
    <xf numFmtId="0" fontId="15" fillId="0" borderId="1" xfId="1" applyFont="1" applyFill="1" applyBorder="1" applyAlignment="1">
      <alignment horizontal="justify" vertical="center"/>
    </xf>
    <xf numFmtId="0" fontId="34" fillId="0" borderId="1" xfId="7" applyNumberFormat="1" applyFont="1" applyBorder="1" applyAlignment="1">
      <alignment horizontal="left" vertical="top" wrapText="1"/>
    </xf>
    <xf numFmtId="0" fontId="48" fillId="0" borderId="1" xfId="1" applyFont="1" applyFill="1" applyBorder="1" applyAlignment="1">
      <alignment horizontal="justify" vertical="center"/>
    </xf>
    <xf numFmtId="0" fontId="0" fillId="0" borderId="0" xfId="0" applyAlignment="1">
      <alignment horizontal="left" wrapText="1"/>
    </xf>
    <xf numFmtId="0" fontId="47" fillId="4" borderId="1" xfId="1" applyFont="1" applyFill="1" applyBorder="1" applyAlignment="1">
      <alignment horizontal="center" vertical="center"/>
    </xf>
    <xf numFmtId="0" fontId="21" fillId="0" borderId="2" xfId="1" applyNumberFormat="1" applyFont="1" applyBorder="1" applyAlignment="1">
      <alignment horizontal="center" vertical="center" wrapText="1"/>
    </xf>
    <xf numFmtId="0" fontId="15" fillId="0" borderId="2" xfId="1" applyFont="1" applyFill="1" applyBorder="1" applyAlignment="1">
      <alignment horizontal="justify" vertical="center"/>
    </xf>
    <xf numFmtId="3" fontId="22"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4" fillId="4" borderId="2" xfId="1" applyNumberFormat="1" applyFont="1" applyFill="1" applyBorder="1" applyAlignment="1">
      <alignment horizontal="center" vertical="center" wrapText="1"/>
    </xf>
    <xf numFmtId="0" fontId="22" fillId="0" borderId="1" xfId="11" applyFont="1" applyFill="1" applyBorder="1" applyAlignment="1">
      <alignment vertical="center" wrapText="1"/>
    </xf>
    <xf numFmtId="0" fontId="15" fillId="0" borderId="2" xfId="1" applyFont="1" applyFill="1" applyBorder="1" applyAlignment="1">
      <alignment horizontal="center" vertical="center" wrapText="1"/>
    </xf>
    <xf numFmtId="0" fontId="23" fillId="0" borderId="3" xfId="1" applyFont="1" applyFill="1" applyBorder="1" applyAlignment="1">
      <alignment horizontal="left" vertical="center" wrapText="1"/>
    </xf>
    <xf numFmtId="0" fontId="33" fillId="0" borderId="1" xfId="7" applyFont="1" applyBorder="1" applyAlignment="1">
      <alignment vertical="center" wrapText="1"/>
    </xf>
    <xf numFmtId="0" fontId="33" fillId="0" borderId="2" xfId="7" applyFont="1" applyBorder="1" applyAlignment="1">
      <alignment vertical="center" wrapText="1"/>
    </xf>
    <xf numFmtId="0" fontId="6" fillId="0" borderId="1" xfId="0"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33" fillId="0" borderId="1" xfId="23" applyFont="1" applyBorder="1" applyAlignment="1">
      <alignment vertical="center" wrapText="1"/>
    </xf>
    <xf numFmtId="0" fontId="33" fillId="0" borderId="2" xfId="23" applyFont="1" applyBorder="1" applyAlignment="1">
      <alignment vertical="center" wrapText="1"/>
    </xf>
    <xf numFmtId="0" fontId="20" fillId="0" borderId="4" xfId="1" applyFont="1" applyBorder="1" applyAlignment="1">
      <alignment vertical="center"/>
    </xf>
    <xf numFmtId="17" fontId="22" fillId="0" borderId="5" xfId="0" applyNumberFormat="1" applyFont="1" applyBorder="1" applyAlignment="1">
      <alignment horizontal="center" vertical="center" wrapText="1"/>
    </xf>
    <xf numFmtId="15" fontId="21" fillId="0" borderId="4" xfId="1" applyNumberFormat="1" applyFont="1" applyFill="1" applyBorder="1" applyAlignment="1">
      <alignment horizontal="right" vertical="center"/>
    </xf>
    <xf numFmtId="15" fontId="6" fillId="0" borderId="4" xfId="1" applyNumberFormat="1" applyFont="1" applyFill="1" applyBorder="1" applyAlignment="1">
      <alignment horizontal="right" vertical="center"/>
    </xf>
    <xf numFmtId="3" fontId="22" fillId="0" borderId="10" xfId="0" applyNumberFormat="1" applyFont="1" applyBorder="1" applyAlignment="1">
      <alignment horizontal="center" vertical="center" wrapText="1"/>
    </xf>
    <xf numFmtId="3" fontId="49" fillId="0" borderId="1" xfId="1" applyNumberFormat="1" applyFont="1" applyFill="1" applyBorder="1" applyAlignment="1">
      <alignment vertical="center"/>
    </xf>
    <xf numFmtId="0" fontId="19" fillId="0" borderId="0" xfId="1" applyFont="1" applyBorder="1" applyAlignment="1">
      <alignment horizontal="justify" vertical="center" wrapText="1"/>
    </xf>
    <xf numFmtId="0" fontId="24" fillId="0" borderId="2" xfId="1" applyFont="1" applyFill="1" applyBorder="1" applyAlignment="1">
      <alignment horizontal="justify" vertical="center" wrapText="1"/>
    </xf>
    <xf numFmtId="0" fontId="19" fillId="0" borderId="5" xfId="1" applyFont="1" applyBorder="1" applyAlignment="1">
      <alignment horizontal="justify" vertical="center" wrapText="1"/>
    </xf>
    <xf numFmtId="0" fontId="19" fillId="0" borderId="2" xfId="1" applyFont="1" applyBorder="1" applyAlignment="1">
      <alignment horizontal="justify" vertical="center" wrapText="1"/>
    </xf>
    <xf numFmtId="0" fontId="50" fillId="0" borderId="1" xfId="1" applyFont="1" applyBorder="1" applyAlignment="1">
      <alignment vertical="center"/>
    </xf>
    <xf numFmtId="49"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15" fontId="6" fillId="0" borderId="1" xfId="0" applyNumberFormat="1" applyFont="1" applyBorder="1" applyAlignment="1">
      <alignment horizontal="center" vertical="center"/>
    </xf>
    <xf numFmtId="0" fontId="7" fillId="0" borderId="1" xfId="0" applyFont="1" applyBorder="1" applyAlignment="1">
      <alignment horizontal="center" vertical="center"/>
    </xf>
    <xf numFmtId="15" fontId="7"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0" fontId="5" fillId="0" borderId="1" xfId="0" applyFont="1" applyBorder="1" applyAlignment="1">
      <alignment vertical="center"/>
    </xf>
    <xf numFmtId="49" fontId="7"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49" fontId="10" fillId="0" borderId="1" xfId="0" applyNumberFormat="1" applyFont="1" applyBorder="1" applyAlignment="1">
      <alignment horizontal="center" vertical="center"/>
    </xf>
    <xf numFmtId="0" fontId="7" fillId="0" borderId="1" xfId="0" applyFont="1" applyBorder="1" applyAlignment="1">
      <alignment vertical="center"/>
    </xf>
    <xf numFmtId="49" fontId="7" fillId="0" borderId="1" xfId="0" applyNumberFormat="1" applyFont="1" applyBorder="1" applyAlignment="1">
      <alignment horizontal="center" vertical="center"/>
    </xf>
    <xf numFmtId="0" fontId="9" fillId="0" borderId="1" xfId="0" applyFont="1" applyBorder="1" applyAlignment="1">
      <alignment horizontal="center" vertical="center"/>
    </xf>
    <xf numFmtId="49" fontId="7"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15" fontId="6" fillId="0" borderId="1" xfId="0" applyNumberFormat="1" applyFont="1" applyBorder="1" applyAlignment="1">
      <alignment horizontal="right" vertical="center"/>
    </xf>
    <xf numFmtId="49" fontId="15" fillId="0" borderId="1" xfId="0" applyNumberFormat="1" applyFont="1" applyBorder="1" applyAlignment="1">
      <alignment horizontal="center" vertical="center"/>
    </xf>
    <xf numFmtId="15" fontId="13"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5" fontId="6" fillId="0" borderId="1" xfId="0" applyNumberFormat="1" applyFont="1" applyBorder="1" applyAlignment="1">
      <alignment vertical="center"/>
    </xf>
    <xf numFmtId="0" fontId="15" fillId="0" borderId="1" xfId="0" applyFont="1" applyBorder="1" applyAlignment="1">
      <alignment horizontal="justify" vertical="center" wrapText="1"/>
    </xf>
    <xf numFmtId="49" fontId="15" fillId="0" borderId="1" xfId="0" applyNumberFormat="1" applyFont="1" applyBorder="1" applyAlignment="1">
      <alignment horizontal="left" vertical="center"/>
    </xf>
    <xf numFmtId="0" fontId="15"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left" vertical="center"/>
    </xf>
    <xf numFmtId="49" fontId="13" fillId="0" borderId="1" xfId="0" applyNumberFormat="1" applyFont="1" applyBorder="1" applyAlignment="1">
      <alignment horizontal="center" vertical="center"/>
    </xf>
    <xf numFmtId="49" fontId="4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5" fontId="4"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0" fontId="51"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168"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7" fillId="0" borderId="1" xfId="0" applyFont="1" applyBorder="1" applyAlignment="1">
      <alignment vertical="center" wrapText="1"/>
    </xf>
    <xf numFmtId="165" fontId="7" fillId="0" borderId="1" xfId="15" applyFont="1" applyFill="1" applyBorder="1" applyAlignment="1">
      <alignment horizontal="left" vertical="center"/>
    </xf>
    <xf numFmtId="167" fontId="7" fillId="0" borderId="1" xfId="15" applyNumberFormat="1" applyFont="1" applyFill="1" applyBorder="1" applyAlignment="1">
      <alignment horizontal="left" vertical="center"/>
    </xf>
  </cellXfs>
  <cellStyles count="37">
    <cellStyle name="Estilo 2" xfId="5"/>
    <cellStyle name="Millares 2" xfId="15"/>
    <cellStyle name="Millares 3" xfId="34"/>
    <cellStyle name="Moneda 2" xfId="2"/>
    <cellStyle name="Moneda 2 2" xfId="30"/>
    <cellStyle name="Moneda 2 3" xfId="35"/>
    <cellStyle name="Moneda 3" xfId="4"/>
    <cellStyle name="Normal" xfId="0" builtinId="0"/>
    <cellStyle name="Normal 10" xfId="7"/>
    <cellStyle name="Normal 11" xfId="8"/>
    <cellStyle name="Normal 11 2" xfId="27"/>
    <cellStyle name="Normal 12" xfId="25"/>
    <cellStyle name="Normal 12 2" xfId="28"/>
    <cellStyle name="Normal 13" xfId="29"/>
    <cellStyle name="Normal 14" xfId="26"/>
    <cellStyle name="Normal 14 2" xfId="31"/>
    <cellStyle name="Normal 14 2 2" xfId="36"/>
    <cellStyle name="Normal 14 3" xfId="33"/>
    <cellStyle name="Normal 15" xfId="32"/>
    <cellStyle name="Normal 2" xfId="3"/>
    <cellStyle name="Normal 2 2" xfId="10"/>
    <cellStyle name="Normal 2 2 2" xfId="11"/>
    <cellStyle name="Normal 2 3" xfId="17"/>
    <cellStyle name="Normal 2 3 2" xfId="22"/>
    <cellStyle name="Normal 2 4" xfId="23"/>
    <cellStyle name="Normal 2 5" xfId="24"/>
    <cellStyle name="Normal 2 6" xfId="9"/>
    <cellStyle name="Normal 3" xfId="1"/>
    <cellStyle name="Normal 3 2" xfId="19"/>
    <cellStyle name="Normal 4" xfId="6"/>
    <cellStyle name="Normal 4 2" xfId="13"/>
    <cellStyle name="Normal 4 3" xfId="12"/>
    <cellStyle name="Normal 5" xfId="14"/>
    <cellStyle name="Normal 6" xfId="16"/>
    <cellStyle name="Normal 7" xfId="18"/>
    <cellStyle name="Normal 8" xfId="20"/>
    <cellStyle name="Normal 9" xfId="21"/>
  </cellStyles>
  <dxfs count="446">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167</xdr:row>
      <xdr:rowOff>0</xdr:rowOff>
    </xdr:from>
    <xdr:ext cx="9525" cy="0"/>
    <xdr:pic>
      <xdr:nvPicPr>
        <xdr:cNvPr id="2"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0" name="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1" name="1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2" name="1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3" name="1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4" name="1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5" name="1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6" name="1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7" name="1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8" name="1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19" name="1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0" name="1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1" name="2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2" name="2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3" name="2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4" name="2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5" name="2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6" name="2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7" name="2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8" name="2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29" name="2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0" name="2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1" name="3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2" name="3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3" name="3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4" name="3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5" name="3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6" name="3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7" name="3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8" name="3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39" name="3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0" name="3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1" name="4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2" name="4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3" name="4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4" name="4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5" name="4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6" name="4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7" name="4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8" name="4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49" name="4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0" name="4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1" name="5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2" name="5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3" name="5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4" name="5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5" name="5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6" name="5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7" name="5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8" name="5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59" name="5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0" name="5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1" name="6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2" name="6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3" name="6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4" name="6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5" name="6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6" name="6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7" name="6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8" name="6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69" name="6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0" name="6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1" name="7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2" name="7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3" name="7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4" name="7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5" name="7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6" name="7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7" name="7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8" name="7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79" name="7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0" name="7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1" name="8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2" name="8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3" name="8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4" name="8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5" name="8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6" name="8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7" name="8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8" name="8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89" name="8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0" name="8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1" name="9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2" name="9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3" name="9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4" name="9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5" name="9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6" name="9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167</xdr:row>
      <xdr:rowOff>0</xdr:rowOff>
    </xdr:from>
    <xdr:ext cx="9525" cy="0"/>
    <xdr:pic>
      <xdr:nvPicPr>
        <xdr:cNvPr id="97" name="9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629995375"/>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98" name="9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99" name="9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0" name="9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1" name="10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2" name="10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3" name="10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4" name="10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5" name="10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6" name="10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7" name="10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8" name="10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09" name="10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0" name="10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1" name="11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2" name="11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3" name="11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4" name="11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5" name="11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6" name="11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7" name="11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8" name="11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19" name="11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20" name="11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209</xdr:row>
      <xdr:rowOff>0</xdr:rowOff>
    </xdr:from>
    <xdr:ext cx="9525" cy="0"/>
    <xdr:pic>
      <xdr:nvPicPr>
        <xdr:cNvPr id="121" name="12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732151000"/>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2" name="14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3" name="14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4" name="14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5" name="14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6" name="14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7" name="15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8" name="15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29" name="15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0" name="15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1" name="15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2" name="15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3" name="15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4" name="15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5" name="15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6" name="15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7" name="16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8" name="16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39" name="16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40" name="16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41" name="16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42" name="16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43" name="16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44" name="16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239</xdr:row>
      <xdr:rowOff>0</xdr:rowOff>
    </xdr:from>
    <xdr:ext cx="9525" cy="0"/>
    <xdr:pic>
      <xdr:nvPicPr>
        <xdr:cNvPr id="145" name="16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0187697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46"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47"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48"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49"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0"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1"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2"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3"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4" name="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5" name="1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6" name="1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7" name="1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8" name="1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59" name="1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0" name="1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1" name="1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2" name="1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3" name="1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4" name="19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5" name="20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6" name="2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7" name="2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8" name="2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oneCellAnchor>
    <xdr:from>
      <xdr:col>3</xdr:col>
      <xdr:colOff>0</xdr:colOff>
      <xdr:row>291</xdr:row>
      <xdr:rowOff>0</xdr:rowOff>
    </xdr:from>
    <xdr:ext cx="9525" cy="0"/>
    <xdr:pic>
      <xdr:nvPicPr>
        <xdr:cNvPr id="169" name="2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3048000" y="2987316225"/>
          <a:ext cx="9525" cy="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9525</xdr:colOff>
      <xdr:row>0</xdr:row>
      <xdr:rowOff>9525</xdr:rowOff>
    </xdr:to>
    <xdr:pic>
      <xdr:nvPicPr>
        <xdr:cNvPr id="2"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3"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4"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6"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8"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9"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twoCellAnchor>
  <xdr:oneCellAnchor>
    <xdr:from>
      <xdr:col>3</xdr:col>
      <xdr:colOff>0</xdr:colOff>
      <xdr:row>0</xdr:row>
      <xdr:rowOff>0</xdr:rowOff>
    </xdr:from>
    <xdr:ext cx="9525" cy="9525"/>
    <xdr:pic>
      <xdr:nvPicPr>
        <xdr:cNvPr id="10"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1"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2"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3"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4"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5"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6"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17"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285750"/>
          <a:ext cx="9525" cy="9525"/>
        </a:xfrm>
        <a:prstGeom prst="rect">
          <a:avLst/>
        </a:prstGeom>
        <a:noFill/>
        <a:ln w="9525">
          <a:noFill/>
          <a:miter lim="800000"/>
          <a:headEnd/>
          <a:tailEnd/>
        </a:ln>
      </xdr:spPr>
    </xdr:pic>
    <xdr:clientData/>
  </xdr:oneCellAnchor>
  <xdr:twoCellAnchor editAs="oneCell">
    <xdr:from>
      <xdr:col>3</xdr:col>
      <xdr:colOff>0</xdr:colOff>
      <xdr:row>0</xdr:row>
      <xdr:rowOff>0</xdr:rowOff>
    </xdr:from>
    <xdr:to>
      <xdr:col>3</xdr:col>
      <xdr:colOff>9525</xdr:colOff>
      <xdr:row>0</xdr:row>
      <xdr:rowOff>9525</xdr:rowOff>
    </xdr:to>
    <xdr:pic>
      <xdr:nvPicPr>
        <xdr:cNvPr id="18"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19"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0"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1"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2"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3"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4"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5"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5000625"/>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6"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7"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8"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29"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30"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31"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32"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33"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oneCellAnchor>
    <xdr:from>
      <xdr:col>3</xdr:col>
      <xdr:colOff>0</xdr:colOff>
      <xdr:row>0</xdr:row>
      <xdr:rowOff>0</xdr:rowOff>
    </xdr:from>
    <xdr:ext cx="9525" cy="9525"/>
    <xdr:pic>
      <xdr:nvPicPr>
        <xdr:cNvPr id="34"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35"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36"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37"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38"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39"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0"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1"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2"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3"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4"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5"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6"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7"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8"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49"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twoCellAnchor editAs="oneCell">
    <xdr:from>
      <xdr:col>3</xdr:col>
      <xdr:colOff>0</xdr:colOff>
      <xdr:row>0</xdr:row>
      <xdr:rowOff>0</xdr:rowOff>
    </xdr:from>
    <xdr:to>
      <xdr:col>3</xdr:col>
      <xdr:colOff>9525</xdr:colOff>
      <xdr:row>0</xdr:row>
      <xdr:rowOff>9525</xdr:rowOff>
    </xdr:to>
    <xdr:pic>
      <xdr:nvPicPr>
        <xdr:cNvPr id="50"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1"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2"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3"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4"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5"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6"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57"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oneCellAnchor>
    <xdr:from>
      <xdr:col>3</xdr:col>
      <xdr:colOff>0</xdr:colOff>
      <xdr:row>0</xdr:row>
      <xdr:rowOff>0</xdr:rowOff>
    </xdr:from>
    <xdr:ext cx="9525" cy="9525"/>
    <xdr:pic>
      <xdr:nvPicPr>
        <xdr:cNvPr id="58"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59"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60"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61"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62"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63"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64"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65"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twoCellAnchor editAs="oneCell">
    <xdr:from>
      <xdr:col>3</xdr:col>
      <xdr:colOff>0</xdr:colOff>
      <xdr:row>0</xdr:row>
      <xdr:rowOff>0</xdr:rowOff>
    </xdr:from>
    <xdr:to>
      <xdr:col>3</xdr:col>
      <xdr:colOff>9525</xdr:colOff>
      <xdr:row>0</xdr:row>
      <xdr:rowOff>9525</xdr:rowOff>
    </xdr:to>
    <xdr:pic>
      <xdr:nvPicPr>
        <xdr:cNvPr id="66"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67"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68"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69"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0"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1"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2"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3"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4"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5"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6"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7"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8"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79"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80"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9525</xdr:colOff>
      <xdr:row>0</xdr:row>
      <xdr:rowOff>9525</xdr:rowOff>
    </xdr:to>
    <xdr:pic>
      <xdr:nvPicPr>
        <xdr:cNvPr id="81"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oneCellAnchor>
    <xdr:from>
      <xdr:col>3</xdr:col>
      <xdr:colOff>0</xdr:colOff>
      <xdr:row>0</xdr:row>
      <xdr:rowOff>0</xdr:rowOff>
    </xdr:from>
    <xdr:ext cx="9525" cy="9525"/>
    <xdr:pic>
      <xdr:nvPicPr>
        <xdr:cNvPr id="82"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3"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4"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5"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6"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7"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8"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89"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0"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1"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2"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3"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4"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5"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6"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0</xdr:row>
      <xdr:rowOff>0</xdr:rowOff>
    </xdr:from>
    <xdr:ext cx="9525" cy="9525"/>
    <xdr:pic>
      <xdr:nvPicPr>
        <xdr:cNvPr id="97"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twoCellAnchor editAs="oneCell">
    <xdr:from>
      <xdr:col>3</xdr:col>
      <xdr:colOff>0</xdr:colOff>
      <xdr:row>4</xdr:row>
      <xdr:rowOff>0</xdr:rowOff>
    </xdr:from>
    <xdr:to>
      <xdr:col>3</xdr:col>
      <xdr:colOff>9525</xdr:colOff>
      <xdr:row>4</xdr:row>
      <xdr:rowOff>9525</xdr:rowOff>
    </xdr:to>
    <xdr:pic>
      <xdr:nvPicPr>
        <xdr:cNvPr id="98"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99"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00"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01"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02"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03"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04"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05"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oneCellAnchor>
    <xdr:from>
      <xdr:col>3</xdr:col>
      <xdr:colOff>0</xdr:colOff>
      <xdr:row>4</xdr:row>
      <xdr:rowOff>0</xdr:rowOff>
    </xdr:from>
    <xdr:ext cx="9525" cy="9525"/>
    <xdr:pic>
      <xdr:nvPicPr>
        <xdr:cNvPr id="106"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07"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08"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09"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10"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11"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12"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13"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twoCellAnchor editAs="oneCell">
    <xdr:from>
      <xdr:col>3</xdr:col>
      <xdr:colOff>0</xdr:colOff>
      <xdr:row>4</xdr:row>
      <xdr:rowOff>0</xdr:rowOff>
    </xdr:from>
    <xdr:to>
      <xdr:col>3</xdr:col>
      <xdr:colOff>9525</xdr:colOff>
      <xdr:row>4</xdr:row>
      <xdr:rowOff>9525</xdr:rowOff>
    </xdr:to>
    <xdr:pic>
      <xdr:nvPicPr>
        <xdr:cNvPr id="114"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15"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16"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17"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18"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19"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0"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1"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2"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3"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4"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5"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6"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7"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8"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twoCellAnchor editAs="oneCell">
    <xdr:from>
      <xdr:col>3</xdr:col>
      <xdr:colOff>0</xdr:colOff>
      <xdr:row>4</xdr:row>
      <xdr:rowOff>0</xdr:rowOff>
    </xdr:from>
    <xdr:to>
      <xdr:col>3</xdr:col>
      <xdr:colOff>9525</xdr:colOff>
      <xdr:row>4</xdr:row>
      <xdr:rowOff>9525</xdr:rowOff>
    </xdr:to>
    <xdr:pic>
      <xdr:nvPicPr>
        <xdr:cNvPr id="129"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twoCellAnchor>
  <xdr:oneCellAnchor>
    <xdr:from>
      <xdr:col>3</xdr:col>
      <xdr:colOff>0</xdr:colOff>
      <xdr:row>4</xdr:row>
      <xdr:rowOff>0</xdr:rowOff>
    </xdr:from>
    <xdr:ext cx="9525" cy="9525"/>
    <xdr:pic>
      <xdr:nvPicPr>
        <xdr:cNvPr id="130"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1"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2"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3"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4"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5"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6"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7"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8" name="1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39" name="2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40" name="3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41" name="4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42" name="5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43" name="6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44" name="7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oneCellAnchor>
    <xdr:from>
      <xdr:col>3</xdr:col>
      <xdr:colOff>0</xdr:colOff>
      <xdr:row>4</xdr:row>
      <xdr:rowOff>0</xdr:rowOff>
    </xdr:from>
    <xdr:ext cx="9525" cy="9525"/>
    <xdr:pic>
      <xdr:nvPicPr>
        <xdr:cNvPr id="145" name="8 Imagen"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2781300" y="6858000"/>
          <a:ext cx="9525" cy="952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usuario\Documents\PEPITA\CIARP\Formularios%20ICFES\FORMULARIO%20GLO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2"/>
      <sheetName val="2011"/>
      <sheetName val="2010"/>
      <sheetName val="2009"/>
      <sheetName val="2008"/>
      <sheetName val="2007"/>
      <sheetName val="2006"/>
      <sheetName val="2005"/>
      <sheetName val="2004"/>
      <sheetName val="2003"/>
      <sheetName val="2002"/>
      <sheetName val="2001"/>
      <sheetName val="2000"/>
      <sheetName val="1999"/>
      <sheetName val="1998"/>
      <sheetName val="1997"/>
      <sheetName val="1996"/>
      <sheetName val="1995"/>
      <sheetName val="1994"/>
      <sheetName val="1993"/>
      <sheetName val="2014"/>
    </sheetNames>
    <sheetDataSet>
      <sheetData sheetId="0" refreshError="1"/>
      <sheetData sheetId="1" refreshError="1"/>
      <sheetData sheetId="2" refreshError="1">
        <row r="1">
          <cell r="D1" t="str">
            <v>NOMBRES Y APELLIDOS</v>
          </cell>
          <cell r="E1" t="str">
            <v>CÉDULA</v>
          </cell>
        </row>
        <row r="2">
          <cell r="D2" t="str">
            <v>JORGE RODRÍGUEZ RUEDA</v>
          </cell>
          <cell r="E2">
            <v>10071473</v>
          </cell>
        </row>
        <row r="3">
          <cell r="D3" t="str">
            <v>GUILLERMO ANÍBAL GARTNER TOBÓN</v>
          </cell>
          <cell r="E3">
            <v>10056719</v>
          </cell>
        </row>
        <row r="4">
          <cell r="D4" t="str">
            <v>MARTHA CECILIA USME OCHOA</v>
          </cell>
          <cell r="E4">
            <v>34058472</v>
          </cell>
        </row>
        <row r="5">
          <cell r="D5" t="str">
            <v>HANS CARMONA VILLADA</v>
          </cell>
          <cell r="E5">
            <v>10128269</v>
          </cell>
        </row>
        <row r="6">
          <cell r="D6" t="str">
            <v>RICARDO HENAO GIRALDO</v>
          </cell>
          <cell r="E6">
            <v>75050761</v>
          </cell>
        </row>
        <row r="7">
          <cell r="D7" t="str">
            <v>FABIO ANTONIO OCAMPO MUÑOZ</v>
          </cell>
          <cell r="E7">
            <v>14965904</v>
          </cell>
        </row>
        <row r="8">
          <cell r="D8" t="str">
            <v>CARLOS ALBERTO ACEVEDO LOSADA</v>
          </cell>
          <cell r="E8">
            <v>14871803</v>
          </cell>
        </row>
        <row r="9">
          <cell r="D9" t="str">
            <v>MARÍA GLADYS AGUDELO GIL</v>
          </cell>
          <cell r="E9">
            <v>42074405</v>
          </cell>
        </row>
        <row r="10">
          <cell r="D10" t="str">
            <v>BERTHA INÉS AGUDELO VEGA</v>
          </cell>
          <cell r="E10">
            <v>33449762</v>
          </cell>
        </row>
        <row r="11">
          <cell r="D11" t="str">
            <v>ENRIQUE AGUILAR FERNÁNDEZ</v>
          </cell>
          <cell r="E11">
            <v>10551302</v>
          </cell>
        </row>
        <row r="12">
          <cell r="D12" t="str">
            <v>CLAUDIO ANTONIO AGUIRRE CASTAÑEDA</v>
          </cell>
          <cell r="E12">
            <v>79151503</v>
          </cell>
        </row>
        <row r="13">
          <cell r="D13" t="str">
            <v>JORGE ELIÉCER ALBA MENDOZA</v>
          </cell>
          <cell r="E13">
            <v>19071292</v>
          </cell>
        </row>
        <row r="14">
          <cell r="D14" t="str">
            <v>MAURICIO ALEXANDER ÁLVAREZ LÓPEZ</v>
          </cell>
          <cell r="E14">
            <v>9872621</v>
          </cell>
        </row>
        <row r="15">
          <cell r="D15" t="str">
            <v>LUIS FERNANDO ÁLVAREZ VELÁSQUEZ</v>
          </cell>
          <cell r="E15">
            <v>16224327</v>
          </cell>
        </row>
        <row r="16">
          <cell r="D16" t="str">
            <v>ALFONSO ALZATE GÓMEZ</v>
          </cell>
          <cell r="E16">
            <v>10091253</v>
          </cell>
        </row>
        <row r="17">
          <cell r="D17" t="str">
            <v>MARÍA VICTORIA ALZATE PIEDRAHITA</v>
          </cell>
          <cell r="E17">
            <v>31469084</v>
          </cell>
        </row>
        <row r="18">
          <cell r="D18" t="str">
            <v>JOSÉ FRANCISCO AMADOR MONTAÑO</v>
          </cell>
          <cell r="E18">
            <v>79324023</v>
          </cell>
        </row>
        <row r="19">
          <cell r="D19" t="str">
            <v>ÓSCAR ARANGO GAVIRIA</v>
          </cell>
          <cell r="E19">
            <v>19204012</v>
          </cell>
        </row>
        <row r="20">
          <cell r="D20" t="str">
            <v>GONZALO ARANGO JIMÉNEZ</v>
          </cell>
          <cell r="E20">
            <v>10064735</v>
          </cell>
        </row>
        <row r="21">
          <cell r="D21" t="str">
            <v>BERNARDO ARANGO MERCADO</v>
          </cell>
          <cell r="E21">
            <v>14962458</v>
          </cell>
        </row>
        <row r="22">
          <cell r="D22" t="str">
            <v>MARÍA MÓNICA ARANGO ZAPATA</v>
          </cell>
          <cell r="E22">
            <v>42060891</v>
          </cell>
        </row>
        <row r="23">
          <cell r="D23" t="str">
            <v>MARTHA CECILIA ARBELÁEZ GÓMEZ</v>
          </cell>
          <cell r="E23">
            <v>42065776</v>
          </cell>
        </row>
        <row r="24">
          <cell r="D24" t="str">
            <v>WILLIAM ALBERTO ARCINIEGAS QUIROGA</v>
          </cell>
          <cell r="E24">
            <v>10098953</v>
          </cell>
        </row>
        <row r="25">
          <cell r="D25" t="str">
            <v>HÉCTOR IVÁN ARCOS VELASCO</v>
          </cell>
          <cell r="E25">
            <v>76318784</v>
          </cell>
        </row>
        <row r="26">
          <cell r="D26" t="str">
            <v>WILLIAM ARDILA URUEÑA</v>
          </cell>
          <cell r="E26">
            <v>10108750</v>
          </cell>
        </row>
        <row r="27">
          <cell r="D27" t="str">
            <v>WILSON ARENAS VALENCIA</v>
          </cell>
          <cell r="E27">
            <v>16361496</v>
          </cell>
        </row>
        <row r="28">
          <cell r="D28" t="str">
            <v>RODRIGO ARGÜELLO GUZMÁN</v>
          </cell>
          <cell r="E28">
            <v>12116714</v>
          </cell>
        </row>
        <row r="29">
          <cell r="D29" t="str">
            <v>LEONEL ARIAS MONTOYA</v>
          </cell>
          <cell r="E29">
            <v>10126452</v>
          </cell>
        </row>
        <row r="30">
          <cell r="D30" t="str">
            <v>PEDRO JUAN ARISTIZÁBAL HOYOS</v>
          </cell>
          <cell r="E30">
            <v>10232770</v>
          </cell>
        </row>
        <row r="31">
          <cell r="D31" t="str">
            <v>SIGILFREDO CATALINO ARREGOCES CAMPO</v>
          </cell>
          <cell r="E31">
            <v>10063518</v>
          </cell>
        </row>
        <row r="32">
          <cell r="D32" t="str">
            <v>JUAN FELIPE ARROYAVE LONDOÑO</v>
          </cell>
          <cell r="E32">
            <v>89008602</v>
          </cell>
        </row>
        <row r="33">
          <cell r="D33" t="str">
            <v>JUAN PABLO ARRUBLA VÉLEZ</v>
          </cell>
          <cell r="E33">
            <v>89006921</v>
          </cell>
        </row>
        <row r="34">
          <cell r="D34" t="str">
            <v>ARBEY DE JESÚS ATEHORTÚA ATEHORTÚA</v>
          </cell>
          <cell r="E34">
            <v>16219484</v>
          </cell>
        </row>
        <row r="35">
          <cell r="D35" t="str">
            <v>EMILIO AUN DAU</v>
          </cell>
          <cell r="E35">
            <v>12540263</v>
          </cell>
        </row>
        <row r="36">
          <cell r="D36" t="str">
            <v>LUIS ENRIQUE AVENDAÑO</v>
          </cell>
          <cell r="E36">
            <v>10242056</v>
          </cell>
        </row>
        <row r="37">
          <cell r="D37" t="str">
            <v>CARLOS ALBERTO AYALA VALERO</v>
          </cell>
          <cell r="E37">
            <v>10251219</v>
          </cell>
        </row>
        <row r="38">
          <cell r="D38" t="str">
            <v>PEDRO PABLO BALLESTEROS SILVA</v>
          </cell>
          <cell r="E38">
            <v>19394096</v>
          </cell>
        </row>
        <row r="39">
          <cell r="D39" t="str">
            <v>OLGA LUCÍA BEDOYA</v>
          </cell>
          <cell r="E39">
            <v>39351156</v>
          </cell>
        </row>
        <row r="40">
          <cell r="D40" t="str">
            <v>ALBERTO ANTONIO BERÓN OSPINA</v>
          </cell>
          <cell r="E40">
            <v>10118182</v>
          </cell>
        </row>
        <row r="41">
          <cell r="D41" t="str">
            <v>FRANCISCO JAVIER BOLÍVAR GÓMEZ</v>
          </cell>
          <cell r="E41">
            <v>16203692</v>
          </cell>
        </row>
        <row r="42">
          <cell r="D42" t="str">
            <v>KATHIA XIMENA BONILLA ROJAS</v>
          </cell>
          <cell r="E42">
            <v>30327631</v>
          </cell>
        </row>
        <row r="43">
          <cell r="D43" t="str">
            <v>CARLOS ARTURO BOTERO ARANGO</v>
          </cell>
          <cell r="E43">
            <v>10074083</v>
          </cell>
        </row>
        <row r="44">
          <cell r="D44" t="str">
            <v>JUAN EDUARDO BRAVO BOLÍVAR</v>
          </cell>
          <cell r="E44">
            <v>16216338</v>
          </cell>
        </row>
        <row r="45">
          <cell r="D45" t="str">
            <v>JULIANA BUITRAGO JARAMILLO</v>
          </cell>
          <cell r="E45">
            <v>30277606</v>
          </cell>
        </row>
        <row r="46">
          <cell r="D46" t="str">
            <v>ORFA ELCIDA BUITRAGO JEREZ</v>
          </cell>
          <cell r="E46">
            <v>23272134</v>
          </cell>
        </row>
        <row r="47">
          <cell r="D47" t="str">
            <v>JUAN CARLOS BURBANO JARAMILLO</v>
          </cell>
          <cell r="E47">
            <v>10120734</v>
          </cell>
        </row>
        <row r="48">
          <cell r="D48" t="str">
            <v>CARLOS AUGUSTO BURITICÁ CALDERÓN</v>
          </cell>
          <cell r="E48">
            <v>10260930</v>
          </cell>
        </row>
        <row r="49">
          <cell r="D49" t="str">
            <v>CARLOS ALBERTO BURITICÁ NOREÑA</v>
          </cell>
          <cell r="E49">
            <v>10225307</v>
          </cell>
        </row>
        <row r="50">
          <cell r="D50" t="str">
            <v>ANTONIO JOSÉ BUSTAMANTE MANRIQUE</v>
          </cell>
          <cell r="E50">
            <v>10075863</v>
          </cell>
        </row>
        <row r="51">
          <cell r="D51" t="str">
            <v>RODOLFO ADRIÁN CABRALES VEGA</v>
          </cell>
          <cell r="E51">
            <v>10114282</v>
          </cell>
        </row>
        <row r="52">
          <cell r="D52" t="str">
            <v>AURA MARGARITA CALLE GUERRA</v>
          </cell>
          <cell r="E52">
            <v>42096459</v>
          </cell>
        </row>
        <row r="53">
          <cell r="D53" t="str">
            <v>GABRIEL CALLE TRUJILLO</v>
          </cell>
          <cell r="E53">
            <v>10119570</v>
          </cell>
        </row>
        <row r="54">
          <cell r="D54" t="str">
            <v>JUAN CARLOS CAMARGO GARCÍA</v>
          </cell>
          <cell r="E54">
            <v>79431549</v>
          </cell>
        </row>
        <row r="55">
          <cell r="D55" t="str">
            <v>MARGARITA MARÍA CANO ECHEVERRY</v>
          </cell>
          <cell r="E55">
            <v>25194011</v>
          </cell>
        </row>
        <row r="56">
          <cell r="D56" t="str">
            <v>LUZ ADRIANA CAÑAS MENDOZA</v>
          </cell>
          <cell r="E56">
            <v>37843724</v>
          </cell>
        </row>
        <row r="57">
          <cell r="D57" t="str">
            <v>HERNANDO CAÑAS RAMOS</v>
          </cell>
          <cell r="E57">
            <v>10213192</v>
          </cell>
        </row>
        <row r="58">
          <cell r="D58" t="str">
            <v>PEDRO PABLO CÁRDENAS ALZATE</v>
          </cell>
          <cell r="E58">
            <v>4377214</v>
          </cell>
        </row>
        <row r="59">
          <cell r="D59" t="str">
            <v>JOSÉ LUIS CARDONA DEAZA</v>
          </cell>
          <cell r="E59">
            <v>10102509</v>
          </cell>
        </row>
        <row r="60">
          <cell r="D60" t="str">
            <v>DORA CARDONA GIRALDO</v>
          </cell>
          <cell r="E60">
            <v>42077500</v>
          </cell>
        </row>
        <row r="61">
          <cell r="D61" t="str">
            <v>FABIO CARDONA MUÑOZ</v>
          </cell>
          <cell r="E61">
            <v>14972836</v>
          </cell>
        </row>
        <row r="62">
          <cell r="D62" t="str">
            <v>BENJAMÍN CARDONA OSUNA</v>
          </cell>
          <cell r="E62">
            <v>10061471</v>
          </cell>
        </row>
        <row r="63">
          <cell r="D63" t="str">
            <v>JOSÉ GERARDO CARDONA TORO</v>
          </cell>
          <cell r="E63">
            <v>10101370</v>
          </cell>
        </row>
        <row r="64">
          <cell r="D64" t="str">
            <v>YAMID ALBERTO CARRANZA SÁNCHEZ</v>
          </cell>
          <cell r="E64">
            <v>93394707</v>
          </cell>
        </row>
        <row r="65">
          <cell r="D65" t="str">
            <v>CARLOS ALBERTO CARVAJAL CORREA</v>
          </cell>
          <cell r="E65">
            <v>70044498</v>
          </cell>
        </row>
        <row r="66">
          <cell r="D66" t="str">
            <v>PATRICIA CARVAJAL OLAYA</v>
          </cell>
          <cell r="E66">
            <v>31950164</v>
          </cell>
        </row>
        <row r="67">
          <cell r="D67" t="str">
            <v>JUAN CARLOS CASTAÑO BENJUMEA</v>
          </cell>
          <cell r="E67">
            <v>10128843</v>
          </cell>
        </row>
        <row r="68">
          <cell r="D68" t="str">
            <v>VICTOR MANUEL CASTAÑO CÁRDENAS</v>
          </cell>
          <cell r="E68">
            <v>10118360</v>
          </cell>
        </row>
        <row r="69">
          <cell r="D69" t="str">
            <v>JUAN MAURICIO CASTAÑO ROJAS</v>
          </cell>
          <cell r="E69">
            <v>10140532</v>
          </cell>
        </row>
        <row r="70">
          <cell r="D70" t="str">
            <v>OSVALDO ANTONIO CASTILLA CONTRERAS</v>
          </cell>
          <cell r="E70">
            <v>13823372</v>
          </cell>
        </row>
        <row r="71">
          <cell r="D71" t="str">
            <v>GONZAGA CASTRO ARBOLEDA</v>
          </cell>
          <cell r="E71">
            <v>10099898</v>
          </cell>
        </row>
        <row r="72">
          <cell r="D72" t="str">
            <v>FEDERMAN CASTRO EUSSE</v>
          </cell>
          <cell r="E72">
            <v>10074002</v>
          </cell>
        </row>
        <row r="73">
          <cell r="D73" t="str">
            <v>DOCIER MARINO CEBALLOS</v>
          </cell>
          <cell r="E73">
            <v>10072391</v>
          </cell>
        </row>
        <row r="74">
          <cell r="D74" t="str">
            <v>VICENTE HONORIO CEDIEL COLLAZOS</v>
          </cell>
          <cell r="E74">
            <v>14981138</v>
          </cell>
        </row>
        <row r="75">
          <cell r="D75" t="str">
            <v>JULIO CÉSAR CHAVARRO PORRAS</v>
          </cell>
          <cell r="E75">
            <v>19455505</v>
          </cell>
        </row>
        <row r="76">
          <cell r="D76" t="str">
            <v>JAIRO CHICA VALENCIA</v>
          </cell>
          <cell r="E76">
            <v>10082579</v>
          </cell>
        </row>
        <row r="77">
          <cell r="D77" t="str">
            <v>MIREYA DEL ROSARIO CISNEROS ESTUPIÑÁN</v>
          </cell>
          <cell r="E77">
            <v>27231583</v>
          </cell>
        </row>
        <row r="78">
          <cell r="D78" t="str">
            <v>ALBA RUTH COBO ALVARADO</v>
          </cell>
          <cell r="E78">
            <v>42065034</v>
          </cell>
        </row>
        <row r="79">
          <cell r="D79" t="str">
            <v>NELSON CONTRERAS CORONEL</v>
          </cell>
          <cell r="E79">
            <v>91290178</v>
          </cell>
        </row>
        <row r="80">
          <cell r="D80" t="str">
            <v>NANCY CONSTANZA CÓRDOBA CÓRDOBA</v>
          </cell>
          <cell r="E80">
            <v>41713085</v>
          </cell>
        </row>
        <row r="81">
          <cell r="D81" t="str">
            <v>JHON JAIME CORREA RAMÍREZ</v>
          </cell>
          <cell r="E81">
            <v>98494116</v>
          </cell>
        </row>
        <row r="82">
          <cell r="D82" t="str">
            <v>GERMÁN CORREA VÉLEZ</v>
          </cell>
          <cell r="E82">
            <v>10143474</v>
          </cell>
        </row>
        <row r="83">
          <cell r="D83" t="str">
            <v>BEATRIZ CRUZ MUÑOZ</v>
          </cell>
          <cell r="E83">
            <v>66811024</v>
          </cell>
        </row>
        <row r="84">
          <cell r="D84" t="str">
            <v>EDUARDO ARTURO CRUZ TREJOS</v>
          </cell>
          <cell r="E84">
            <v>19384354</v>
          </cell>
        </row>
        <row r="85">
          <cell r="D85" t="str">
            <v>LEÓN FELIPE CUBILLOS QUINTERO</v>
          </cell>
          <cell r="E85">
            <v>10283674</v>
          </cell>
        </row>
        <row r="86">
          <cell r="D86" t="str">
            <v>ALEXANDER DÍAZ ARIAS</v>
          </cell>
          <cell r="E86">
            <v>10135535</v>
          </cell>
        </row>
        <row r="87">
          <cell r="D87" t="str">
            <v>ÁLVARO DÍAZ GÓMEZ</v>
          </cell>
          <cell r="E87">
            <v>19422027</v>
          </cell>
        </row>
        <row r="88">
          <cell r="D88" t="str">
            <v>TITO DUARTE</v>
          </cell>
          <cell r="E88">
            <v>5684372</v>
          </cell>
        </row>
        <row r="89">
          <cell r="D89" t="str">
            <v>EDISON DUQUE CARDONA</v>
          </cell>
          <cell r="E89">
            <v>79533059</v>
          </cell>
        </row>
        <row r="90">
          <cell r="D90" t="str">
            <v>GABRIEL ALBERTO DUQUE GUINARD</v>
          </cell>
          <cell r="E90">
            <v>19246067</v>
          </cell>
        </row>
        <row r="91">
          <cell r="D91" t="str">
            <v>ANDRÉS ALBERTO DUQUE NIVIA</v>
          </cell>
          <cell r="E91">
            <v>16261944</v>
          </cell>
        </row>
        <row r="92">
          <cell r="D92" t="str">
            <v>MELVIN AROLDO DURÁN RINCÓN</v>
          </cell>
          <cell r="E92">
            <v>91255952</v>
          </cell>
        </row>
        <row r="93">
          <cell r="D93" t="str">
            <v>CARLOS AUGUSTO DURANGO MEDINA</v>
          </cell>
          <cell r="E93">
            <v>4349822</v>
          </cell>
        </row>
        <row r="94">
          <cell r="D94" t="str">
            <v>JORGE ENRIQUE ECHEVERRY CHABUR</v>
          </cell>
          <cell r="E94">
            <v>16628707</v>
          </cell>
        </row>
        <row r="95">
          <cell r="D95" t="str">
            <v>JULIÁN DAVID ECHEVERRY CORREA</v>
          </cell>
          <cell r="E95">
            <v>9872138</v>
          </cell>
        </row>
        <row r="96">
          <cell r="D96" t="str">
            <v>CARLOS MARIO ESCOBAR CALLEJAS</v>
          </cell>
          <cell r="E96">
            <v>71605351</v>
          </cell>
        </row>
        <row r="97">
          <cell r="D97" t="str">
            <v>ANDRÉS ESCOBAR MEJÍA</v>
          </cell>
          <cell r="E97">
            <v>10002895</v>
          </cell>
        </row>
        <row r="98">
          <cell r="D98" t="str">
            <v>CECILIA LUCA GILBERTE ESCOBAR VEKEMAN</v>
          </cell>
          <cell r="E98">
            <v>25233900</v>
          </cell>
        </row>
        <row r="99">
          <cell r="D99" t="str">
            <v>ANTONIO HERNANDO ESCOBAR ZULUAGA</v>
          </cell>
          <cell r="E99">
            <v>10101535</v>
          </cell>
        </row>
        <row r="100">
          <cell r="D100" t="str">
            <v>CONRADO GABRIEL ESCOBAR ZULUAGA</v>
          </cell>
          <cell r="E100">
            <v>10096190</v>
          </cell>
        </row>
        <row r="101">
          <cell r="D101" t="str">
            <v>CARLOS ARTURO ESCUDERO SALCEDO</v>
          </cell>
          <cell r="E101">
            <v>16363939</v>
          </cell>
        </row>
        <row r="102">
          <cell r="D102" t="str">
            <v>CARLOS AUGUSTO ESTRADA MARTÍNEZ</v>
          </cell>
          <cell r="E102">
            <v>7563022</v>
          </cell>
        </row>
        <row r="103">
          <cell r="D103" t="str">
            <v>SANDRA ESTRADA MEJÍA</v>
          </cell>
          <cell r="E103">
            <v>30303725</v>
          </cell>
        </row>
        <row r="104">
          <cell r="D104" t="str">
            <v>ALEXANDER FEIJOO MARTÍNEZ</v>
          </cell>
          <cell r="E104">
            <v>16271088</v>
          </cell>
        </row>
        <row r="105">
          <cell r="D105" t="str">
            <v>ÓSCAR FERNÁNDEZ SÁNCHEZ</v>
          </cell>
          <cell r="E105">
            <v>79296054</v>
          </cell>
        </row>
        <row r="106">
          <cell r="D106" t="str">
            <v>LUIS CARLOS FLÓREZ GARCÍA</v>
          </cell>
          <cell r="E106">
            <v>10007549</v>
          </cell>
        </row>
        <row r="107">
          <cell r="D107" t="str">
            <v>NÉSTOR JULIO FONSECA DÍAZ</v>
          </cell>
          <cell r="E107">
            <v>79435639</v>
          </cell>
        </row>
        <row r="108">
          <cell r="D108" t="str">
            <v>HUGO ARMANDO GALLEGO BECERRA</v>
          </cell>
          <cell r="E108">
            <v>10084743</v>
          </cell>
        </row>
        <row r="109">
          <cell r="D109" t="str">
            <v>JUAN HUMBERTO GALLEGO RAMÍREZ</v>
          </cell>
          <cell r="E109">
            <v>10258658</v>
          </cell>
        </row>
        <row r="110">
          <cell r="D110" t="str">
            <v>RAMÓN ALFONSO GALLEGO RENDÓN</v>
          </cell>
          <cell r="E110">
            <v>4406582</v>
          </cell>
        </row>
        <row r="111">
          <cell r="D111" t="str">
            <v>DUVÁN MAURICIO GALLO CASAS</v>
          </cell>
          <cell r="E111">
            <v>10109433</v>
          </cell>
        </row>
        <row r="112">
          <cell r="D112" t="str">
            <v>MARTA LUCÍA GALLÓN OCHOA</v>
          </cell>
          <cell r="E112">
            <v>34041104</v>
          </cell>
        </row>
        <row r="113">
          <cell r="D113" t="str">
            <v>JORGE ALBERTO GALVEZ CORREA</v>
          </cell>
          <cell r="E113">
            <v>4582459</v>
          </cell>
        </row>
        <row r="114">
          <cell r="D114" t="str">
            <v>ALEJANDRO GARCÉS RUIZ</v>
          </cell>
          <cell r="E114">
            <v>9870941</v>
          </cell>
        </row>
        <row r="115">
          <cell r="D115" t="str">
            <v>ALBERTO GARCÍA LÓPEZ</v>
          </cell>
          <cell r="E115">
            <v>10106049</v>
          </cell>
        </row>
        <row r="116">
          <cell r="D116" t="str">
            <v>LUIS HERNANDO GARCÍA ORTIZ</v>
          </cell>
          <cell r="E116">
            <v>10103244</v>
          </cell>
        </row>
        <row r="117">
          <cell r="D117" t="str">
            <v>GONZALO GARCÍA REYES</v>
          </cell>
          <cell r="E117">
            <v>18922800</v>
          </cell>
        </row>
        <row r="118">
          <cell r="D118" t="str">
            <v>HERNANDO GARCÍA VELASCO</v>
          </cell>
          <cell r="E118">
            <v>10526414</v>
          </cell>
        </row>
        <row r="119">
          <cell r="D119" t="str">
            <v>RIGOBERTO GIL MONTOYA</v>
          </cell>
          <cell r="E119">
            <v>10122446</v>
          </cell>
        </row>
        <row r="120">
          <cell r="D120" t="str">
            <v>HERNÁN GIL RAMÍREZ</v>
          </cell>
          <cell r="E120">
            <v>16206836</v>
          </cell>
        </row>
        <row r="121">
          <cell r="D121" t="str">
            <v>DIDIER GIRALDO BUITRAGO</v>
          </cell>
          <cell r="E121">
            <v>10077971</v>
          </cell>
        </row>
        <row r="122">
          <cell r="D122" t="str">
            <v>JULIÁN ALBERTO GIRALDO NARANJO</v>
          </cell>
          <cell r="E122">
            <v>16620222</v>
          </cell>
        </row>
        <row r="123">
          <cell r="D123" t="str">
            <v>EDUARDO GIRALDO SUÁREZ</v>
          </cell>
          <cell r="E123">
            <v>9870227</v>
          </cell>
        </row>
        <row r="124">
          <cell r="D124" t="str">
            <v>JOSÉ CARLOS GIRALDO TRUJILLO</v>
          </cell>
          <cell r="E124">
            <v>10113327</v>
          </cell>
        </row>
        <row r="125">
          <cell r="D125" t="str">
            <v>ÓSCAR GÓMEZ CARMONA</v>
          </cell>
          <cell r="E125">
            <v>10010254</v>
          </cell>
        </row>
        <row r="126">
          <cell r="D126" t="str">
            <v>JOSÉ DEL CARMEN GÓMEZ ESPÍNDOLA</v>
          </cell>
          <cell r="E126">
            <v>19066562</v>
          </cell>
        </row>
        <row r="127">
          <cell r="D127" t="str">
            <v>ALBERTO GÓMEZ GÓMEZ</v>
          </cell>
          <cell r="E127">
            <v>14993772</v>
          </cell>
        </row>
        <row r="128">
          <cell r="D128" t="str">
            <v>ÁNGELA JASMÍN GÓMEZ HINCAPIÉ</v>
          </cell>
          <cell r="E128">
            <v>42010899</v>
          </cell>
        </row>
        <row r="129">
          <cell r="D129" t="str">
            <v>MIGUEL ÁNGEL GÓMEZ MENDOZA</v>
          </cell>
          <cell r="E129">
            <v>6763818</v>
          </cell>
        </row>
        <row r="130">
          <cell r="D130" t="str">
            <v>CRISTÓBAL GÓMEZ VALENCIA</v>
          </cell>
          <cell r="E130">
            <v>10247349</v>
          </cell>
        </row>
        <row r="131">
          <cell r="D131" t="str">
            <v>HÉCTOR ÁLVARO GONZÁLEZ BETANCOURTH</v>
          </cell>
          <cell r="E131">
            <v>10070289</v>
          </cell>
        </row>
        <row r="132">
          <cell r="D132" t="str">
            <v>JOSÉ RODRIGO GONZÁLEZ GRANADA</v>
          </cell>
          <cell r="E132">
            <v>10135070</v>
          </cell>
        </row>
        <row r="133">
          <cell r="D133" t="str">
            <v>MARÍA CLEMENCIA GONZÁLEZ GUTIÉRREZ</v>
          </cell>
          <cell r="E133">
            <v>24945727</v>
          </cell>
        </row>
        <row r="134">
          <cell r="D134" t="str">
            <v>CAMPO ELÍAS GONZÁLEZ PINEDA</v>
          </cell>
          <cell r="E134">
            <v>16743246</v>
          </cell>
        </row>
        <row r="135">
          <cell r="D135" t="str">
            <v>JULIÁN GRAJALES ROJAS</v>
          </cell>
          <cell r="E135">
            <v>10250333</v>
          </cell>
        </row>
        <row r="136">
          <cell r="D136" t="str">
            <v>MAURICIO GRANADA ECHEVERRI</v>
          </cell>
          <cell r="E136">
            <v>10025330</v>
          </cell>
        </row>
        <row r="137">
          <cell r="D137" t="str">
            <v>PATRICIA GRANADA ECHEVERRI</v>
          </cell>
          <cell r="E137">
            <v>42003222</v>
          </cell>
        </row>
        <row r="138">
          <cell r="D138" t="str">
            <v>GUSTAVO GUARÍN MEDINA</v>
          </cell>
          <cell r="E138">
            <v>7510970</v>
          </cell>
        </row>
        <row r="139">
          <cell r="D139" t="str">
            <v>GLORIA EDITH GUERRERO ÁLVAREZ</v>
          </cell>
          <cell r="E139">
            <v>51993585</v>
          </cell>
        </row>
        <row r="140">
          <cell r="D140" t="str">
            <v>JHONIERS GILBERTO GUERRERO ERAZO</v>
          </cell>
          <cell r="E140">
            <v>12994581</v>
          </cell>
        </row>
        <row r="141">
          <cell r="D141" t="str">
            <v>VIKTORIA GUMENNAIA</v>
          </cell>
          <cell r="E141">
            <v>42146575</v>
          </cell>
        </row>
        <row r="142">
          <cell r="D142" t="str">
            <v>RUBÉN DARÍO GUTIÉRREZ ARIAS</v>
          </cell>
          <cell r="E142">
            <v>14877499</v>
          </cell>
        </row>
        <row r="143">
          <cell r="D143" t="str">
            <v>MARTHA CECILIA GUTIÉRREZ GIRALDO</v>
          </cell>
          <cell r="E143">
            <v>24363765</v>
          </cell>
        </row>
        <row r="144">
          <cell r="D144" t="str">
            <v>ALEXANDER GUTIÉRREZ GUTIÉRREZ</v>
          </cell>
          <cell r="E144">
            <v>94454227</v>
          </cell>
        </row>
        <row r="145">
          <cell r="D145" t="str">
            <v>LUIS GONZAGA GUTIÉRREZ LÓPEZ</v>
          </cell>
          <cell r="E145">
            <v>10110932</v>
          </cell>
        </row>
        <row r="146">
          <cell r="D146" t="str">
            <v>JULIÁN GUZMÁN BAENA</v>
          </cell>
          <cell r="E146">
            <v>9778518</v>
          </cell>
        </row>
        <row r="147">
          <cell r="D147" t="str">
            <v>LUIS ALEJANDRO GUZMÁN DÍAZ</v>
          </cell>
          <cell r="E147">
            <v>6759971</v>
          </cell>
        </row>
        <row r="148">
          <cell r="D148" t="str">
            <v>SAMUEL DARÍO GUZMÁN LÓPEZ</v>
          </cell>
          <cell r="E148">
            <v>10081643</v>
          </cell>
        </row>
        <row r="149">
          <cell r="D149" t="str">
            <v>JULIETA HENAO BONILLA</v>
          </cell>
          <cell r="E149">
            <v>38228632</v>
          </cell>
        </row>
        <row r="150">
          <cell r="D150" t="str">
            <v>EDISON DE JESÚS HENAO CASTAÑEDA</v>
          </cell>
          <cell r="E150">
            <v>10137980</v>
          </cell>
        </row>
        <row r="151">
          <cell r="D151" t="str">
            <v>LUIS GUILLERMO HENAO DÍEZ</v>
          </cell>
          <cell r="E151">
            <v>10072209</v>
          </cell>
        </row>
        <row r="152">
          <cell r="D152" t="str">
            <v>LUZ MARINA HENAO RESTREPO</v>
          </cell>
          <cell r="E152">
            <v>42010746</v>
          </cell>
        </row>
        <row r="153">
          <cell r="D153" t="str">
            <v>MARÍA LILIANA HERRERA ALZATE</v>
          </cell>
          <cell r="E153">
            <v>31841066</v>
          </cell>
        </row>
        <row r="154">
          <cell r="D154" t="str">
            <v>ÓSCAR FABIÁN HIGUERA COBOS</v>
          </cell>
          <cell r="E154">
            <v>91486514</v>
          </cell>
        </row>
        <row r="155">
          <cell r="D155" t="str">
            <v>GERMÁN ANDRÉS HOLGUÍN LONDOÑO</v>
          </cell>
          <cell r="E155">
            <v>10002675</v>
          </cell>
        </row>
        <row r="156">
          <cell r="D156" t="str">
            <v>CARLOS ARTURO HOLGUÍN TABARES</v>
          </cell>
          <cell r="E156">
            <v>4581362</v>
          </cell>
        </row>
        <row r="157">
          <cell r="D157" t="str">
            <v>CARLOS ALBERTO HOYOS MORALES</v>
          </cell>
          <cell r="E157">
            <v>16208441</v>
          </cell>
        </row>
        <row r="158">
          <cell r="D158" t="str">
            <v>RAMÓN JARAMILLO JARAMILLO</v>
          </cell>
          <cell r="E158">
            <v>10094708</v>
          </cell>
        </row>
        <row r="159">
          <cell r="D159" t="str">
            <v>CLARETH ANTONIO JARAMILLO RODRÍGUEZ</v>
          </cell>
          <cell r="E159">
            <v>6758282</v>
          </cell>
        </row>
        <row r="160">
          <cell r="D160" t="str">
            <v>VALENTINA KALLEWAARD ECHEVERRI</v>
          </cell>
          <cell r="E160">
            <v>31418131</v>
          </cell>
        </row>
        <row r="161">
          <cell r="D161" t="str">
            <v>GUILLERMO JAVIER LAGOS GRISALES</v>
          </cell>
          <cell r="E161">
            <v>18460208</v>
          </cell>
        </row>
        <row r="162">
          <cell r="D162" t="str">
            <v>CLARA LUCÍA LANZA SIERRA</v>
          </cell>
          <cell r="E162">
            <v>51780532</v>
          </cell>
        </row>
        <row r="163">
          <cell r="D163" t="str">
            <v>JOSÉ WILLIAM LEÓN AVELLANEDA</v>
          </cell>
          <cell r="E163">
            <v>14241871</v>
          </cell>
        </row>
        <row r="164">
          <cell r="D164" t="str">
            <v>LUIS ENRIQUE LLAMOSA RINCÓN</v>
          </cell>
          <cell r="E164">
            <v>19358408</v>
          </cell>
        </row>
        <row r="165">
          <cell r="D165" t="str">
            <v>JUAN CARLOS LONDOÑO BUENAVENTURA</v>
          </cell>
          <cell r="E165">
            <v>4581767</v>
          </cell>
        </row>
        <row r="166">
          <cell r="D166" t="str">
            <v>RODRIGO LONDOÑO GARCÍA</v>
          </cell>
          <cell r="E166">
            <v>10084677</v>
          </cell>
        </row>
        <row r="167">
          <cell r="D167" t="str">
            <v>CLAUDIA MÓNICA LONDOÑO VILLADA</v>
          </cell>
          <cell r="E167">
            <v>42087316</v>
          </cell>
        </row>
        <row r="168">
          <cell r="D168" t="str">
            <v>ALEJANDRO LÓPEZ CARDONA</v>
          </cell>
          <cell r="E168">
            <v>79235607</v>
          </cell>
        </row>
        <row r="169">
          <cell r="D169" t="str">
            <v>CARLOS EDUARDO LÓPEZ CASTAÑO</v>
          </cell>
          <cell r="E169">
            <v>19477639</v>
          </cell>
        </row>
        <row r="170">
          <cell r="D170" t="str">
            <v>JOSÉ FERNANDO LÓPEZ HERRERA</v>
          </cell>
          <cell r="E170">
            <v>10248287</v>
          </cell>
        </row>
        <row r="171">
          <cell r="D171" t="str">
            <v>GIOVANNI ARTURO LÓPEZ ISAZA</v>
          </cell>
          <cell r="E171">
            <v>10105837</v>
          </cell>
        </row>
        <row r="172">
          <cell r="D172" t="str">
            <v>GILBERTO HUGO CÉSAR LÓPEZ MARTÍNEZ</v>
          </cell>
          <cell r="E172">
            <v>10026361</v>
          </cell>
        </row>
        <row r="173">
          <cell r="D173" t="str">
            <v>JOSÉ GERMÁN LÓPEZ QUINTERO</v>
          </cell>
          <cell r="E173">
            <v>4401329</v>
          </cell>
        </row>
        <row r="174">
          <cell r="D174" t="str">
            <v>RICARDO LÓPEZ VARONA</v>
          </cell>
          <cell r="E174">
            <v>10084410</v>
          </cell>
        </row>
        <row r="175">
          <cell r="D175" t="str">
            <v>FARITH LOZANO MACHADO</v>
          </cell>
          <cell r="E175">
            <v>14216852</v>
          </cell>
        </row>
        <row r="176">
          <cell r="D176" t="str">
            <v>JORGE ENRIQUE MACHADO ALBA</v>
          </cell>
          <cell r="E176">
            <v>16732406</v>
          </cell>
        </row>
        <row r="177">
          <cell r="D177" t="str">
            <v>JOSÉ REINALDO MARÍN BETANCOURTH</v>
          </cell>
          <cell r="E177">
            <v>10109760</v>
          </cell>
        </row>
        <row r="178">
          <cell r="D178" t="str">
            <v>MARTA ELENA MARÍN GRISALES</v>
          </cell>
          <cell r="E178">
            <v>34044257</v>
          </cell>
        </row>
        <row r="179">
          <cell r="D179" t="str">
            <v>WILLIAM MARÍN OSORIO</v>
          </cell>
          <cell r="E179">
            <v>10124632</v>
          </cell>
        </row>
        <row r="180">
          <cell r="D180" t="str">
            <v>ALEJANDRO MARTÍNEZ ACOSTA</v>
          </cell>
          <cell r="E180">
            <v>14885653</v>
          </cell>
        </row>
        <row r="181">
          <cell r="D181" t="str">
            <v>JOSÉ WILLIAM MARTÍNEZ</v>
          </cell>
          <cell r="E181">
            <v>10095891</v>
          </cell>
        </row>
        <row r="182">
          <cell r="D182" t="str">
            <v>MARTHA LEONOR MARULANDA ÁNGEL</v>
          </cell>
          <cell r="E182">
            <v>42060623</v>
          </cell>
        </row>
        <row r="183">
          <cell r="D183" t="str">
            <v>JOSÉ LUDDEY MARULANDA ARÉVALO</v>
          </cell>
          <cell r="E183">
            <v>91480040</v>
          </cell>
        </row>
        <row r="184">
          <cell r="D184" t="str">
            <v>MILTON HUMBERTO MEDINA BARRETO</v>
          </cell>
          <cell r="E184">
            <v>16755536</v>
          </cell>
        </row>
        <row r="185">
          <cell r="D185" t="str">
            <v>PEDRO DANIEL MEDINA VARELA</v>
          </cell>
          <cell r="E185">
            <v>94228869</v>
          </cell>
        </row>
        <row r="186">
          <cell r="D186" t="str">
            <v>JAIME MEJÍA CORDOBÉS</v>
          </cell>
          <cell r="E186">
            <v>10228255</v>
          </cell>
        </row>
        <row r="187">
          <cell r="D187" t="str">
            <v>HUMBERTO MEJÍA NIETO</v>
          </cell>
          <cell r="E187">
            <v>10224764</v>
          </cell>
        </row>
        <row r="188">
          <cell r="D188" t="str">
            <v>JULIO ALBERTO MEJÍA OSPINA</v>
          </cell>
          <cell r="E188">
            <v>10264147</v>
          </cell>
        </row>
        <row r="189">
          <cell r="D189" t="str">
            <v>RUBY MEJÍA RAMÍREZ</v>
          </cell>
          <cell r="E189">
            <v>51654457</v>
          </cell>
        </row>
        <row r="190">
          <cell r="D190" t="str">
            <v>CARLOS AUGUSTO MENESES ESCOBAR</v>
          </cell>
          <cell r="E190">
            <v>93359859</v>
          </cell>
        </row>
        <row r="191">
          <cell r="D191" t="str">
            <v>FERNANDO MESA</v>
          </cell>
          <cell r="E191">
            <v>10117115</v>
          </cell>
        </row>
        <row r="192">
          <cell r="D192" t="str">
            <v>JAIME ALBERTO MESA FRANCO</v>
          </cell>
          <cell r="E192">
            <v>4422239</v>
          </cell>
        </row>
        <row r="193">
          <cell r="D193" t="str">
            <v>DAIRO HERNÁN MESA GRAJALES</v>
          </cell>
          <cell r="E193">
            <v>71690210</v>
          </cell>
        </row>
        <row r="194">
          <cell r="D194" t="str">
            <v>LUCAS FABIÁN MOLANO TORRES</v>
          </cell>
          <cell r="E194">
            <v>14214037</v>
          </cell>
        </row>
        <row r="195">
          <cell r="D195" t="str">
            <v>ALEXANDER MOLINA CABRERA</v>
          </cell>
          <cell r="E195">
            <v>9870016</v>
          </cell>
        </row>
        <row r="196">
          <cell r="D196" t="str">
            <v>JOSÉ IGNACIO MONCAYO ORTIZ</v>
          </cell>
          <cell r="E196">
            <v>12962054</v>
          </cell>
        </row>
        <row r="197">
          <cell r="D197" t="str">
            <v>MAURICIO MONROY JARAMILLO</v>
          </cell>
          <cell r="E197">
            <v>75083805</v>
          </cell>
        </row>
        <row r="198">
          <cell r="D198" t="str">
            <v>CÉSAR ALBERTO MONTAÑO MEJÍA</v>
          </cell>
          <cell r="E198">
            <v>16635282</v>
          </cell>
        </row>
        <row r="199">
          <cell r="D199" t="str">
            <v>CARLOS ALBERTO MONTILLA MONTAÑA</v>
          </cell>
          <cell r="E199">
            <v>10140301</v>
          </cell>
        </row>
        <row r="200">
          <cell r="D200" t="str">
            <v>JORGE AUGUSTO MONTOYA ARANGO</v>
          </cell>
          <cell r="E200">
            <v>10096236</v>
          </cell>
        </row>
        <row r="201">
          <cell r="D201" t="str">
            <v>ALEJANDRO RENÉ MONTOYA SALDARRIAGA</v>
          </cell>
          <cell r="E201">
            <v>70554022</v>
          </cell>
        </row>
        <row r="202">
          <cell r="D202" t="str">
            <v>ÓMAR DE JESÚS MONTOYA SUÁREZ</v>
          </cell>
          <cell r="E202">
            <v>10194689</v>
          </cell>
        </row>
        <row r="203">
          <cell r="D203" t="str">
            <v>JUAN JOSÉ MORA FLÓREZ</v>
          </cell>
          <cell r="E203">
            <v>91281782</v>
          </cell>
        </row>
        <row r="204">
          <cell r="D204" t="str">
            <v>TITO MORALES PINZÓN</v>
          </cell>
          <cell r="E204">
            <v>10024850</v>
          </cell>
        </row>
        <row r="205">
          <cell r="D205" t="str">
            <v>GUSTAVO ADOLFO MORENO BAÑOL</v>
          </cell>
          <cell r="E205">
            <v>75071820</v>
          </cell>
        </row>
        <row r="206">
          <cell r="D206" t="str">
            <v>GERMÁN ALBERTO MORENO GÓMEZ</v>
          </cell>
          <cell r="E206">
            <v>10105422</v>
          </cell>
        </row>
        <row r="207">
          <cell r="D207" t="str">
            <v>RICARDO MORENO LAVERDE</v>
          </cell>
          <cell r="E207">
            <v>93285821</v>
          </cell>
        </row>
        <row r="208">
          <cell r="D208" t="str">
            <v>JOSÉ CARLOS MORENO MESA</v>
          </cell>
          <cell r="E208">
            <v>10101340</v>
          </cell>
        </row>
        <row r="209">
          <cell r="D209" t="str">
            <v>JESÚS HERNEY MORENO ROJAS</v>
          </cell>
          <cell r="E209">
            <v>14955193</v>
          </cell>
        </row>
        <row r="210">
          <cell r="D210" t="str">
            <v>ÓSCAR MARINO MOSQUERA MARTÍNEZ</v>
          </cell>
          <cell r="E210">
            <v>16584677</v>
          </cell>
        </row>
        <row r="211">
          <cell r="D211" t="str">
            <v>LUIS EDUARDO MUÑOZ GUERRERO</v>
          </cell>
          <cell r="E211">
            <v>98392144</v>
          </cell>
        </row>
        <row r="212">
          <cell r="D212" t="str">
            <v>FREDDY MUÑOZ NAVARRO</v>
          </cell>
          <cell r="E212">
            <v>79412629</v>
          </cell>
        </row>
        <row r="213">
          <cell r="D213" t="str">
            <v>BIBIANA MURILLO GÓMEZ</v>
          </cell>
          <cell r="E213">
            <v>42081266</v>
          </cell>
        </row>
        <row r="214">
          <cell r="D214" t="str">
            <v>YAMAL MUSTAFA IZA</v>
          </cell>
          <cell r="E214">
            <v>10110856</v>
          </cell>
        </row>
        <row r="215">
          <cell r="D215" t="str">
            <v>CARLOS EDUARDO NIETO GARCÍA</v>
          </cell>
          <cell r="E215">
            <v>19421560</v>
          </cell>
        </row>
        <row r="216">
          <cell r="D216" t="str">
            <v>ALBERTO OCAMPO VALENCIA</v>
          </cell>
          <cell r="E216">
            <v>10070066</v>
          </cell>
        </row>
        <row r="217">
          <cell r="D217" t="str">
            <v>JAIRO ORLANDO ORBES PORTILLA</v>
          </cell>
          <cell r="E217">
            <v>12967058</v>
          </cell>
        </row>
        <row r="218">
          <cell r="D218" t="str">
            <v>DORA LUISA ORJUELA ZULUAGA</v>
          </cell>
          <cell r="E218">
            <v>34041646</v>
          </cell>
        </row>
        <row r="219">
          <cell r="D219" t="str">
            <v>HOOVER OROZCO GALLEGO</v>
          </cell>
          <cell r="E219">
            <v>10084733</v>
          </cell>
        </row>
        <row r="220">
          <cell r="D220" t="str">
            <v>ÁLVARO ÁNGEL OROZCO GUTIÉRREZ</v>
          </cell>
          <cell r="E220">
            <v>10110951</v>
          </cell>
        </row>
        <row r="221">
          <cell r="D221" t="str">
            <v>CARLOS ALBERTO OROZCO HINCAPIÉ</v>
          </cell>
          <cell r="E221">
            <v>4577198</v>
          </cell>
        </row>
        <row r="222">
          <cell r="D222" t="str">
            <v>YESID ORTIZ SÁNCHEZ</v>
          </cell>
          <cell r="E222">
            <v>96190577</v>
          </cell>
        </row>
        <row r="223">
          <cell r="D223" t="str">
            <v>FRANCISCO JAVIER OSORIO ARISTIZÁBAL</v>
          </cell>
          <cell r="E223">
            <v>75069192</v>
          </cell>
        </row>
        <row r="224">
          <cell r="D224" t="str">
            <v>JAIME OSORIO GUZMÁN</v>
          </cell>
          <cell r="E224">
            <v>11318829</v>
          </cell>
        </row>
        <row r="225">
          <cell r="D225" t="str">
            <v>SAMUEL OSPINA MARÍN</v>
          </cell>
          <cell r="E225">
            <v>10066009</v>
          </cell>
        </row>
        <row r="226">
          <cell r="D226" t="str">
            <v>NORMAN JAIRO PACHÓN VILLAMIL</v>
          </cell>
          <cell r="E226">
            <v>10286100</v>
          </cell>
        </row>
        <row r="227">
          <cell r="D227" t="str">
            <v>DIEGO PAREDES CUERVO</v>
          </cell>
          <cell r="E227">
            <v>16716341</v>
          </cell>
        </row>
        <row r="228">
          <cell r="D228" t="str">
            <v>CARLOS EDUARDO PELÁEZ PÉREZ</v>
          </cell>
          <cell r="E228">
            <v>70087029</v>
          </cell>
        </row>
        <row r="229">
          <cell r="D229" t="str">
            <v>SANDRA MILENA PÉREZ LONDOÑO</v>
          </cell>
          <cell r="E229">
            <v>42014944</v>
          </cell>
        </row>
        <row r="230">
          <cell r="D230" t="str">
            <v>RONALD ALAN PERRY</v>
          </cell>
          <cell r="E230">
            <v>219160</v>
          </cell>
        </row>
        <row r="231">
          <cell r="D231" t="str">
            <v>WILSON PINEDA CARDONA</v>
          </cell>
          <cell r="E231">
            <v>10097211</v>
          </cell>
        </row>
        <row r="232">
          <cell r="D232" t="str">
            <v>ÓSCAR ALONSO PINZÓN DUQUE</v>
          </cell>
          <cell r="E232">
            <v>10108768</v>
          </cell>
        </row>
        <row r="233">
          <cell r="D233" t="str">
            <v>ABEL ENRIQUE POSSO AGUDELO</v>
          </cell>
          <cell r="E233">
            <v>14441308</v>
          </cell>
        </row>
        <row r="234">
          <cell r="D234" t="str">
            <v>YURI ALEXANDER POVEDA QUIÑONES</v>
          </cell>
          <cell r="E234">
            <v>79055142</v>
          </cell>
        </row>
        <row r="235">
          <cell r="D235" t="str">
            <v>ERNESTO PRIETO SANABRIA</v>
          </cell>
          <cell r="E235">
            <v>79145860</v>
          </cell>
        </row>
        <row r="236">
          <cell r="D236" t="str">
            <v>LEONARDO PRIETO SANABRIA</v>
          </cell>
          <cell r="E236">
            <v>79523983</v>
          </cell>
        </row>
        <row r="237">
          <cell r="D237" t="str">
            <v>ANA PATRICIA QUINTANA RAMÍREZ</v>
          </cell>
          <cell r="E237">
            <v>65737574</v>
          </cell>
        </row>
        <row r="238">
          <cell r="D238" t="str">
            <v>HÉCTOR HERNANDO QUINTERO GÓMEZ</v>
          </cell>
          <cell r="E238">
            <v>7553632</v>
          </cell>
        </row>
        <row r="239">
          <cell r="D239" t="str">
            <v>HÉCTOR FABIO QUINTERO RIAZA</v>
          </cell>
          <cell r="E239">
            <v>10136060</v>
          </cell>
        </row>
        <row r="240">
          <cell r="D240" t="str">
            <v>JOHN QUIROGA HURTADO</v>
          </cell>
          <cell r="E240">
            <v>18503600</v>
          </cell>
        </row>
        <row r="241">
          <cell r="D241" t="str">
            <v>LUZ STELLA RAMÍREZ ARISTIZÁBAL</v>
          </cell>
          <cell r="E241">
            <v>30301981</v>
          </cell>
        </row>
        <row r="242">
          <cell r="D242" t="str">
            <v>JAIME RAMÍREZ GRANADA</v>
          </cell>
          <cell r="E242">
            <v>10528986</v>
          </cell>
        </row>
        <row r="243">
          <cell r="D243" t="str">
            <v>JAIRO DE JESÚS RAMÍREZ PALACIO</v>
          </cell>
          <cell r="E243">
            <v>15925134</v>
          </cell>
        </row>
        <row r="244">
          <cell r="D244" t="str">
            <v>RAMIRO RAMÍREZ RAMÍREZ</v>
          </cell>
          <cell r="E244">
            <v>10099520</v>
          </cell>
        </row>
        <row r="245">
          <cell r="D245" t="str">
            <v>EDUARDO RAMÍREZ VALLEJO</v>
          </cell>
          <cell r="E245">
            <v>10098209</v>
          </cell>
        </row>
        <row r="246">
          <cell r="D246" t="str">
            <v>JOSÉ WILLIAM RENDÓN JIMÉNEZ</v>
          </cell>
          <cell r="E246">
            <v>19288084</v>
          </cell>
        </row>
        <row r="247">
          <cell r="D247" t="str">
            <v>LUCERO RENGIFO RAMOS</v>
          </cell>
          <cell r="E247">
            <v>31258109</v>
          </cell>
        </row>
        <row r="248">
          <cell r="D248" t="str">
            <v>JORGE HERNÁN RESTREPO CORREA</v>
          </cell>
          <cell r="E248">
            <v>16722800</v>
          </cell>
        </row>
        <row r="249">
          <cell r="D249" t="str">
            <v>LUZ STELLA RESTREPO FERRO</v>
          </cell>
          <cell r="E249">
            <v>34042119</v>
          </cell>
        </row>
        <row r="250">
          <cell r="D250" t="str">
            <v>ÁLVARO HERNÁN RESTREPO VICTORIA</v>
          </cell>
          <cell r="E250">
            <v>6198780</v>
          </cell>
        </row>
        <row r="251">
          <cell r="D251" t="str">
            <v>HENRY RIASCOS LANDAZURI</v>
          </cell>
          <cell r="E251">
            <v>16599931</v>
          </cell>
        </row>
        <row r="252">
          <cell r="D252" t="str">
            <v>LUIS GUILLERMO RÍOS AGUIRRE</v>
          </cell>
          <cell r="E252">
            <v>10093362</v>
          </cell>
        </row>
        <row r="253">
          <cell r="D253" t="str">
            <v>LUIS HERNANDO RÍOS GONZÁLEZ</v>
          </cell>
          <cell r="E253">
            <v>10105545</v>
          </cell>
        </row>
        <row r="254">
          <cell r="D254" t="str">
            <v>CARLOS ALBERTO RÍOS PORRAS</v>
          </cell>
          <cell r="E254">
            <v>10029220</v>
          </cell>
        </row>
        <row r="255">
          <cell r="D255" t="str">
            <v>LUIS CARLOS RÍOS QUIROGA</v>
          </cell>
          <cell r="E255">
            <v>10114685</v>
          </cell>
        </row>
        <row r="256">
          <cell r="D256" t="str">
            <v>JORGE HERNANDO RIVERA PIEDRAHITA</v>
          </cell>
          <cell r="E256">
            <v>10005908</v>
          </cell>
        </row>
        <row r="257">
          <cell r="D257" t="str">
            <v>JOSÉ REINER RIVERA RAMÍREZ</v>
          </cell>
          <cell r="E257">
            <v>10074276</v>
          </cell>
        </row>
        <row r="258">
          <cell r="D258" t="str">
            <v>ANTONIO RODRÍGUEZ JARAMILLO</v>
          </cell>
          <cell r="E258">
            <v>16613430</v>
          </cell>
        </row>
        <row r="259">
          <cell r="D259" t="str">
            <v>JOHN MARIO RODRÍGUEZ PINEDA</v>
          </cell>
          <cell r="E259">
            <v>10109687</v>
          </cell>
        </row>
        <row r="260">
          <cell r="D260" t="str">
            <v>HÉCTOR REY ROMERO</v>
          </cell>
          <cell r="E260">
            <v>14218628</v>
          </cell>
        </row>
        <row r="261">
          <cell r="D261" t="str">
            <v>FERNANDO ROMERO LOAIZA</v>
          </cell>
          <cell r="E261">
            <v>19069755</v>
          </cell>
        </row>
        <row r="262">
          <cell r="D262" t="str">
            <v>CARLOS ALBERTO ROMERO PIEDRAHITA</v>
          </cell>
          <cell r="E262">
            <v>10106342</v>
          </cell>
        </row>
        <row r="263">
          <cell r="D263" t="str">
            <v>EDUCARDO RONCANCIO HUERTAS</v>
          </cell>
          <cell r="E263">
            <v>10068661</v>
          </cell>
        </row>
        <row r="264">
          <cell r="D264" t="str">
            <v>LUIS JOSÉ RUEDA PLATA</v>
          </cell>
          <cell r="E264">
            <v>13823552</v>
          </cell>
        </row>
        <row r="265">
          <cell r="D265" t="str">
            <v>MAICOL MAURICIO RUIZ MORALES</v>
          </cell>
          <cell r="E265">
            <v>10141124</v>
          </cell>
        </row>
        <row r="266">
          <cell r="D266" t="str">
            <v>MYRIAM RUIZ TIBANÁ</v>
          </cell>
          <cell r="E266">
            <v>37250736</v>
          </cell>
        </row>
        <row r="267">
          <cell r="D267" t="str">
            <v>ÓSCAR MAURICIO SALAMANCA ANGARITA</v>
          </cell>
          <cell r="E267">
            <v>91262105</v>
          </cell>
        </row>
        <row r="268">
          <cell r="D268" t="str">
            <v>HAROLD SALAZAR ISAZA</v>
          </cell>
          <cell r="E268">
            <v>10021217</v>
          </cell>
        </row>
        <row r="269">
          <cell r="D269" t="str">
            <v>EDGAR ALONSO SALAZAR MARÍN</v>
          </cell>
          <cell r="E269">
            <v>18598064</v>
          </cell>
        </row>
        <row r="270">
          <cell r="D270" t="str">
            <v>JOHN JAIRO SÁNCHEZ CASTRO</v>
          </cell>
          <cell r="E270">
            <v>7538368</v>
          </cell>
        </row>
        <row r="271">
          <cell r="D271" t="str">
            <v>FRANCISCO JAVIER SÁNCHEZ MONTOYA</v>
          </cell>
          <cell r="E271">
            <v>10242820</v>
          </cell>
        </row>
        <row r="272">
          <cell r="D272" t="str">
            <v>JULIO CÉSAR SÁNCHEZ NARANJO</v>
          </cell>
          <cell r="E272">
            <v>10126598</v>
          </cell>
        </row>
        <row r="273">
          <cell r="D273" t="str">
            <v>JORGE JAVIER SANTACRUZ IBARRA</v>
          </cell>
          <cell r="E273">
            <v>12963609</v>
          </cell>
        </row>
        <row r="274">
          <cell r="D274" t="str">
            <v>JORGE HUMBERTO SANZ ALZATE</v>
          </cell>
          <cell r="E274">
            <v>16212851</v>
          </cell>
        </row>
        <row r="275">
          <cell r="D275" t="str">
            <v>JUAN CARLOS SEPÚLVEDA ARIAS</v>
          </cell>
          <cell r="E275">
            <v>10272991</v>
          </cell>
        </row>
        <row r="276">
          <cell r="D276" t="str">
            <v>SIMÓN EMILIO SEPÚLVEDA TABARES</v>
          </cell>
          <cell r="E276">
            <v>10081992</v>
          </cell>
        </row>
        <row r="277">
          <cell r="D277" t="str">
            <v>JULIÁN SERNA ARANGO</v>
          </cell>
          <cell r="E277">
            <v>10077596</v>
          </cell>
        </row>
        <row r="278">
          <cell r="D278" t="str">
            <v>HERMAN JOSÉ SERRANO LÓPEZ</v>
          </cell>
          <cell r="E278">
            <v>79232919</v>
          </cell>
        </row>
        <row r="279">
          <cell r="D279" t="str">
            <v>RODRIGO SILVA AGUILERA</v>
          </cell>
          <cell r="E279">
            <v>19455879</v>
          </cell>
        </row>
        <row r="280">
          <cell r="D280" t="str">
            <v>JOSÉ ADALBERTO SOTO MEJÍA</v>
          </cell>
          <cell r="E280">
            <v>10082649</v>
          </cell>
        </row>
        <row r="281">
          <cell r="D281" t="str">
            <v>EFRAÍN SUÁREZ GUZMÁN</v>
          </cell>
          <cell r="E281">
            <v>11338779</v>
          </cell>
        </row>
        <row r="282">
          <cell r="D282" t="str">
            <v>POMPILIO TABARES ESPINOSA</v>
          </cell>
          <cell r="E282">
            <v>10095844</v>
          </cell>
        </row>
        <row r="283">
          <cell r="D283" t="str">
            <v>LUIS ENRIQUE TABARES IDÁRRAGA</v>
          </cell>
          <cell r="E283">
            <v>9890971</v>
          </cell>
        </row>
        <row r="284">
          <cell r="D284" t="str">
            <v>GERARDO TAMAYO BUITRAGO</v>
          </cell>
          <cell r="E284">
            <v>10144444</v>
          </cell>
        </row>
        <row r="285">
          <cell r="D285" t="str">
            <v>JUAN ESTEBAN TIBAQUIRÁ GIRALDO</v>
          </cell>
          <cell r="E285">
            <v>10022816</v>
          </cell>
        </row>
        <row r="286">
          <cell r="D286" t="str">
            <v>GIOVANNI TORRES CHARRY</v>
          </cell>
          <cell r="E286">
            <v>76309763</v>
          </cell>
        </row>
        <row r="287">
          <cell r="D287" t="str">
            <v>SAULO DE JESÚS TORRES RENGIFO</v>
          </cell>
          <cell r="E287">
            <v>10091218</v>
          </cell>
        </row>
        <row r="288">
          <cell r="D288" t="str">
            <v>ÓMAR IVÁN TREJOS BURITICÁ</v>
          </cell>
          <cell r="E288">
            <v>16485583</v>
          </cell>
        </row>
        <row r="289">
          <cell r="D289" t="str">
            <v>ÁLVARO ANTONIO TREJOS CARPINTERO</v>
          </cell>
          <cell r="E289">
            <v>14883768</v>
          </cell>
        </row>
        <row r="290">
          <cell r="D290" t="str">
            <v>JHON JAIRO TREJOS PARRA</v>
          </cell>
          <cell r="E290">
            <v>10116662</v>
          </cell>
        </row>
        <row r="291">
          <cell r="D291" t="str">
            <v>JOSÉ LUIS TRISTANCHO REYES</v>
          </cell>
          <cell r="E291">
            <v>91234062</v>
          </cell>
        </row>
        <row r="292">
          <cell r="D292" t="str">
            <v>SAMUEL EDUARDO TRUJILLO HENAO</v>
          </cell>
          <cell r="E292">
            <v>10276122</v>
          </cell>
        </row>
        <row r="293">
          <cell r="D293" t="str">
            <v>HÉCTOR JAIRO UMAÑA GIRALDO</v>
          </cell>
          <cell r="E293">
            <v>10251094</v>
          </cell>
        </row>
        <row r="294">
          <cell r="D294" t="str">
            <v>VIVIAN LIBETH UZURIAGA LÓPEZ</v>
          </cell>
          <cell r="E294">
            <v>66880254</v>
          </cell>
        </row>
        <row r="295">
          <cell r="D295" t="str">
            <v>FERNANDO VALDÉS MACÍAS</v>
          </cell>
          <cell r="E295">
            <v>12716157</v>
          </cell>
        </row>
        <row r="296">
          <cell r="D296" t="str">
            <v>EDGAR ALIRIO VALENCIA ANGULO</v>
          </cell>
          <cell r="E296">
            <v>94400368</v>
          </cell>
        </row>
        <row r="297">
          <cell r="D297" t="str">
            <v>MARÍA BEATRIZ VALENCIA BONILLA</v>
          </cell>
          <cell r="E297">
            <v>42091518</v>
          </cell>
        </row>
        <row r="298">
          <cell r="D298" t="str">
            <v>RAMÓN ANDRÉS VALENCIA MARTÍNEZ</v>
          </cell>
          <cell r="E298">
            <v>8284977</v>
          </cell>
        </row>
        <row r="299">
          <cell r="D299" t="str">
            <v>HOOVER ALBEIRO VALENCIA SÁNCHEZ</v>
          </cell>
          <cell r="E299">
            <v>89000889</v>
          </cell>
        </row>
        <row r="300">
          <cell r="D300" t="str">
            <v>CÉSAR VALENCIA SOLANILLA</v>
          </cell>
          <cell r="E300">
            <v>19067941</v>
          </cell>
        </row>
        <row r="301">
          <cell r="D301" t="str">
            <v>CARMEN ELISA VANEGAS LOTERO</v>
          </cell>
          <cell r="E301">
            <v>42070254</v>
          </cell>
        </row>
        <row r="302">
          <cell r="D302" t="str">
            <v>JAVIER VANEGAS SALGADO</v>
          </cell>
          <cell r="E302">
            <v>10109703</v>
          </cell>
        </row>
        <row r="303">
          <cell r="D303" t="str">
            <v>LIBARDO VICENTE VANEGAS USECHE</v>
          </cell>
          <cell r="E303">
            <v>10144446</v>
          </cell>
        </row>
        <row r="304">
          <cell r="D304" t="str">
            <v>JOSÉ GILBERTO VARGAS CANO</v>
          </cell>
          <cell r="E304">
            <v>10102443</v>
          </cell>
        </row>
        <row r="305">
          <cell r="D305" t="str">
            <v>EDILMA VARGAS</v>
          </cell>
          <cell r="E305">
            <v>41891600</v>
          </cell>
        </row>
        <row r="306">
          <cell r="D306" t="str">
            <v>JULIO HERNANDO VARGAS MORENO</v>
          </cell>
          <cell r="E306">
            <v>19434135</v>
          </cell>
        </row>
        <row r="307">
          <cell r="D307" t="str">
            <v>TERESITA DE JESÚS VÁSQUEZ RAMÍREZ</v>
          </cell>
          <cell r="E307">
            <v>43066283</v>
          </cell>
        </row>
        <row r="308">
          <cell r="D308" t="str">
            <v>LUZ ÁNGELA VELOZA CASTIBLANCO</v>
          </cell>
          <cell r="E308">
            <v>30291745</v>
          </cell>
        </row>
        <row r="309">
          <cell r="D309" t="str">
            <v>CARLOS JULIO ZAPATA GRISALES</v>
          </cell>
          <cell r="E309">
            <v>16219149</v>
          </cell>
        </row>
        <row r="310">
          <cell r="D310" t="str">
            <v>MARÍA TERESA ZAPATA SALDARRIAGA</v>
          </cell>
          <cell r="E310">
            <v>24569469</v>
          </cell>
        </row>
        <row r="311">
          <cell r="D311" t="str">
            <v>CARLOS DANILO ZAPATA VALENCIA</v>
          </cell>
          <cell r="E311">
            <v>10246685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467"/>
  <sheetViews>
    <sheetView tabSelected="1" topLeftCell="L1" zoomScaleNormal="100" workbookViewId="0">
      <selection activeCell="L468" sqref="L468"/>
    </sheetView>
  </sheetViews>
  <sheetFormatPr baseColWidth="10" defaultRowHeight="15" x14ac:dyDescent="0.25"/>
  <cols>
    <col min="1" max="1" width="11.42578125" style="231"/>
    <col min="2" max="5" width="11.42578125" style="231" customWidth="1"/>
    <col min="6" max="6" width="11.85546875" style="232" customWidth="1"/>
    <col min="7" max="7" width="17.7109375" style="233" customWidth="1"/>
    <col min="8" max="8" width="50.28515625" style="166" customWidth="1"/>
    <col min="9" max="9" width="21.140625" customWidth="1"/>
    <col min="10" max="10" width="27.42578125" style="254" customWidth="1"/>
    <col min="11" max="11" width="13.140625" style="234" customWidth="1"/>
    <col min="12" max="12" width="33.42578125" customWidth="1"/>
    <col min="13" max="14" width="11.42578125" customWidth="1"/>
    <col min="15" max="15" width="27.85546875" style="166" customWidth="1"/>
    <col min="16" max="16" width="17.85546875" customWidth="1"/>
    <col min="17" max="17" width="15.85546875" customWidth="1"/>
    <col min="18" max="18" width="21.42578125" customWidth="1"/>
    <col min="19" max="19" width="31.85546875" customWidth="1"/>
    <col min="23" max="23" width="17.5703125" bestFit="1" customWidth="1"/>
    <col min="24" max="24" width="33" bestFit="1" customWidth="1"/>
  </cols>
  <sheetData>
    <row r="1" spans="1:19" ht="22.5" x14ac:dyDescent="0.25">
      <c r="A1" s="2" t="s">
        <v>99</v>
      </c>
      <c r="B1" s="168" t="s">
        <v>1</v>
      </c>
      <c r="C1" s="167" t="s">
        <v>2</v>
      </c>
      <c r="D1" s="168" t="s">
        <v>1</v>
      </c>
      <c r="E1" s="169" t="s">
        <v>3</v>
      </c>
      <c r="F1" s="167" t="s">
        <v>4</v>
      </c>
      <c r="G1" s="167" t="s">
        <v>5</v>
      </c>
      <c r="H1" s="146" t="s">
        <v>6</v>
      </c>
      <c r="I1" s="3" t="s">
        <v>7</v>
      </c>
      <c r="J1" s="3" t="s">
        <v>8</v>
      </c>
      <c r="K1" s="3" t="s">
        <v>9</v>
      </c>
      <c r="L1" s="3" t="s">
        <v>10</v>
      </c>
      <c r="M1" s="3" t="s">
        <v>11</v>
      </c>
      <c r="N1" s="3" t="s">
        <v>12</v>
      </c>
      <c r="O1" s="3" t="s">
        <v>13</v>
      </c>
      <c r="P1" s="4" t="s">
        <v>14</v>
      </c>
      <c r="Q1" s="4" t="s">
        <v>15</v>
      </c>
      <c r="R1" s="4" t="s">
        <v>16</v>
      </c>
      <c r="S1" s="2" t="s">
        <v>17</v>
      </c>
    </row>
    <row r="2" spans="1:19" s="18" customFormat="1" ht="22.5" hidden="1" x14ac:dyDescent="0.25">
      <c r="A2" s="147">
        <v>71</v>
      </c>
      <c r="B2" s="149">
        <v>40570</v>
      </c>
      <c r="C2" s="182" t="s">
        <v>402</v>
      </c>
      <c r="D2" s="183">
        <v>40338</v>
      </c>
      <c r="E2" s="147" t="s">
        <v>38</v>
      </c>
      <c r="F2" s="188">
        <v>3</v>
      </c>
      <c r="G2" s="153" t="s">
        <v>57</v>
      </c>
      <c r="H2" s="13" t="s">
        <v>403</v>
      </c>
      <c r="I2" s="6"/>
      <c r="J2" s="184" t="s">
        <v>37</v>
      </c>
      <c r="K2" s="177">
        <v>16219149</v>
      </c>
      <c r="L2" s="171" t="s">
        <v>31</v>
      </c>
      <c r="M2" s="7" t="s">
        <v>384</v>
      </c>
      <c r="N2" s="7" t="s">
        <v>64</v>
      </c>
      <c r="O2" s="14" t="s">
        <v>401</v>
      </c>
      <c r="P2" s="14" t="s">
        <v>404</v>
      </c>
      <c r="Q2" s="15" t="s">
        <v>22</v>
      </c>
      <c r="R2" s="16" t="s">
        <v>396</v>
      </c>
      <c r="S2" s="171" t="s">
        <v>382</v>
      </c>
    </row>
    <row r="3" spans="1:19" s="18" customFormat="1" ht="22.5" hidden="1" x14ac:dyDescent="0.25">
      <c r="A3" s="147">
        <v>94</v>
      </c>
      <c r="B3" s="149">
        <v>40570</v>
      </c>
      <c r="C3" s="182" t="s">
        <v>405</v>
      </c>
      <c r="D3" s="183">
        <v>40351</v>
      </c>
      <c r="E3" s="147" t="s">
        <v>38</v>
      </c>
      <c r="F3" s="188">
        <v>3</v>
      </c>
      <c r="G3" s="153" t="s">
        <v>57</v>
      </c>
      <c r="H3" s="13" t="s">
        <v>406</v>
      </c>
      <c r="I3" s="6"/>
      <c r="J3" s="184" t="s">
        <v>55</v>
      </c>
      <c r="K3" s="177">
        <v>10002895</v>
      </c>
      <c r="L3" s="6" t="s">
        <v>43</v>
      </c>
      <c r="M3" s="7" t="s">
        <v>384</v>
      </c>
      <c r="N3" s="7" t="s">
        <v>64</v>
      </c>
      <c r="O3" s="14" t="s">
        <v>401</v>
      </c>
      <c r="P3" s="14" t="s">
        <v>407</v>
      </c>
      <c r="Q3" s="15" t="s">
        <v>22</v>
      </c>
      <c r="R3" s="16" t="s">
        <v>396</v>
      </c>
      <c r="S3" s="171" t="s">
        <v>382</v>
      </c>
    </row>
    <row r="4" spans="1:19" s="18" customFormat="1" ht="22.5" hidden="1" x14ac:dyDescent="0.25">
      <c r="A4" s="147">
        <v>95</v>
      </c>
      <c r="B4" s="149">
        <v>40570</v>
      </c>
      <c r="C4" s="182" t="s">
        <v>408</v>
      </c>
      <c r="D4" s="183">
        <v>40351</v>
      </c>
      <c r="E4" s="147" t="s">
        <v>38</v>
      </c>
      <c r="F4" s="188">
        <v>3</v>
      </c>
      <c r="G4" s="153" t="s">
        <v>57</v>
      </c>
      <c r="H4" s="13" t="s">
        <v>409</v>
      </c>
      <c r="I4" s="6"/>
      <c r="J4" s="184" t="s">
        <v>55</v>
      </c>
      <c r="K4" s="177">
        <v>10002895</v>
      </c>
      <c r="L4" s="6" t="s">
        <v>43</v>
      </c>
      <c r="M4" s="7" t="s">
        <v>384</v>
      </c>
      <c r="N4" s="7" t="s">
        <v>64</v>
      </c>
      <c r="O4" s="14" t="s">
        <v>401</v>
      </c>
      <c r="P4" s="14" t="s">
        <v>410</v>
      </c>
      <c r="Q4" s="15" t="s">
        <v>22</v>
      </c>
      <c r="R4" s="16" t="s">
        <v>396</v>
      </c>
      <c r="S4" s="171" t="s">
        <v>382</v>
      </c>
    </row>
    <row r="5" spans="1:19" s="18" customFormat="1" ht="22.5" hidden="1" x14ac:dyDescent="0.25">
      <c r="A5" s="147">
        <v>97</v>
      </c>
      <c r="B5" s="149">
        <v>40570</v>
      </c>
      <c r="C5" s="182" t="s">
        <v>411</v>
      </c>
      <c r="D5" s="183">
        <v>40351</v>
      </c>
      <c r="E5" s="147" t="s">
        <v>38</v>
      </c>
      <c r="F5" s="188">
        <v>2</v>
      </c>
      <c r="G5" s="153" t="s">
        <v>57</v>
      </c>
      <c r="H5" s="13" t="s">
        <v>412</v>
      </c>
      <c r="I5" s="6"/>
      <c r="J5" s="184" t="s">
        <v>29</v>
      </c>
      <c r="K5" s="177">
        <v>10002675</v>
      </c>
      <c r="L5" s="6" t="s">
        <v>43</v>
      </c>
      <c r="M5" s="7" t="s">
        <v>384</v>
      </c>
      <c r="N5" s="7" t="s">
        <v>64</v>
      </c>
      <c r="O5" s="14" t="s">
        <v>401</v>
      </c>
      <c r="P5" s="14" t="s">
        <v>413</v>
      </c>
      <c r="Q5" s="15" t="s">
        <v>22</v>
      </c>
      <c r="R5" s="16" t="s">
        <v>396</v>
      </c>
      <c r="S5" s="171" t="s">
        <v>382</v>
      </c>
    </row>
    <row r="6" spans="1:19" s="18" customFormat="1" ht="33.75" hidden="1" x14ac:dyDescent="0.25">
      <c r="A6" s="147">
        <v>141</v>
      </c>
      <c r="B6" s="149">
        <v>40570</v>
      </c>
      <c r="C6" s="182" t="s">
        <v>417</v>
      </c>
      <c r="D6" s="183">
        <v>40486</v>
      </c>
      <c r="E6" s="147" t="s">
        <v>38</v>
      </c>
      <c r="F6" s="188">
        <v>3</v>
      </c>
      <c r="G6" s="153" t="s">
        <v>57</v>
      </c>
      <c r="H6" s="13" t="s">
        <v>418</v>
      </c>
      <c r="I6" s="6"/>
      <c r="J6" s="184" t="s">
        <v>55</v>
      </c>
      <c r="K6" s="177">
        <v>10002895</v>
      </c>
      <c r="L6" s="6" t="s">
        <v>43</v>
      </c>
      <c r="M6" s="7" t="s">
        <v>384</v>
      </c>
      <c r="N6" s="7" t="s">
        <v>64</v>
      </c>
      <c r="O6" s="14" t="s">
        <v>415</v>
      </c>
      <c r="P6" s="189">
        <v>40695</v>
      </c>
      <c r="Q6" s="15" t="s">
        <v>22</v>
      </c>
      <c r="R6" s="16" t="s">
        <v>396</v>
      </c>
      <c r="S6" s="171" t="s">
        <v>382</v>
      </c>
    </row>
    <row r="7" spans="1:19" s="18" customFormat="1" ht="22.5" hidden="1" x14ac:dyDescent="0.25">
      <c r="A7" s="147">
        <v>142</v>
      </c>
      <c r="B7" s="149">
        <v>40570</v>
      </c>
      <c r="C7" s="182" t="s">
        <v>419</v>
      </c>
      <c r="D7" s="183">
        <v>40486</v>
      </c>
      <c r="E7" s="147" t="s">
        <v>38</v>
      </c>
      <c r="F7" s="188">
        <v>3</v>
      </c>
      <c r="G7" s="153" t="s">
        <v>57</v>
      </c>
      <c r="H7" s="13" t="s">
        <v>420</v>
      </c>
      <c r="I7" s="6"/>
      <c r="J7" s="184" t="s">
        <v>55</v>
      </c>
      <c r="K7" s="177">
        <v>10002895</v>
      </c>
      <c r="L7" s="6" t="s">
        <v>43</v>
      </c>
      <c r="M7" s="7" t="s">
        <v>384</v>
      </c>
      <c r="N7" s="7" t="s">
        <v>64</v>
      </c>
      <c r="O7" s="14" t="s">
        <v>415</v>
      </c>
      <c r="P7" s="189">
        <v>40884</v>
      </c>
      <c r="Q7" s="15" t="s">
        <v>22</v>
      </c>
      <c r="R7" s="16" t="s">
        <v>396</v>
      </c>
      <c r="S7" s="171" t="s">
        <v>382</v>
      </c>
    </row>
    <row r="8" spans="1:19" s="18" customFormat="1" ht="22.5" hidden="1" x14ac:dyDescent="0.25">
      <c r="A8" s="147">
        <v>151</v>
      </c>
      <c r="B8" s="149">
        <v>40570</v>
      </c>
      <c r="C8" s="182" t="s">
        <v>421</v>
      </c>
      <c r="D8" s="183">
        <v>40494</v>
      </c>
      <c r="E8" s="147" t="s">
        <v>38</v>
      </c>
      <c r="F8" s="188">
        <v>2</v>
      </c>
      <c r="G8" s="153" t="s">
        <v>57</v>
      </c>
      <c r="H8" s="13" t="s">
        <v>422</v>
      </c>
      <c r="I8" s="6"/>
      <c r="J8" s="184" t="s">
        <v>18</v>
      </c>
      <c r="K8" s="177">
        <v>10091253</v>
      </c>
      <c r="L8" s="6" t="s">
        <v>43</v>
      </c>
      <c r="M8" s="7" t="s">
        <v>384</v>
      </c>
      <c r="N8" s="7" t="s">
        <v>64</v>
      </c>
      <c r="O8" s="14" t="s">
        <v>415</v>
      </c>
      <c r="P8" s="14" t="s">
        <v>423</v>
      </c>
      <c r="Q8" s="15" t="s">
        <v>22</v>
      </c>
      <c r="R8" s="16" t="s">
        <v>396</v>
      </c>
      <c r="S8" s="171" t="s">
        <v>382</v>
      </c>
    </row>
    <row r="9" spans="1:19" s="18" customFormat="1" ht="22.5" hidden="1" x14ac:dyDescent="0.25">
      <c r="A9" s="147">
        <v>152</v>
      </c>
      <c r="B9" s="149">
        <v>40570</v>
      </c>
      <c r="C9" s="182" t="s">
        <v>421</v>
      </c>
      <c r="D9" s="183">
        <v>40494</v>
      </c>
      <c r="E9" s="147" t="s">
        <v>38</v>
      </c>
      <c r="F9" s="188">
        <v>3</v>
      </c>
      <c r="G9" s="153" t="s">
        <v>57</v>
      </c>
      <c r="H9" s="13" t="s">
        <v>420</v>
      </c>
      <c r="I9" s="6"/>
      <c r="J9" s="184" t="s">
        <v>18</v>
      </c>
      <c r="K9" s="177">
        <v>10091253</v>
      </c>
      <c r="L9" s="6" t="s">
        <v>43</v>
      </c>
      <c r="M9" s="7" t="s">
        <v>384</v>
      </c>
      <c r="N9" s="7" t="s">
        <v>64</v>
      </c>
      <c r="O9" s="14" t="s">
        <v>415</v>
      </c>
      <c r="P9" s="189">
        <v>40884</v>
      </c>
      <c r="Q9" s="15" t="s">
        <v>22</v>
      </c>
      <c r="R9" s="16" t="s">
        <v>396</v>
      </c>
      <c r="S9" s="171" t="s">
        <v>382</v>
      </c>
    </row>
    <row r="10" spans="1:19" s="18" customFormat="1" ht="33.75" hidden="1" x14ac:dyDescent="0.25">
      <c r="A10" s="147">
        <v>166</v>
      </c>
      <c r="B10" s="149">
        <v>40570</v>
      </c>
      <c r="C10" s="182" t="s">
        <v>424</v>
      </c>
      <c r="D10" s="183">
        <v>40560</v>
      </c>
      <c r="E10" s="147" t="s">
        <v>38</v>
      </c>
      <c r="F10" s="188">
        <v>3</v>
      </c>
      <c r="G10" s="153" t="s">
        <v>57</v>
      </c>
      <c r="H10" s="13" t="s">
        <v>425</v>
      </c>
      <c r="I10" s="6"/>
      <c r="J10" s="184" t="s">
        <v>19</v>
      </c>
      <c r="K10" s="177">
        <v>4406582</v>
      </c>
      <c r="L10" s="6" t="s">
        <v>43</v>
      </c>
      <c r="M10" s="7" t="s">
        <v>384</v>
      </c>
      <c r="N10" s="7" t="s">
        <v>64</v>
      </c>
      <c r="O10" s="14" t="s">
        <v>401</v>
      </c>
      <c r="P10" s="14" t="s">
        <v>426</v>
      </c>
      <c r="Q10" s="15" t="s">
        <v>22</v>
      </c>
      <c r="R10" s="16" t="s">
        <v>396</v>
      </c>
      <c r="S10" s="171" t="s">
        <v>382</v>
      </c>
    </row>
    <row r="11" spans="1:19" s="18" customFormat="1" ht="33.75" hidden="1" x14ac:dyDescent="0.25">
      <c r="A11" s="147">
        <v>167</v>
      </c>
      <c r="B11" s="149">
        <v>40570</v>
      </c>
      <c r="C11" s="182" t="s">
        <v>427</v>
      </c>
      <c r="D11" s="183">
        <v>40560</v>
      </c>
      <c r="E11" s="147" t="s">
        <v>38</v>
      </c>
      <c r="F11" s="188">
        <v>3</v>
      </c>
      <c r="G11" s="153" t="s">
        <v>57</v>
      </c>
      <c r="H11" s="13" t="s">
        <v>428</v>
      </c>
      <c r="I11" s="6"/>
      <c r="J11" s="184" t="s">
        <v>19</v>
      </c>
      <c r="K11" s="177">
        <v>4406582</v>
      </c>
      <c r="L11" s="6" t="s">
        <v>43</v>
      </c>
      <c r="M11" s="7" t="s">
        <v>384</v>
      </c>
      <c r="N11" s="7" t="s">
        <v>64</v>
      </c>
      <c r="O11" s="14" t="s">
        <v>415</v>
      </c>
      <c r="P11" s="14" t="s">
        <v>429</v>
      </c>
      <c r="Q11" s="15" t="s">
        <v>22</v>
      </c>
      <c r="R11" s="16" t="s">
        <v>396</v>
      </c>
      <c r="S11" s="171" t="s">
        <v>382</v>
      </c>
    </row>
    <row r="12" spans="1:19" s="18" customFormat="1" ht="22.5" hidden="1" x14ac:dyDescent="0.25">
      <c r="A12" s="147">
        <v>168</v>
      </c>
      <c r="B12" s="149">
        <v>40570</v>
      </c>
      <c r="C12" s="182" t="s">
        <v>430</v>
      </c>
      <c r="D12" s="183">
        <v>40560</v>
      </c>
      <c r="E12" s="147" t="s">
        <v>38</v>
      </c>
      <c r="F12" s="188">
        <v>3</v>
      </c>
      <c r="G12" s="153" t="s">
        <v>57</v>
      </c>
      <c r="H12" s="13" t="s">
        <v>431</v>
      </c>
      <c r="I12" s="6"/>
      <c r="J12" s="184" t="s">
        <v>19</v>
      </c>
      <c r="K12" s="177">
        <v>4406582</v>
      </c>
      <c r="L12" s="6" t="s">
        <v>43</v>
      </c>
      <c r="M12" s="7" t="s">
        <v>384</v>
      </c>
      <c r="N12" s="7" t="s">
        <v>64</v>
      </c>
      <c r="O12" s="14" t="s">
        <v>401</v>
      </c>
      <c r="P12" s="14" t="s">
        <v>432</v>
      </c>
      <c r="Q12" s="15" t="s">
        <v>22</v>
      </c>
      <c r="R12" s="16" t="s">
        <v>396</v>
      </c>
      <c r="S12" s="171" t="s">
        <v>382</v>
      </c>
    </row>
    <row r="13" spans="1:19" s="18" customFormat="1" ht="45" hidden="1" x14ac:dyDescent="0.25">
      <c r="A13" s="147">
        <v>253</v>
      </c>
      <c r="B13" s="149">
        <v>40570</v>
      </c>
      <c r="C13" s="147" t="s">
        <v>433</v>
      </c>
      <c r="D13" s="183">
        <v>40560</v>
      </c>
      <c r="E13" s="147" t="s">
        <v>38</v>
      </c>
      <c r="F13" s="188">
        <v>3</v>
      </c>
      <c r="G13" s="155" t="s">
        <v>434</v>
      </c>
      <c r="H13" s="13" t="s">
        <v>435</v>
      </c>
      <c r="I13" s="6"/>
      <c r="J13" s="184" t="s">
        <v>19</v>
      </c>
      <c r="K13" s="177">
        <v>4406582</v>
      </c>
      <c r="L13" s="6" t="s">
        <v>43</v>
      </c>
      <c r="M13" s="7" t="s">
        <v>384</v>
      </c>
      <c r="N13" s="7" t="s">
        <v>64</v>
      </c>
      <c r="O13" s="14" t="s">
        <v>436</v>
      </c>
      <c r="P13" s="15" t="s">
        <v>437</v>
      </c>
      <c r="Q13" s="15" t="s">
        <v>22</v>
      </c>
      <c r="R13" s="16" t="s">
        <v>396</v>
      </c>
      <c r="S13" s="171" t="s">
        <v>382</v>
      </c>
    </row>
    <row r="14" spans="1:19" s="18" customFormat="1" ht="33.75" hidden="1" x14ac:dyDescent="0.25">
      <c r="A14" s="147">
        <v>255</v>
      </c>
      <c r="B14" s="149">
        <v>40570</v>
      </c>
      <c r="C14" s="147" t="s">
        <v>438</v>
      </c>
      <c r="D14" s="183">
        <v>40436</v>
      </c>
      <c r="E14" s="147" t="s">
        <v>39</v>
      </c>
      <c r="F14" s="188">
        <v>3</v>
      </c>
      <c r="G14" s="153" t="s">
        <v>73</v>
      </c>
      <c r="H14" s="13" t="s">
        <v>439</v>
      </c>
      <c r="I14" s="6"/>
      <c r="J14" s="184" t="s">
        <v>42</v>
      </c>
      <c r="K14" s="177">
        <v>91281782</v>
      </c>
      <c r="L14" s="6" t="s">
        <v>43</v>
      </c>
      <c r="M14" s="7" t="s">
        <v>383</v>
      </c>
      <c r="N14" s="7" t="s">
        <v>64</v>
      </c>
      <c r="O14" s="14" t="s">
        <v>440</v>
      </c>
      <c r="P14" s="6" t="s">
        <v>441</v>
      </c>
      <c r="Q14" s="191" t="s">
        <v>22</v>
      </c>
      <c r="R14" s="17">
        <v>2010</v>
      </c>
      <c r="S14" s="171" t="s">
        <v>382</v>
      </c>
    </row>
    <row r="15" spans="1:19" s="18" customFormat="1" ht="33.75" hidden="1" x14ac:dyDescent="0.25">
      <c r="A15" s="147">
        <v>256</v>
      </c>
      <c r="B15" s="149">
        <v>40570</v>
      </c>
      <c r="C15" s="147" t="s">
        <v>442</v>
      </c>
      <c r="D15" s="183">
        <v>40437</v>
      </c>
      <c r="E15" s="147" t="s">
        <v>39</v>
      </c>
      <c r="F15" s="188">
        <v>3</v>
      </c>
      <c r="G15" s="153" t="s">
        <v>73</v>
      </c>
      <c r="H15" s="13" t="s">
        <v>439</v>
      </c>
      <c r="I15" s="6"/>
      <c r="J15" s="184" t="s">
        <v>33</v>
      </c>
      <c r="K15" s="177">
        <v>42014944</v>
      </c>
      <c r="L15" s="6" t="s">
        <v>43</v>
      </c>
      <c r="M15" s="7" t="s">
        <v>383</v>
      </c>
      <c r="N15" s="7" t="s">
        <v>64</v>
      </c>
      <c r="O15" s="14" t="s">
        <v>440</v>
      </c>
      <c r="P15" s="6" t="s">
        <v>441</v>
      </c>
      <c r="Q15" s="191" t="s">
        <v>22</v>
      </c>
      <c r="R15" s="17">
        <v>2010</v>
      </c>
      <c r="S15" s="171" t="s">
        <v>382</v>
      </c>
    </row>
    <row r="16" spans="1:19" s="18" customFormat="1" ht="33.75" hidden="1" x14ac:dyDescent="0.25">
      <c r="A16" s="147">
        <v>262</v>
      </c>
      <c r="B16" s="149">
        <v>40570</v>
      </c>
      <c r="C16" s="176" t="s">
        <v>49</v>
      </c>
      <c r="D16" s="183">
        <v>40521</v>
      </c>
      <c r="E16" s="147" t="s">
        <v>39</v>
      </c>
      <c r="F16" s="188">
        <v>4</v>
      </c>
      <c r="G16" s="155" t="s">
        <v>76</v>
      </c>
      <c r="H16" s="13" t="s">
        <v>444</v>
      </c>
      <c r="I16" s="6"/>
      <c r="J16" s="184" t="s">
        <v>25</v>
      </c>
      <c r="K16" s="177">
        <v>10110951</v>
      </c>
      <c r="L16" s="6" t="s">
        <v>43</v>
      </c>
      <c r="M16" s="7" t="s">
        <v>383</v>
      </c>
      <c r="N16" s="7" t="s">
        <v>64</v>
      </c>
      <c r="O16" s="14" t="s">
        <v>445</v>
      </c>
      <c r="P16" s="190" t="s">
        <v>446</v>
      </c>
      <c r="Q16" s="15" t="s">
        <v>22</v>
      </c>
      <c r="R16" s="16" t="s">
        <v>396</v>
      </c>
      <c r="S16" s="171" t="s">
        <v>382</v>
      </c>
    </row>
    <row r="17" spans="1:19" s="18" customFormat="1" ht="33.75" hidden="1" x14ac:dyDescent="0.25">
      <c r="A17" s="147">
        <v>263</v>
      </c>
      <c r="B17" s="149">
        <v>40570</v>
      </c>
      <c r="C17" s="176" t="s">
        <v>447</v>
      </c>
      <c r="D17" s="183">
        <v>40521</v>
      </c>
      <c r="E17" s="147" t="s">
        <v>39</v>
      </c>
      <c r="F17" s="188">
        <v>3</v>
      </c>
      <c r="G17" s="155" t="s">
        <v>76</v>
      </c>
      <c r="H17" s="13" t="s">
        <v>448</v>
      </c>
      <c r="I17" s="6"/>
      <c r="J17" s="184" t="s">
        <v>19</v>
      </c>
      <c r="K17" s="177">
        <v>4406582</v>
      </c>
      <c r="L17" s="6" t="s">
        <v>43</v>
      </c>
      <c r="M17" s="7" t="s">
        <v>383</v>
      </c>
      <c r="N17" s="7" t="s">
        <v>64</v>
      </c>
      <c r="O17" s="14" t="s">
        <v>445</v>
      </c>
      <c r="P17" s="190" t="s">
        <v>449</v>
      </c>
      <c r="Q17" s="15" t="s">
        <v>22</v>
      </c>
      <c r="R17" s="16" t="s">
        <v>396</v>
      </c>
      <c r="S17" s="171" t="s">
        <v>382</v>
      </c>
    </row>
    <row r="18" spans="1:19" s="18" customFormat="1" ht="45" hidden="1" x14ac:dyDescent="0.25">
      <c r="A18" s="147">
        <v>265</v>
      </c>
      <c r="B18" s="149">
        <v>40570</v>
      </c>
      <c r="C18" s="176" t="s">
        <v>450</v>
      </c>
      <c r="D18" s="183">
        <v>40506</v>
      </c>
      <c r="E18" s="147" t="s">
        <v>40</v>
      </c>
      <c r="F18" s="188">
        <v>3</v>
      </c>
      <c r="G18" s="155" t="s">
        <v>395</v>
      </c>
      <c r="H18" s="13" t="s">
        <v>451</v>
      </c>
      <c r="I18" s="6"/>
      <c r="J18" s="184" t="s">
        <v>19</v>
      </c>
      <c r="K18" s="177">
        <v>4406582</v>
      </c>
      <c r="L18" s="6" t="s">
        <v>43</v>
      </c>
      <c r="M18" s="7" t="s">
        <v>381</v>
      </c>
      <c r="N18" s="7" t="s">
        <v>64</v>
      </c>
      <c r="O18" s="14" t="s">
        <v>452</v>
      </c>
      <c r="P18" s="190" t="s">
        <v>453</v>
      </c>
      <c r="Q18" s="15" t="s">
        <v>22</v>
      </c>
      <c r="R18" s="16" t="s">
        <v>396</v>
      </c>
      <c r="S18" s="171" t="s">
        <v>382</v>
      </c>
    </row>
    <row r="19" spans="1:19" s="18" customFormat="1" ht="33.75" hidden="1" x14ac:dyDescent="0.25">
      <c r="A19" s="147">
        <v>273</v>
      </c>
      <c r="B19" s="149">
        <v>40570</v>
      </c>
      <c r="C19" s="176" t="s">
        <v>454</v>
      </c>
      <c r="D19" s="183">
        <v>40491</v>
      </c>
      <c r="E19" s="147" t="s">
        <v>48</v>
      </c>
      <c r="F19" s="188">
        <v>3</v>
      </c>
      <c r="G19" s="155" t="s">
        <v>77</v>
      </c>
      <c r="H19" s="13" t="s">
        <v>455</v>
      </c>
      <c r="I19" s="6"/>
      <c r="J19" s="184" t="s">
        <v>63</v>
      </c>
      <c r="K19" s="177">
        <v>9870227</v>
      </c>
      <c r="L19" s="6" t="s">
        <v>43</v>
      </c>
      <c r="M19" s="7" t="s">
        <v>394</v>
      </c>
      <c r="N19" s="7" t="s">
        <v>64</v>
      </c>
      <c r="O19" s="14" t="s">
        <v>456</v>
      </c>
      <c r="P19" s="190" t="s">
        <v>457</v>
      </c>
      <c r="Q19" s="15" t="s">
        <v>22</v>
      </c>
      <c r="R19" s="16" t="s">
        <v>396</v>
      </c>
      <c r="S19" s="171" t="s">
        <v>382</v>
      </c>
    </row>
    <row r="20" spans="1:19" s="18" customFormat="1" ht="33.75" hidden="1" x14ac:dyDescent="0.25">
      <c r="A20" s="147">
        <v>274</v>
      </c>
      <c r="B20" s="149">
        <v>40570</v>
      </c>
      <c r="C20" s="176" t="s">
        <v>458</v>
      </c>
      <c r="D20" s="183">
        <v>40527</v>
      </c>
      <c r="E20" s="147" t="s">
        <v>38</v>
      </c>
      <c r="F20" s="188">
        <v>4</v>
      </c>
      <c r="G20" s="155" t="s">
        <v>60</v>
      </c>
      <c r="H20" s="151" t="s">
        <v>459</v>
      </c>
      <c r="I20" s="6"/>
      <c r="J20" s="184" t="s">
        <v>20</v>
      </c>
      <c r="K20" s="192">
        <v>10105545</v>
      </c>
      <c r="L20" s="6" t="s">
        <v>43</v>
      </c>
      <c r="M20" s="7" t="s">
        <v>394</v>
      </c>
      <c r="N20" s="7" t="s">
        <v>64</v>
      </c>
      <c r="O20" s="150" t="s">
        <v>460</v>
      </c>
      <c r="P20" s="152" t="s">
        <v>461</v>
      </c>
      <c r="Q20" s="15" t="s">
        <v>22</v>
      </c>
      <c r="R20" s="16" t="s">
        <v>396</v>
      </c>
      <c r="S20" s="171" t="s">
        <v>382</v>
      </c>
    </row>
    <row r="21" spans="1:19" s="18" customFormat="1" ht="22.5" hidden="1" x14ac:dyDescent="0.25">
      <c r="A21" s="147">
        <v>282</v>
      </c>
      <c r="B21" s="149">
        <v>40570</v>
      </c>
      <c r="C21" s="176" t="s">
        <v>463</v>
      </c>
      <c r="D21" s="183">
        <v>40203</v>
      </c>
      <c r="E21" s="147" t="s">
        <v>39</v>
      </c>
      <c r="F21" s="188">
        <v>3</v>
      </c>
      <c r="G21" s="155" t="s">
        <v>71</v>
      </c>
      <c r="H21" s="174" t="s">
        <v>464</v>
      </c>
      <c r="I21" s="6"/>
      <c r="J21" s="184" t="s">
        <v>28</v>
      </c>
      <c r="K21" s="177">
        <v>10021217</v>
      </c>
      <c r="L21" s="6" t="s">
        <v>43</v>
      </c>
      <c r="M21" s="7" t="s">
        <v>383</v>
      </c>
      <c r="N21" s="7" t="s">
        <v>64</v>
      </c>
      <c r="O21" s="5" t="s">
        <v>465</v>
      </c>
      <c r="P21" s="190" t="s">
        <v>466</v>
      </c>
      <c r="Q21" s="15" t="s">
        <v>23</v>
      </c>
      <c r="R21" s="16" t="s">
        <v>396</v>
      </c>
      <c r="S21" s="171" t="s">
        <v>382</v>
      </c>
    </row>
    <row r="22" spans="1:19" s="18" customFormat="1" ht="33.75" hidden="1" x14ac:dyDescent="0.25">
      <c r="A22" s="147">
        <v>288</v>
      </c>
      <c r="B22" s="149">
        <v>40570</v>
      </c>
      <c r="C22" s="176" t="s">
        <v>467</v>
      </c>
      <c r="D22" s="183">
        <v>40297</v>
      </c>
      <c r="E22" s="147" t="s">
        <v>40</v>
      </c>
      <c r="F22" s="188">
        <v>2</v>
      </c>
      <c r="G22" s="155" t="s">
        <v>468</v>
      </c>
      <c r="H22" s="174" t="s">
        <v>469</v>
      </c>
      <c r="I22" s="6"/>
      <c r="J22" s="184" t="s">
        <v>27</v>
      </c>
      <c r="K22" s="177">
        <v>79055142</v>
      </c>
      <c r="L22" s="170" t="s">
        <v>44</v>
      </c>
      <c r="M22" s="7" t="s">
        <v>381</v>
      </c>
      <c r="N22" s="7" t="s">
        <v>64</v>
      </c>
      <c r="O22" s="5" t="s">
        <v>470</v>
      </c>
      <c r="P22" s="190" t="s">
        <v>471</v>
      </c>
      <c r="Q22" s="15" t="s">
        <v>23</v>
      </c>
      <c r="R22" s="16" t="s">
        <v>396</v>
      </c>
      <c r="S22" s="171" t="s">
        <v>382</v>
      </c>
    </row>
    <row r="23" spans="1:19" s="18" customFormat="1" ht="33.75" hidden="1" x14ac:dyDescent="0.25">
      <c r="A23" s="147">
        <v>289</v>
      </c>
      <c r="B23" s="149">
        <v>40570</v>
      </c>
      <c r="C23" s="176" t="s">
        <v>472</v>
      </c>
      <c r="D23" s="183">
        <v>40358</v>
      </c>
      <c r="E23" s="147" t="s">
        <v>40</v>
      </c>
      <c r="F23" s="188">
        <v>6</v>
      </c>
      <c r="G23" s="155" t="s">
        <v>473</v>
      </c>
      <c r="H23" s="174" t="s">
        <v>474</v>
      </c>
      <c r="I23" s="6"/>
      <c r="J23" s="184" t="s">
        <v>28</v>
      </c>
      <c r="K23" s="177">
        <v>10021217</v>
      </c>
      <c r="L23" s="6" t="s">
        <v>43</v>
      </c>
      <c r="M23" s="7" t="s">
        <v>381</v>
      </c>
      <c r="N23" s="7" t="s">
        <v>64</v>
      </c>
      <c r="O23" s="14" t="s">
        <v>475</v>
      </c>
      <c r="P23" s="190" t="s">
        <v>476</v>
      </c>
      <c r="Q23" s="15" t="s">
        <v>23</v>
      </c>
      <c r="R23" s="16" t="s">
        <v>396</v>
      </c>
      <c r="S23" s="171" t="s">
        <v>382</v>
      </c>
    </row>
    <row r="24" spans="1:19" s="18" customFormat="1" ht="33.75" hidden="1" x14ac:dyDescent="0.25">
      <c r="A24" s="147">
        <v>290</v>
      </c>
      <c r="B24" s="149">
        <v>40570</v>
      </c>
      <c r="C24" s="176" t="s">
        <v>477</v>
      </c>
      <c r="D24" s="183">
        <v>40560</v>
      </c>
      <c r="E24" s="147" t="s">
        <v>40</v>
      </c>
      <c r="F24" s="188">
        <v>4</v>
      </c>
      <c r="G24" s="155" t="s">
        <v>478</v>
      </c>
      <c r="H24" s="13" t="s">
        <v>479</v>
      </c>
      <c r="I24" s="6"/>
      <c r="J24" s="184" t="s">
        <v>37</v>
      </c>
      <c r="K24" s="177">
        <v>16219149</v>
      </c>
      <c r="L24" s="6" t="s">
        <v>31</v>
      </c>
      <c r="M24" s="7" t="s">
        <v>381</v>
      </c>
      <c r="N24" s="7" t="s">
        <v>64</v>
      </c>
      <c r="O24" s="14" t="s">
        <v>480</v>
      </c>
      <c r="P24" s="190" t="s">
        <v>392</v>
      </c>
      <c r="Q24" s="15" t="s">
        <v>23</v>
      </c>
      <c r="R24" s="16" t="s">
        <v>396</v>
      </c>
      <c r="S24" s="171" t="s">
        <v>382</v>
      </c>
    </row>
    <row r="25" spans="1:19" s="18" customFormat="1" ht="79.5" hidden="1" x14ac:dyDescent="0.25">
      <c r="A25" s="147">
        <v>293</v>
      </c>
      <c r="B25" s="149">
        <v>40570</v>
      </c>
      <c r="C25" s="176" t="s">
        <v>481</v>
      </c>
      <c r="D25" s="183">
        <v>40556</v>
      </c>
      <c r="E25" s="147" t="s">
        <v>48</v>
      </c>
      <c r="F25" s="188">
        <v>4</v>
      </c>
      <c r="G25" s="155" t="s">
        <v>79</v>
      </c>
      <c r="H25" s="13" t="s">
        <v>482</v>
      </c>
      <c r="I25" s="6"/>
      <c r="J25" s="184" t="s">
        <v>63</v>
      </c>
      <c r="K25" s="177">
        <v>9870227</v>
      </c>
      <c r="L25" s="6" t="s">
        <v>43</v>
      </c>
      <c r="M25" s="7" t="s">
        <v>394</v>
      </c>
      <c r="N25" s="7" t="s">
        <v>64</v>
      </c>
      <c r="O25" s="193" t="s">
        <v>483</v>
      </c>
      <c r="P25" s="190" t="s">
        <v>484</v>
      </c>
      <c r="Q25" s="15" t="s">
        <v>23</v>
      </c>
      <c r="R25" s="16" t="s">
        <v>396</v>
      </c>
      <c r="S25" s="171" t="s">
        <v>382</v>
      </c>
    </row>
    <row r="26" spans="1:19" s="18" customFormat="1" ht="79.5" hidden="1" x14ac:dyDescent="0.25">
      <c r="A26" s="147">
        <v>294</v>
      </c>
      <c r="B26" s="149">
        <v>40570</v>
      </c>
      <c r="C26" s="176" t="s">
        <v>485</v>
      </c>
      <c r="D26" s="183">
        <v>40556</v>
      </c>
      <c r="E26" s="147" t="s">
        <v>48</v>
      </c>
      <c r="F26" s="188">
        <v>4</v>
      </c>
      <c r="G26" s="155" t="s">
        <v>79</v>
      </c>
      <c r="H26" s="13" t="s">
        <v>486</v>
      </c>
      <c r="I26" s="6"/>
      <c r="J26" s="184" t="s">
        <v>25</v>
      </c>
      <c r="K26" s="177">
        <v>10110951</v>
      </c>
      <c r="L26" s="6" t="s">
        <v>43</v>
      </c>
      <c r="M26" s="7" t="s">
        <v>394</v>
      </c>
      <c r="N26" s="7" t="s">
        <v>64</v>
      </c>
      <c r="O26" s="193" t="s">
        <v>483</v>
      </c>
      <c r="P26" s="190" t="s">
        <v>487</v>
      </c>
      <c r="Q26" s="15" t="s">
        <v>23</v>
      </c>
      <c r="R26" s="16" t="s">
        <v>396</v>
      </c>
      <c r="S26" s="171" t="s">
        <v>382</v>
      </c>
    </row>
    <row r="27" spans="1:19" s="18" customFormat="1" ht="79.5" hidden="1" x14ac:dyDescent="0.25">
      <c r="A27" s="147">
        <v>295</v>
      </c>
      <c r="B27" s="149">
        <v>40570</v>
      </c>
      <c r="C27" s="176" t="s">
        <v>488</v>
      </c>
      <c r="D27" s="183">
        <v>40556</v>
      </c>
      <c r="E27" s="147" t="s">
        <v>48</v>
      </c>
      <c r="F27" s="188">
        <v>4</v>
      </c>
      <c r="G27" s="155" t="s">
        <v>79</v>
      </c>
      <c r="H27" s="13" t="s">
        <v>489</v>
      </c>
      <c r="I27" s="6"/>
      <c r="J27" s="184" t="s">
        <v>25</v>
      </c>
      <c r="K27" s="177">
        <v>10110951</v>
      </c>
      <c r="L27" s="6" t="s">
        <v>43</v>
      </c>
      <c r="M27" s="7" t="s">
        <v>394</v>
      </c>
      <c r="N27" s="7" t="s">
        <v>64</v>
      </c>
      <c r="O27" s="193" t="s">
        <v>483</v>
      </c>
      <c r="P27" s="190" t="s">
        <v>490</v>
      </c>
      <c r="Q27" s="15" t="s">
        <v>23</v>
      </c>
      <c r="R27" s="16" t="s">
        <v>396</v>
      </c>
      <c r="S27" s="171" t="s">
        <v>382</v>
      </c>
    </row>
    <row r="28" spans="1:19" s="18" customFormat="1" ht="79.5" hidden="1" x14ac:dyDescent="0.25">
      <c r="A28" s="147">
        <v>296</v>
      </c>
      <c r="B28" s="149">
        <v>40570</v>
      </c>
      <c r="C28" s="176" t="s">
        <v>491</v>
      </c>
      <c r="D28" s="183">
        <v>40556</v>
      </c>
      <c r="E28" s="147" t="s">
        <v>48</v>
      </c>
      <c r="F28" s="188">
        <v>3</v>
      </c>
      <c r="G28" s="155" t="s">
        <v>79</v>
      </c>
      <c r="H28" s="13" t="s">
        <v>492</v>
      </c>
      <c r="I28" s="6"/>
      <c r="J28" s="184" t="s">
        <v>63</v>
      </c>
      <c r="K28" s="177">
        <v>9870227</v>
      </c>
      <c r="L28" s="6" t="s">
        <v>43</v>
      </c>
      <c r="M28" s="7" t="s">
        <v>394</v>
      </c>
      <c r="N28" s="7" t="s">
        <v>64</v>
      </c>
      <c r="O28" s="193" t="s">
        <v>483</v>
      </c>
      <c r="P28" s="190" t="s">
        <v>493</v>
      </c>
      <c r="Q28" s="15" t="s">
        <v>23</v>
      </c>
      <c r="R28" s="16" t="s">
        <v>396</v>
      </c>
      <c r="S28" s="171" t="s">
        <v>382</v>
      </c>
    </row>
    <row r="29" spans="1:19" s="18" customFormat="1" ht="22.5" hidden="1" x14ac:dyDescent="0.25">
      <c r="A29" s="147">
        <v>548</v>
      </c>
      <c r="B29" s="149">
        <v>40606</v>
      </c>
      <c r="C29" s="182" t="s">
        <v>495</v>
      </c>
      <c r="D29" s="183">
        <v>40584</v>
      </c>
      <c r="E29" s="147" t="s">
        <v>38</v>
      </c>
      <c r="F29" s="188">
        <v>1</v>
      </c>
      <c r="G29" s="155" t="s">
        <v>57</v>
      </c>
      <c r="H29" s="13" t="s">
        <v>496</v>
      </c>
      <c r="I29" s="6"/>
      <c r="J29" s="184" t="s">
        <v>27</v>
      </c>
      <c r="K29" s="177">
        <v>79055142</v>
      </c>
      <c r="L29" s="170" t="s">
        <v>44</v>
      </c>
      <c r="M29" s="7" t="s">
        <v>384</v>
      </c>
      <c r="N29" s="7" t="s">
        <v>64</v>
      </c>
      <c r="O29" s="14" t="s">
        <v>401</v>
      </c>
      <c r="P29" s="190" t="s">
        <v>497</v>
      </c>
      <c r="Q29" s="15" t="s">
        <v>22</v>
      </c>
      <c r="R29" s="16" t="s">
        <v>396</v>
      </c>
      <c r="S29" s="171" t="s">
        <v>382</v>
      </c>
    </row>
    <row r="30" spans="1:19" s="18" customFormat="1" ht="22.5" hidden="1" x14ac:dyDescent="0.25">
      <c r="A30" s="147">
        <v>553</v>
      </c>
      <c r="B30" s="149">
        <v>40606</v>
      </c>
      <c r="C30" s="182" t="s">
        <v>498</v>
      </c>
      <c r="D30" s="183">
        <v>40584</v>
      </c>
      <c r="E30" s="147" t="s">
        <v>38</v>
      </c>
      <c r="F30" s="188">
        <v>3</v>
      </c>
      <c r="G30" s="155" t="s">
        <v>57</v>
      </c>
      <c r="H30" s="13" t="s">
        <v>416</v>
      </c>
      <c r="I30" s="6"/>
      <c r="J30" s="184" t="s">
        <v>27</v>
      </c>
      <c r="K30" s="177">
        <v>79055142</v>
      </c>
      <c r="L30" s="170" t="s">
        <v>44</v>
      </c>
      <c r="M30" s="7" t="s">
        <v>384</v>
      </c>
      <c r="N30" s="7" t="s">
        <v>64</v>
      </c>
      <c r="O30" s="14" t="s">
        <v>415</v>
      </c>
      <c r="P30" s="190" t="s">
        <v>499</v>
      </c>
      <c r="Q30" s="15" t="s">
        <v>22</v>
      </c>
      <c r="R30" s="16" t="s">
        <v>396</v>
      </c>
      <c r="S30" s="171" t="s">
        <v>382</v>
      </c>
    </row>
    <row r="31" spans="1:19" s="18" customFormat="1" ht="22.5" hidden="1" x14ac:dyDescent="0.25">
      <c r="A31" s="147">
        <v>564</v>
      </c>
      <c r="B31" s="149">
        <v>40606</v>
      </c>
      <c r="C31" s="176" t="s">
        <v>501</v>
      </c>
      <c r="D31" s="183">
        <v>40584</v>
      </c>
      <c r="E31" s="147" t="s">
        <v>38</v>
      </c>
      <c r="F31" s="188">
        <v>2</v>
      </c>
      <c r="G31" s="155" t="s">
        <v>57</v>
      </c>
      <c r="H31" s="13" t="s">
        <v>414</v>
      </c>
      <c r="I31" s="6"/>
      <c r="J31" s="184" t="s">
        <v>27</v>
      </c>
      <c r="K31" s="177">
        <v>79055142</v>
      </c>
      <c r="L31" s="170" t="s">
        <v>44</v>
      </c>
      <c r="M31" s="7" t="s">
        <v>384</v>
      </c>
      <c r="N31" s="7" t="s">
        <v>64</v>
      </c>
      <c r="O31" s="14" t="s">
        <v>415</v>
      </c>
      <c r="P31" s="190" t="s">
        <v>502</v>
      </c>
      <c r="Q31" s="15" t="s">
        <v>22</v>
      </c>
      <c r="R31" s="16" t="s">
        <v>396</v>
      </c>
      <c r="S31" s="171" t="s">
        <v>382</v>
      </c>
    </row>
    <row r="32" spans="1:19" s="18" customFormat="1" ht="33.75" hidden="1" x14ac:dyDescent="0.25">
      <c r="A32" s="147">
        <v>565</v>
      </c>
      <c r="B32" s="149">
        <v>40606</v>
      </c>
      <c r="C32" s="176" t="s">
        <v>503</v>
      </c>
      <c r="D32" s="183">
        <v>40581</v>
      </c>
      <c r="E32" s="147" t="s">
        <v>48</v>
      </c>
      <c r="F32" s="188">
        <v>3</v>
      </c>
      <c r="G32" s="155" t="s">
        <v>77</v>
      </c>
      <c r="H32" s="174" t="s">
        <v>504</v>
      </c>
      <c r="I32" s="6"/>
      <c r="J32" s="184" t="s">
        <v>63</v>
      </c>
      <c r="K32" s="177">
        <v>9870227</v>
      </c>
      <c r="L32" s="6" t="s">
        <v>43</v>
      </c>
      <c r="M32" s="7" t="s">
        <v>394</v>
      </c>
      <c r="N32" s="7" t="s">
        <v>64</v>
      </c>
      <c r="O32" s="5" t="s">
        <v>505</v>
      </c>
      <c r="P32" s="190" t="s">
        <v>506</v>
      </c>
      <c r="Q32" s="15" t="s">
        <v>22</v>
      </c>
      <c r="R32" s="16" t="s">
        <v>396</v>
      </c>
      <c r="S32" s="171" t="s">
        <v>382</v>
      </c>
    </row>
    <row r="33" spans="1:19" s="18" customFormat="1" ht="33.75" hidden="1" x14ac:dyDescent="0.25">
      <c r="A33" s="147">
        <v>566</v>
      </c>
      <c r="B33" s="149">
        <v>40606</v>
      </c>
      <c r="C33" s="176" t="s">
        <v>507</v>
      </c>
      <c r="D33" s="183">
        <v>40581</v>
      </c>
      <c r="E33" s="147" t="s">
        <v>48</v>
      </c>
      <c r="F33" s="188">
        <v>2</v>
      </c>
      <c r="G33" s="155" t="s">
        <v>77</v>
      </c>
      <c r="H33" s="174" t="s">
        <v>508</v>
      </c>
      <c r="I33" s="6"/>
      <c r="J33" s="184" t="s">
        <v>63</v>
      </c>
      <c r="K33" s="177">
        <v>9870227</v>
      </c>
      <c r="L33" s="6" t="s">
        <v>43</v>
      </c>
      <c r="M33" s="7" t="s">
        <v>394</v>
      </c>
      <c r="N33" s="7" t="s">
        <v>64</v>
      </c>
      <c r="O33" s="5" t="s">
        <v>505</v>
      </c>
      <c r="P33" s="190" t="s">
        <v>509</v>
      </c>
      <c r="Q33" s="15" t="s">
        <v>22</v>
      </c>
      <c r="R33" s="16" t="s">
        <v>396</v>
      </c>
      <c r="S33" s="171" t="s">
        <v>382</v>
      </c>
    </row>
    <row r="34" spans="1:19" s="18" customFormat="1" ht="33.75" hidden="1" x14ac:dyDescent="0.25">
      <c r="A34" s="147">
        <v>567</v>
      </c>
      <c r="B34" s="149">
        <v>40606</v>
      </c>
      <c r="C34" s="176" t="s">
        <v>82</v>
      </c>
      <c r="D34" s="183">
        <v>40562</v>
      </c>
      <c r="E34" s="147" t="s">
        <v>39</v>
      </c>
      <c r="F34" s="188">
        <v>3</v>
      </c>
      <c r="G34" s="155" t="s">
        <v>73</v>
      </c>
      <c r="H34" s="174" t="s">
        <v>510</v>
      </c>
      <c r="I34" s="6"/>
      <c r="J34" s="184" t="s">
        <v>42</v>
      </c>
      <c r="K34" s="177">
        <v>91281782</v>
      </c>
      <c r="L34" s="6" t="s">
        <v>43</v>
      </c>
      <c r="M34" s="7" t="s">
        <v>383</v>
      </c>
      <c r="N34" s="7" t="s">
        <v>64</v>
      </c>
      <c r="O34" s="5" t="s">
        <v>443</v>
      </c>
      <c r="P34" s="190" t="s">
        <v>511</v>
      </c>
      <c r="Q34" s="15" t="s">
        <v>22</v>
      </c>
      <c r="R34" s="16" t="s">
        <v>396</v>
      </c>
      <c r="S34" s="171" t="s">
        <v>382</v>
      </c>
    </row>
    <row r="35" spans="1:19" s="18" customFormat="1" ht="33.75" hidden="1" x14ac:dyDescent="0.25">
      <c r="A35" s="147">
        <v>572</v>
      </c>
      <c r="B35" s="149">
        <v>40606</v>
      </c>
      <c r="C35" s="176" t="s">
        <v>83</v>
      </c>
      <c r="D35" s="183">
        <v>40562</v>
      </c>
      <c r="E35" s="147" t="s">
        <v>39</v>
      </c>
      <c r="F35" s="188">
        <v>3</v>
      </c>
      <c r="G35" s="155" t="s">
        <v>73</v>
      </c>
      <c r="H35" s="174" t="s">
        <v>510</v>
      </c>
      <c r="I35" s="6"/>
      <c r="J35" s="184" t="s">
        <v>33</v>
      </c>
      <c r="K35" s="177">
        <v>42014944</v>
      </c>
      <c r="L35" s="6" t="s">
        <v>43</v>
      </c>
      <c r="M35" s="7" t="s">
        <v>383</v>
      </c>
      <c r="N35" s="7" t="s">
        <v>64</v>
      </c>
      <c r="O35" s="5" t="s">
        <v>443</v>
      </c>
      <c r="P35" s="190" t="s">
        <v>511</v>
      </c>
      <c r="Q35" s="15" t="s">
        <v>22</v>
      </c>
      <c r="R35" s="16" t="s">
        <v>396</v>
      </c>
      <c r="S35" s="171" t="s">
        <v>382</v>
      </c>
    </row>
    <row r="36" spans="1:19" s="18" customFormat="1" ht="33.75" hidden="1" x14ac:dyDescent="0.25">
      <c r="A36" s="147">
        <v>1088</v>
      </c>
      <c r="B36" s="149">
        <v>40697</v>
      </c>
      <c r="C36" s="176" t="s">
        <v>514</v>
      </c>
      <c r="D36" s="183">
        <v>40612</v>
      </c>
      <c r="E36" s="147" t="s">
        <v>40</v>
      </c>
      <c r="F36" s="188">
        <v>3</v>
      </c>
      <c r="G36" s="155" t="s">
        <v>399</v>
      </c>
      <c r="H36" s="13" t="s">
        <v>515</v>
      </c>
      <c r="I36" s="13"/>
      <c r="J36" s="184" t="s">
        <v>24</v>
      </c>
      <c r="K36" s="177">
        <v>10101535</v>
      </c>
      <c r="L36" s="6" t="s">
        <v>31</v>
      </c>
      <c r="M36" s="7" t="s">
        <v>381</v>
      </c>
      <c r="N36" s="7" t="s">
        <v>64</v>
      </c>
      <c r="O36" s="14" t="s">
        <v>516</v>
      </c>
      <c r="P36" s="190" t="s">
        <v>517</v>
      </c>
      <c r="Q36" s="15" t="s">
        <v>22</v>
      </c>
      <c r="R36" s="16" t="s">
        <v>396</v>
      </c>
      <c r="S36" s="171" t="s">
        <v>382</v>
      </c>
    </row>
    <row r="37" spans="1:19" s="18" customFormat="1" ht="33.75" hidden="1" x14ac:dyDescent="0.25">
      <c r="A37" s="147">
        <v>1089</v>
      </c>
      <c r="B37" s="149">
        <v>40697</v>
      </c>
      <c r="C37" s="176" t="s">
        <v>518</v>
      </c>
      <c r="D37" s="183">
        <v>40612</v>
      </c>
      <c r="E37" s="147" t="s">
        <v>40</v>
      </c>
      <c r="F37" s="188">
        <v>3</v>
      </c>
      <c r="G37" s="155" t="s">
        <v>399</v>
      </c>
      <c r="H37" s="13" t="s">
        <v>515</v>
      </c>
      <c r="I37" s="13"/>
      <c r="J37" s="184" t="s">
        <v>19</v>
      </c>
      <c r="K37" s="177">
        <v>4406582</v>
      </c>
      <c r="L37" s="6" t="s">
        <v>43</v>
      </c>
      <c r="M37" s="7" t="s">
        <v>381</v>
      </c>
      <c r="N37" s="7" t="s">
        <v>64</v>
      </c>
      <c r="O37" s="14" t="s">
        <v>516</v>
      </c>
      <c r="P37" s="190" t="s">
        <v>517</v>
      </c>
      <c r="Q37" s="15" t="s">
        <v>22</v>
      </c>
      <c r="R37" s="16" t="s">
        <v>396</v>
      </c>
      <c r="S37" s="171" t="s">
        <v>382</v>
      </c>
    </row>
    <row r="38" spans="1:19" s="18" customFormat="1" ht="56.25" hidden="1" x14ac:dyDescent="0.25">
      <c r="A38" s="147">
        <v>1109</v>
      </c>
      <c r="B38" s="149">
        <v>40697</v>
      </c>
      <c r="C38" s="176" t="s">
        <v>523</v>
      </c>
      <c r="D38" s="183">
        <v>40422</v>
      </c>
      <c r="E38" s="147" t="s">
        <v>35</v>
      </c>
      <c r="F38" s="188">
        <v>3</v>
      </c>
      <c r="G38" s="155" t="s">
        <v>524</v>
      </c>
      <c r="H38" s="13" t="s">
        <v>525</v>
      </c>
      <c r="I38" s="6"/>
      <c r="J38" s="184" t="s">
        <v>19</v>
      </c>
      <c r="K38" s="177">
        <v>4406582</v>
      </c>
      <c r="L38" s="6" t="s">
        <v>43</v>
      </c>
      <c r="M38" s="7" t="s">
        <v>35</v>
      </c>
      <c r="N38" s="7"/>
      <c r="O38" s="5" t="s">
        <v>47</v>
      </c>
      <c r="P38" s="190"/>
      <c r="Q38" s="15" t="s">
        <v>22</v>
      </c>
      <c r="R38" s="16" t="s">
        <v>396</v>
      </c>
      <c r="S38" s="173" t="s">
        <v>47</v>
      </c>
    </row>
    <row r="39" spans="1:19" s="18" customFormat="1" ht="56.25" hidden="1" x14ac:dyDescent="0.25">
      <c r="A39" s="147">
        <v>1110</v>
      </c>
      <c r="B39" s="149">
        <v>40697</v>
      </c>
      <c r="C39" s="176" t="s">
        <v>526</v>
      </c>
      <c r="D39" s="183">
        <v>40422</v>
      </c>
      <c r="E39" s="147" t="s">
        <v>35</v>
      </c>
      <c r="F39" s="188">
        <v>3</v>
      </c>
      <c r="G39" s="155" t="s">
        <v>524</v>
      </c>
      <c r="H39" s="13" t="s">
        <v>525</v>
      </c>
      <c r="I39" s="6"/>
      <c r="J39" s="184" t="s">
        <v>24</v>
      </c>
      <c r="K39" s="177">
        <v>10101535</v>
      </c>
      <c r="L39" s="6" t="s">
        <v>31</v>
      </c>
      <c r="M39" s="7" t="s">
        <v>35</v>
      </c>
      <c r="N39" s="7"/>
      <c r="O39" s="5" t="s">
        <v>47</v>
      </c>
      <c r="P39" s="190"/>
      <c r="Q39" s="15" t="s">
        <v>22</v>
      </c>
      <c r="R39" s="16" t="s">
        <v>396</v>
      </c>
      <c r="S39" s="173" t="s">
        <v>47</v>
      </c>
    </row>
    <row r="40" spans="1:19" s="18" customFormat="1" ht="33.75" hidden="1" x14ac:dyDescent="0.25">
      <c r="A40" s="147">
        <v>1144</v>
      </c>
      <c r="B40" s="149">
        <v>40697</v>
      </c>
      <c r="C40" s="176" t="s">
        <v>528</v>
      </c>
      <c r="D40" s="183">
        <v>40687</v>
      </c>
      <c r="E40" s="147" t="s">
        <v>38</v>
      </c>
      <c r="F40" s="188">
        <v>3</v>
      </c>
      <c r="G40" s="155" t="s">
        <v>529</v>
      </c>
      <c r="H40" s="13" t="s">
        <v>530</v>
      </c>
      <c r="I40" s="6"/>
      <c r="J40" s="184" t="s">
        <v>42</v>
      </c>
      <c r="K40" s="177">
        <v>91281782</v>
      </c>
      <c r="L40" s="6" t="s">
        <v>43</v>
      </c>
      <c r="M40" s="7" t="s">
        <v>384</v>
      </c>
      <c r="N40" s="7" t="s">
        <v>64</v>
      </c>
      <c r="O40" s="14" t="s">
        <v>531</v>
      </c>
      <c r="P40" s="190" t="s">
        <v>532</v>
      </c>
      <c r="Q40" s="15" t="s">
        <v>22</v>
      </c>
      <c r="R40" s="16" t="s">
        <v>396</v>
      </c>
      <c r="S40" s="171" t="s">
        <v>382</v>
      </c>
    </row>
    <row r="41" spans="1:19" s="18" customFormat="1" ht="33.75" hidden="1" x14ac:dyDescent="0.25">
      <c r="A41" s="147">
        <v>1145</v>
      </c>
      <c r="B41" s="149">
        <v>40697</v>
      </c>
      <c r="C41" s="176" t="s">
        <v>533</v>
      </c>
      <c r="D41" s="183">
        <v>40687</v>
      </c>
      <c r="E41" s="147" t="s">
        <v>38</v>
      </c>
      <c r="F41" s="188">
        <v>3</v>
      </c>
      <c r="G41" s="155" t="s">
        <v>529</v>
      </c>
      <c r="H41" s="13" t="s">
        <v>530</v>
      </c>
      <c r="I41" s="6"/>
      <c r="J41" s="184" t="s">
        <v>33</v>
      </c>
      <c r="K41" s="177">
        <v>42014944</v>
      </c>
      <c r="L41" s="6" t="s">
        <v>43</v>
      </c>
      <c r="M41" s="7" t="s">
        <v>384</v>
      </c>
      <c r="N41" s="7" t="s">
        <v>64</v>
      </c>
      <c r="O41" s="14" t="s">
        <v>531</v>
      </c>
      <c r="P41" s="190" t="s">
        <v>532</v>
      </c>
      <c r="Q41" s="15" t="s">
        <v>22</v>
      </c>
      <c r="R41" s="16" t="s">
        <v>396</v>
      </c>
      <c r="S41" s="171" t="s">
        <v>382</v>
      </c>
    </row>
    <row r="42" spans="1:19" s="18" customFormat="1" ht="45" hidden="1" x14ac:dyDescent="0.25">
      <c r="A42" s="147">
        <v>1153</v>
      </c>
      <c r="B42" s="149">
        <v>40697</v>
      </c>
      <c r="C42" s="176" t="s">
        <v>534</v>
      </c>
      <c r="D42" s="183">
        <v>40675</v>
      </c>
      <c r="E42" s="147" t="s">
        <v>39</v>
      </c>
      <c r="F42" s="188">
        <v>3</v>
      </c>
      <c r="G42" s="155" t="s">
        <v>68</v>
      </c>
      <c r="H42" s="13" t="s">
        <v>535</v>
      </c>
      <c r="I42" s="6"/>
      <c r="J42" s="184" t="s">
        <v>19</v>
      </c>
      <c r="K42" s="177">
        <v>4406582</v>
      </c>
      <c r="L42" s="6" t="s">
        <v>43</v>
      </c>
      <c r="M42" s="7" t="s">
        <v>383</v>
      </c>
      <c r="N42" s="7" t="s">
        <v>64</v>
      </c>
      <c r="O42" s="14" t="s">
        <v>536</v>
      </c>
      <c r="P42" s="190" t="s">
        <v>537</v>
      </c>
      <c r="Q42" s="15" t="s">
        <v>22</v>
      </c>
      <c r="R42" s="16" t="s">
        <v>519</v>
      </c>
      <c r="S42" s="171" t="s">
        <v>382</v>
      </c>
    </row>
    <row r="43" spans="1:19" s="18" customFormat="1" ht="45" hidden="1" x14ac:dyDescent="0.25">
      <c r="A43" s="147">
        <v>1154</v>
      </c>
      <c r="B43" s="149">
        <v>40697</v>
      </c>
      <c r="C43" s="176" t="s">
        <v>538</v>
      </c>
      <c r="D43" s="183">
        <v>40675</v>
      </c>
      <c r="E43" s="147" t="s">
        <v>39</v>
      </c>
      <c r="F43" s="188">
        <v>3</v>
      </c>
      <c r="G43" s="155" t="s">
        <v>68</v>
      </c>
      <c r="H43" s="13" t="s">
        <v>535</v>
      </c>
      <c r="I43" s="6"/>
      <c r="J43" s="184" t="s">
        <v>24</v>
      </c>
      <c r="K43" s="177">
        <v>10101535</v>
      </c>
      <c r="L43" s="6" t="s">
        <v>31</v>
      </c>
      <c r="M43" s="7" t="s">
        <v>383</v>
      </c>
      <c r="N43" s="7" t="s">
        <v>64</v>
      </c>
      <c r="O43" s="14" t="s">
        <v>536</v>
      </c>
      <c r="P43" s="190" t="s">
        <v>537</v>
      </c>
      <c r="Q43" s="15" t="s">
        <v>22</v>
      </c>
      <c r="R43" s="16" t="s">
        <v>519</v>
      </c>
      <c r="S43" s="171" t="s">
        <v>382</v>
      </c>
    </row>
    <row r="44" spans="1:19" s="18" customFormat="1" ht="33.75" hidden="1" x14ac:dyDescent="0.25">
      <c r="A44" s="147">
        <v>1710</v>
      </c>
      <c r="B44" s="149">
        <v>40736</v>
      </c>
      <c r="C44" s="176" t="s">
        <v>541</v>
      </c>
      <c r="D44" s="183">
        <v>40714</v>
      </c>
      <c r="E44" s="147" t="s">
        <v>39</v>
      </c>
      <c r="F44" s="188">
        <v>3</v>
      </c>
      <c r="G44" s="155" t="s">
        <v>76</v>
      </c>
      <c r="H44" s="174" t="s">
        <v>542</v>
      </c>
      <c r="I44" s="6"/>
      <c r="J44" s="184" t="s">
        <v>19</v>
      </c>
      <c r="K44" s="177">
        <v>4406582</v>
      </c>
      <c r="L44" s="6" t="s">
        <v>43</v>
      </c>
      <c r="M44" s="7" t="s">
        <v>383</v>
      </c>
      <c r="N44" s="7" t="s">
        <v>64</v>
      </c>
      <c r="O44" s="5" t="s">
        <v>543</v>
      </c>
      <c r="P44" s="15" t="s">
        <v>544</v>
      </c>
      <c r="Q44" s="15" t="s">
        <v>22</v>
      </c>
      <c r="R44" s="16" t="s">
        <v>519</v>
      </c>
      <c r="S44" s="171" t="s">
        <v>382</v>
      </c>
    </row>
    <row r="45" spans="1:19" s="18" customFormat="1" ht="33.75" hidden="1" x14ac:dyDescent="0.25">
      <c r="A45" s="147">
        <v>1711</v>
      </c>
      <c r="B45" s="149">
        <v>40736</v>
      </c>
      <c r="C45" s="176" t="s">
        <v>545</v>
      </c>
      <c r="D45" s="183">
        <v>40714</v>
      </c>
      <c r="E45" s="147" t="s">
        <v>39</v>
      </c>
      <c r="F45" s="188">
        <v>3</v>
      </c>
      <c r="G45" s="155" t="s">
        <v>76</v>
      </c>
      <c r="H45" s="174" t="s">
        <v>542</v>
      </c>
      <c r="I45" s="6"/>
      <c r="J45" s="184" t="s">
        <v>28</v>
      </c>
      <c r="K45" s="177">
        <v>10021217</v>
      </c>
      <c r="L45" s="6" t="s">
        <v>43</v>
      </c>
      <c r="M45" s="7" t="s">
        <v>383</v>
      </c>
      <c r="N45" s="7" t="s">
        <v>64</v>
      </c>
      <c r="O45" s="5" t="s">
        <v>543</v>
      </c>
      <c r="P45" s="15" t="s">
        <v>544</v>
      </c>
      <c r="Q45" s="15" t="s">
        <v>22</v>
      </c>
      <c r="R45" s="16" t="s">
        <v>519</v>
      </c>
      <c r="S45" s="171" t="s">
        <v>382</v>
      </c>
    </row>
    <row r="46" spans="1:19" s="18" customFormat="1" ht="22.5" hidden="1" x14ac:dyDescent="0.25">
      <c r="A46" s="147">
        <v>1715</v>
      </c>
      <c r="B46" s="149">
        <v>40736</v>
      </c>
      <c r="C46" s="182" t="s">
        <v>548</v>
      </c>
      <c r="D46" s="183">
        <v>40729</v>
      </c>
      <c r="E46" s="147" t="s">
        <v>38</v>
      </c>
      <c r="F46" s="188">
        <v>2</v>
      </c>
      <c r="G46" s="155" t="s">
        <v>57</v>
      </c>
      <c r="H46" s="13" t="s">
        <v>549</v>
      </c>
      <c r="I46" s="14"/>
      <c r="J46" s="184" t="s">
        <v>55</v>
      </c>
      <c r="K46" s="177">
        <v>10002895</v>
      </c>
      <c r="L46" s="6" t="s">
        <v>43</v>
      </c>
      <c r="M46" s="7" t="s">
        <v>384</v>
      </c>
      <c r="N46" s="7" t="s">
        <v>64</v>
      </c>
      <c r="O46" s="14" t="s">
        <v>546</v>
      </c>
      <c r="P46" s="195" t="s">
        <v>550</v>
      </c>
      <c r="Q46" s="15" t="s">
        <v>22</v>
      </c>
      <c r="R46" s="16" t="s">
        <v>519</v>
      </c>
      <c r="S46" s="171" t="s">
        <v>382</v>
      </c>
    </row>
    <row r="47" spans="1:19" s="18" customFormat="1" ht="22.5" hidden="1" x14ac:dyDescent="0.25">
      <c r="A47" s="147">
        <v>1716</v>
      </c>
      <c r="B47" s="149">
        <v>40736</v>
      </c>
      <c r="C47" s="182" t="s">
        <v>551</v>
      </c>
      <c r="D47" s="183">
        <v>40729</v>
      </c>
      <c r="E47" s="147" t="s">
        <v>38</v>
      </c>
      <c r="F47" s="188">
        <v>3</v>
      </c>
      <c r="G47" s="155" t="s">
        <v>57</v>
      </c>
      <c r="H47" s="13" t="s">
        <v>552</v>
      </c>
      <c r="I47" s="14"/>
      <c r="J47" s="184" t="s">
        <v>55</v>
      </c>
      <c r="K47" s="177">
        <v>10002895</v>
      </c>
      <c r="L47" s="6" t="s">
        <v>43</v>
      </c>
      <c r="M47" s="7" t="s">
        <v>384</v>
      </c>
      <c r="N47" s="7" t="s">
        <v>64</v>
      </c>
      <c r="O47" s="14" t="s">
        <v>546</v>
      </c>
      <c r="P47" s="195" t="s">
        <v>553</v>
      </c>
      <c r="Q47" s="15" t="s">
        <v>22</v>
      </c>
      <c r="R47" s="16" t="s">
        <v>519</v>
      </c>
      <c r="S47" s="171" t="s">
        <v>382</v>
      </c>
    </row>
    <row r="48" spans="1:19" s="18" customFormat="1" ht="22.5" hidden="1" x14ac:dyDescent="0.25">
      <c r="A48" s="147">
        <v>1723</v>
      </c>
      <c r="B48" s="149">
        <v>40736</v>
      </c>
      <c r="C48" s="176" t="s">
        <v>554</v>
      </c>
      <c r="D48" s="183">
        <v>40708</v>
      </c>
      <c r="E48" s="147" t="s">
        <v>39</v>
      </c>
      <c r="F48" s="188">
        <v>3</v>
      </c>
      <c r="G48" s="155" t="s">
        <v>76</v>
      </c>
      <c r="H48" s="174" t="s">
        <v>555</v>
      </c>
      <c r="I48" s="6"/>
      <c r="J48" s="184" t="s">
        <v>33</v>
      </c>
      <c r="K48" s="177">
        <v>42014944</v>
      </c>
      <c r="L48" s="6" t="s">
        <v>43</v>
      </c>
      <c r="M48" s="7" t="s">
        <v>383</v>
      </c>
      <c r="N48" s="7" t="s">
        <v>64</v>
      </c>
      <c r="O48" s="5" t="s">
        <v>543</v>
      </c>
      <c r="P48" s="190" t="s">
        <v>556</v>
      </c>
      <c r="Q48" s="15" t="s">
        <v>22</v>
      </c>
      <c r="R48" s="16" t="s">
        <v>519</v>
      </c>
      <c r="S48" s="171" t="s">
        <v>382</v>
      </c>
    </row>
    <row r="49" spans="1:19" s="18" customFormat="1" ht="33.75" hidden="1" x14ac:dyDescent="0.25">
      <c r="A49" s="147">
        <v>1724</v>
      </c>
      <c r="B49" s="149">
        <v>40736</v>
      </c>
      <c r="C49" s="176" t="s">
        <v>557</v>
      </c>
      <c r="D49" s="183">
        <v>40696</v>
      </c>
      <c r="E49" s="147" t="s">
        <v>38</v>
      </c>
      <c r="F49" s="188">
        <v>3</v>
      </c>
      <c r="G49" s="155" t="s">
        <v>60</v>
      </c>
      <c r="H49" s="174" t="s">
        <v>558</v>
      </c>
      <c r="I49" s="6"/>
      <c r="J49" s="184" t="s">
        <v>18</v>
      </c>
      <c r="K49" s="177">
        <v>10091253</v>
      </c>
      <c r="L49" s="6" t="s">
        <v>43</v>
      </c>
      <c r="M49" s="7" t="s">
        <v>384</v>
      </c>
      <c r="N49" s="7" t="s">
        <v>64</v>
      </c>
      <c r="O49" s="5" t="s">
        <v>559</v>
      </c>
      <c r="P49" s="190" t="s">
        <v>560</v>
      </c>
      <c r="Q49" s="15" t="s">
        <v>22</v>
      </c>
      <c r="R49" s="16" t="s">
        <v>396</v>
      </c>
      <c r="S49" s="171" t="s">
        <v>382</v>
      </c>
    </row>
    <row r="50" spans="1:19" s="18" customFormat="1" ht="33.75" hidden="1" x14ac:dyDescent="0.25">
      <c r="A50" s="147">
        <v>1725</v>
      </c>
      <c r="B50" s="149">
        <v>40736</v>
      </c>
      <c r="C50" s="176" t="s">
        <v>561</v>
      </c>
      <c r="D50" s="183">
        <v>40696</v>
      </c>
      <c r="E50" s="147" t="s">
        <v>38</v>
      </c>
      <c r="F50" s="188">
        <v>2</v>
      </c>
      <c r="G50" s="155" t="s">
        <v>60</v>
      </c>
      <c r="H50" s="174" t="s">
        <v>562</v>
      </c>
      <c r="I50" s="6"/>
      <c r="J50" s="184" t="s">
        <v>18</v>
      </c>
      <c r="K50" s="177">
        <v>10091253</v>
      </c>
      <c r="L50" s="6" t="s">
        <v>43</v>
      </c>
      <c r="M50" s="7" t="s">
        <v>384</v>
      </c>
      <c r="N50" s="7" t="s">
        <v>64</v>
      </c>
      <c r="O50" s="5" t="s">
        <v>559</v>
      </c>
      <c r="P50" s="190" t="s">
        <v>563</v>
      </c>
      <c r="Q50" s="15" t="s">
        <v>22</v>
      </c>
      <c r="R50" s="16" t="s">
        <v>396</v>
      </c>
      <c r="S50" s="171" t="s">
        <v>382</v>
      </c>
    </row>
    <row r="51" spans="1:19" s="18" customFormat="1" ht="67.5" hidden="1" x14ac:dyDescent="0.25">
      <c r="A51" s="147">
        <v>1935</v>
      </c>
      <c r="B51" s="149">
        <v>40757</v>
      </c>
      <c r="C51" s="176" t="s">
        <v>565</v>
      </c>
      <c r="D51" s="183">
        <v>40722</v>
      </c>
      <c r="E51" s="147" t="s">
        <v>34</v>
      </c>
      <c r="F51" s="188">
        <v>3</v>
      </c>
      <c r="G51" s="155" t="s">
        <v>524</v>
      </c>
      <c r="H51" s="13" t="s">
        <v>525</v>
      </c>
      <c r="I51" s="179" t="s">
        <v>566</v>
      </c>
      <c r="J51" s="184" t="s">
        <v>19</v>
      </c>
      <c r="K51" s="177">
        <v>4406582</v>
      </c>
      <c r="L51" s="6" t="s">
        <v>43</v>
      </c>
      <c r="M51" s="7" t="s">
        <v>34</v>
      </c>
      <c r="N51" s="7"/>
      <c r="O51" s="5" t="s">
        <v>32</v>
      </c>
      <c r="P51" s="190"/>
      <c r="Q51" s="15" t="s">
        <v>22</v>
      </c>
      <c r="R51" s="16" t="s">
        <v>396</v>
      </c>
      <c r="S51" s="171" t="s">
        <v>32</v>
      </c>
    </row>
    <row r="52" spans="1:19" s="18" customFormat="1" ht="67.5" hidden="1" x14ac:dyDescent="0.25">
      <c r="A52" s="147">
        <v>1935</v>
      </c>
      <c r="B52" s="149">
        <v>40757</v>
      </c>
      <c r="C52" s="176" t="s">
        <v>565</v>
      </c>
      <c r="D52" s="183">
        <v>40722</v>
      </c>
      <c r="E52" s="147" t="s">
        <v>34</v>
      </c>
      <c r="F52" s="188">
        <v>3</v>
      </c>
      <c r="G52" s="155" t="s">
        <v>524</v>
      </c>
      <c r="H52" s="13" t="s">
        <v>525</v>
      </c>
      <c r="I52" s="179" t="s">
        <v>566</v>
      </c>
      <c r="J52" s="184" t="s">
        <v>24</v>
      </c>
      <c r="K52" s="177">
        <v>10101535</v>
      </c>
      <c r="L52" s="6" t="s">
        <v>31</v>
      </c>
      <c r="M52" s="7" t="s">
        <v>34</v>
      </c>
      <c r="N52" s="7"/>
      <c r="O52" s="5" t="s">
        <v>32</v>
      </c>
      <c r="P52" s="190"/>
      <c r="Q52" s="15" t="s">
        <v>22</v>
      </c>
      <c r="R52" s="16" t="s">
        <v>396</v>
      </c>
      <c r="S52" s="171" t="s">
        <v>32</v>
      </c>
    </row>
    <row r="53" spans="1:19" s="18" customFormat="1" ht="22.5" hidden="1" x14ac:dyDescent="0.25">
      <c r="A53" s="147">
        <v>1774</v>
      </c>
      <c r="B53" s="149">
        <v>40738</v>
      </c>
      <c r="C53" s="182" t="s">
        <v>85</v>
      </c>
      <c r="D53" s="183">
        <v>40737</v>
      </c>
      <c r="E53" s="147" t="s">
        <v>38</v>
      </c>
      <c r="F53" s="188">
        <v>3</v>
      </c>
      <c r="G53" s="155" t="s">
        <v>57</v>
      </c>
      <c r="H53" s="13" t="s">
        <v>552</v>
      </c>
      <c r="I53" s="14"/>
      <c r="J53" s="184" t="s">
        <v>25</v>
      </c>
      <c r="K53" s="177">
        <v>10110951</v>
      </c>
      <c r="L53" s="6" t="s">
        <v>43</v>
      </c>
      <c r="M53" s="7" t="s">
        <v>384</v>
      </c>
      <c r="N53" s="7" t="s">
        <v>64</v>
      </c>
      <c r="O53" s="14" t="s">
        <v>546</v>
      </c>
      <c r="P53" s="195" t="s">
        <v>553</v>
      </c>
      <c r="Q53" s="15" t="s">
        <v>22</v>
      </c>
      <c r="R53" s="16" t="s">
        <v>519</v>
      </c>
      <c r="S53" s="171" t="s">
        <v>382</v>
      </c>
    </row>
    <row r="54" spans="1:19" s="18" customFormat="1" ht="22.5" hidden="1" x14ac:dyDescent="0.25">
      <c r="A54" s="147">
        <v>1775</v>
      </c>
      <c r="B54" s="149">
        <v>40738</v>
      </c>
      <c r="C54" s="182" t="s">
        <v>567</v>
      </c>
      <c r="D54" s="183">
        <v>40737</v>
      </c>
      <c r="E54" s="147" t="s">
        <v>38</v>
      </c>
      <c r="F54" s="188">
        <v>3</v>
      </c>
      <c r="G54" s="155" t="s">
        <v>57</v>
      </c>
      <c r="H54" s="13" t="s">
        <v>568</v>
      </c>
      <c r="I54" s="14"/>
      <c r="J54" s="184" t="s">
        <v>25</v>
      </c>
      <c r="K54" s="177">
        <v>10110951</v>
      </c>
      <c r="L54" s="6" t="s">
        <v>43</v>
      </c>
      <c r="M54" s="7" t="s">
        <v>384</v>
      </c>
      <c r="N54" s="7" t="s">
        <v>64</v>
      </c>
      <c r="O54" s="14" t="s">
        <v>546</v>
      </c>
      <c r="P54" s="195" t="s">
        <v>569</v>
      </c>
      <c r="Q54" s="15" t="s">
        <v>22</v>
      </c>
      <c r="R54" s="16" t="s">
        <v>519</v>
      </c>
      <c r="S54" s="171" t="s">
        <v>382</v>
      </c>
    </row>
    <row r="55" spans="1:19" s="18" customFormat="1" ht="33.75" hidden="1" x14ac:dyDescent="0.25">
      <c r="A55" s="147">
        <v>1886</v>
      </c>
      <c r="B55" s="149">
        <v>40753</v>
      </c>
      <c r="C55" s="182" t="s">
        <v>575</v>
      </c>
      <c r="D55" s="183">
        <v>40738</v>
      </c>
      <c r="E55" s="147" t="s">
        <v>38</v>
      </c>
      <c r="F55" s="188">
        <v>3</v>
      </c>
      <c r="G55" s="155" t="s">
        <v>57</v>
      </c>
      <c r="H55" s="13" t="s">
        <v>576</v>
      </c>
      <c r="I55" s="14"/>
      <c r="J55" s="184" t="s">
        <v>19</v>
      </c>
      <c r="K55" s="177">
        <v>4406582</v>
      </c>
      <c r="L55" s="6" t="s">
        <v>43</v>
      </c>
      <c r="M55" s="7" t="s">
        <v>384</v>
      </c>
      <c r="N55" s="7" t="s">
        <v>64</v>
      </c>
      <c r="O55" s="14" t="s">
        <v>546</v>
      </c>
      <c r="P55" s="194" t="s">
        <v>500</v>
      </c>
      <c r="Q55" s="15" t="s">
        <v>22</v>
      </c>
      <c r="R55" s="16" t="s">
        <v>519</v>
      </c>
      <c r="S55" s="171" t="s">
        <v>382</v>
      </c>
    </row>
    <row r="56" spans="1:19" s="18" customFormat="1" ht="33.75" hidden="1" x14ac:dyDescent="0.25">
      <c r="A56" s="147">
        <v>1888</v>
      </c>
      <c r="B56" s="149">
        <v>40753</v>
      </c>
      <c r="C56" s="182" t="s">
        <v>577</v>
      </c>
      <c r="D56" s="183">
        <v>40738</v>
      </c>
      <c r="E56" s="147" t="s">
        <v>38</v>
      </c>
      <c r="F56" s="188">
        <v>4</v>
      </c>
      <c r="G56" s="155" t="s">
        <v>57</v>
      </c>
      <c r="H56" s="13" t="s">
        <v>578</v>
      </c>
      <c r="I56" s="14"/>
      <c r="J56" s="184" t="s">
        <v>42</v>
      </c>
      <c r="K56" s="177">
        <v>91281782</v>
      </c>
      <c r="L56" s="6" t="s">
        <v>43</v>
      </c>
      <c r="M56" s="7" t="s">
        <v>384</v>
      </c>
      <c r="N56" s="7" t="s">
        <v>64</v>
      </c>
      <c r="O56" s="14" t="s">
        <v>546</v>
      </c>
      <c r="P56" s="194" t="s">
        <v>579</v>
      </c>
      <c r="Q56" s="15" t="s">
        <v>22</v>
      </c>
      <c r="R56" s="16" t="s">
        <v>519</v>
      </c>
      <c r="S56" s="171" t="s">
        <v>382</v>
      </c>
    </row>
    <row r="57" spans="1:19" s="18" customFormat="1" ht="22.5" hidden="1" x14ac:dyDescent="0.25">
      <c r="A57" s="147">
        <v>1909</v>
      </c>
      <c r="B57" s="149">
        <v>40753</v>
      </c>
      <c r="C57" s="176" t="s">
        <v>86</v>
      </c>
      <c r="D57" s="183">
        <v>40750</v>
      </c>
      <c r="E57" s="147" t="s">
        <v>40</v>
      </c>
      <c r="F57" s="188">
        <v>3</v>
      </c>
      <c r="G57" s="155" t="s">
        <v>87</v>
      </c>
      <c r="H57" s="174" t="s">
        <v>580</v>
      </c>
      <c r="I57" s="6"/>
      <c r="J57" s="184" t="s">
        <v>19</v>
      </c>
      <c r="K57" s="177">
        <v>4406582</v>
      </c>
      <c r="L57" s="6" t="s">
        <v>43</v>
      </c>
      <c r="M57" s="7" t="s">
        <v>381</v>
      </c>
      <c r="N57" s="7" t="s">
        <v>64</v>
      </c>
      <c r="O57" s="5" t="s">
        <v>581</v>
      </c>
      <c r="P57" s="15" t="s">
        <v>582</v>
      </c>
      <c r="Q57" s="15" t="s">
        <v>22</v>
      </c>
      <c r="R57" s="16" t="s">
        <v>519</v>
      </c>
      <c r="S57" s="171" t="s">
        <v>382</v>
      </c>
    </row>
    <row r="58" spans="1:19" s="18" customFormat="1" ht="78.75" hidden="1" x14ac:dyDescent="0.25">
      <c r="A58" s="147">
        <v>1915</v>
      </c>
      <c r="B58" s="149">
        <v>40753</v>
      </c>
      <c r="C58" s="176" t="s">
        <v>583</v>
      </c>
      <c r="D58" s="183">
        <v>40673</v>
      </c>
      <c r="E58" s="147" t="s">
        <v>38</v>
      </c>
      <c r="F58" s="188">
        <v>4</v>
      </c>
      <c r="G58" s="155" t="s">
        <v>70</v>
      </c>
      <c r="H58" s="13" t="s">
        <v>584</v>
      </c>
      <c r="I58" s="6"/>
      <c r="J58" s="184" t="s">
        <v>25</v>
      </c>
      <c r="K58" s="177">
        <v>10110951</v>
      </c>
      <c r="L58" s="6" t="s">
        <v>43</v>
      </c>
      <c r="M58" s="7" t="s">
        <v>384</v>
      </c>
      <c r="N58" s="7" t="s">
        <v>64</v>
      </c>
      <c r="O58" s="14" t="s">
        <v>585</v>
      </c>
      <c r="P58" s="15" t="s">
        <v>586</v>
      </c>
      <c r="Q58" s="15" t="s">
        <v>23</v>
      </c>
      <c r="R58" s="16" t="s">
        <v>396</v>
      </c>
      <c r="S58" s="171" t="s">
        <v>382</v>
      </c>
    </row>
    <row r="59" spans="1:19" s="18" customFormat="1" ht="22.5" hidden="1" x14ac:dyDescent="0.25">
      <c r="A59" s="147">
        <v>2204</v>
      </c>
      <c r="B59" s="149">
        <v>40774</v>
      </c>
      <c r="C59" s="176" t="s">
        <v>587</v>
      </c>
      <c r="D59" s="183">
        <v>40758</v>
      </c>
      <c r="E59" s="147" t="s">
        <v>38</v>
      </c>
      <c r="F59" s="188">
        <v>3</v>
      </c>
      <c r="G59" s="155" t="s">
        <v>57</v>
      </c>
      <c r="H59" s="196" t="s">
        <v>572</v>
      </c>
      <c r="I59" s="6"/>
      <c r="J59" s="184" t="s">
        <v>27</v>
      </c>
      <c r="K59" s="177">
        <v>79055142</v>
      </c>
      <c r="L59" s="170" t="s">
        <v>44</v>
      </c>
      <c r="M59" s="7" t="s">
        <v>384</v>
      </c>
      <c r="N59" s="7" t="s">
        <v>64</v>
      </c>
      <c r="O59" s="197" t="s">
        <v>546</v>
      </c>
      <c r="P59" s="15" t="s">
        <v>573</v>
      </c>
      <c r="Q59" s="15" t="s">
        <v>22</v>
      </c>
      <c r="R59" s="16" t="s">
        <v>519</v>
      </c>
      <c r="S59" s="171" t="s">
        <v>382</v>
      </c>
    </row>
    <row r="60" spans="1:19" s="18" customFormat="1" ht="22.5" hidden="1" x14ac:dyDescent="0.25">
      <c r="A60" s="147">
        <v>2205</v>
      </c>
      <c r="B60" s="149">
        <v>40774</v>
      </c>
      <c r="C60" s="176" t="s">
        <v>588</v>
      </c>
      <c r="D60" s="183">
        <v>40758</v>
      </c>
      <c r="E60" s="147" t="s">
        <v>38</v>
      </c>
      <c r="F60" s="188">
        <v>3</v>
      </c>
      <c r="G60" s="155" t="s">
        <v>57</v>
      </c>
      <c r="H60" s="196" t="s">
        <v>570</v>
      </c>
      <c r="I60" s="6"/>
      <c r="J60" s="184" t="s">
        <v>27</v>
      </c>
      <c r="K60" s="177">
        <v>79055142</v>
      </c>
      <c r="L60" s="170" t="s">
        <v>44</v>
      </c>
      <c r="M60" s="7" t="s">
        <v>384</v>
      </c>
      <c r="N60" s="7" t="s">
        <v>64</v>
      </c>
      <c r="O60" s="197" t="s">
        <v>546</v>
      </c>
      <c r="P60" s="15" t="s">
        <v>571</v>
      </c>
      <c r="Q60" s="15" t="s">
        <v>22</v>
      </c>
      <c r="R60" s="16" t="s">
        <v>519</v>
      </c>
      <c r="S60" s="171" t="s">
        <v>382</v>
      </c>
    </row>
    <row r="61" spans="1:19" s="18" customFormat="1" ht="33.75" hidden="1" x14ac:dyDescent="0.25">
      <c r="A61" s="147">
        <v>2133</v>
      </c>
      <c r="B61" s="149">
        <v>40802</v>
      </c>
      <c r="C61" s="176" t="s">
        <v>589</v>
      </c>
      <c r="D61" s="183">
        <v>40793</v>
      </c>
      <c r="E61" s="147" t="s">
        <v>48</v>
      </c>
      <c r="F61" s="188">
        <v>3</v>
      </c>
      <c r="G61" s="155" t="s">
        <v>527</v>
      </c>
      <c r="H61" s="13" t="s">
        <v>590</v>
      </c>
      <c r="I61" s="6"/>
      <c r="J61" s="184" t="s">
        <v>25</v>
      </c>
      <c r="K61" s="177">
        <v>10110951</v>
      </c>
      <c r="L61" s="6" t="s">
        <v>43</v>
      </c>
      <c r="M61" s="7" t="s">
        <v>394</v>
      </c>
      <c r="N61" s="7" t="s">
        <v>64</v>
      </c>
      <c r="O61" s="14" t="s">
        <v>591</v>
      </c>
      <c r="P61" s="15" t="s">
        <v>592</v>
      </c>
      <c r="Q61" s="15" t="s">
        <v>22</v>
      </c>
      <c r="R61" s="16" t="s">
        <v>519</v>
      </c>
      <c r="S61" s="171" t="s">
        <v>382</v>
      </c>
    </row>
    <row r="62" spans="1:19" s="18" customFormat="1" ht="45" hidden="1" x14ac:dyDescent="0.25">
      <c r="A62" s="147">
        <v>2142</v>
      </c>
      <c r="B62" s="149">
        <v>40802</v>
      </c>
      <c r="C62" s="176" t="s">
        <v>593</v>
      </c>
      <c r="D62" s="183">
        <v>40472</v>
      </c>
      <c r="E62" s="147" t="s">
        <v>34</v>
      </c>
      <c r="F62" s="188">
        <v>3</v>
      </c>
      <c r="G62" s="153" t="s">
        <v>594</v>
      </c>
      <c r="H62" s="13" t="s">
        <v>595</v>
      </c>
      <c r="I62" s="179" t="s">
        <v>596</v>
      </c>
      <c r="J62" s="184" t="s">
        <v>25</v>
      </c>
      <c r="K62" s="177">
        <v>10110951</v>
      </c>
      <c r="L62" s="6" t="s">
        <v>43</v>
      </c>
      <c r="M62" s="7" t="s">
        <v>34</v>
      </c>
      <c r="N62" s="7"/>
      <c r="O62" s="5" t="s">
        <v>32</v>
      </c>
      <c r="P62" s="15"/>
      <c r="Q62" s="15" t="s">
        <v>22</v>
      </c>
      <c r="R62" s="16" t="s">
        <v>396</v>
      </c>
      <c r="S62" s="171" t="s">
        <v>32</v>
      </c>
    </row>
    <row r="63" spans="1:19" s="18" customFormat="1" ht="45" hidden="1" x14ac:dyDescent="0.25">
      <c r="A63" s="147">
        <v>2143</v>
      </c>
      <c r="B63" s="149">
        <v>40802</v>
      </c>
      <c r="C63" s="176" t="s">
        <v>597</v>
      </c>
      <c r="D63" s="183">
        <v>40560</v>
      </c>
      <c r="E63" s="147" t="s">
        <v>34</v>
      </c>
      <c r="F63" s="188">
        <v>3</v>
      </c>
      <c r="G63" s="153" t="s">
        <v>594</v>
      </c>
      <c r="H63" s="13" t="s">
        <v>595</v>
      </c>
      <c r="I63" s="179" t="s">
        <v>596</v>
      </c>
      <c r="J63" s="184" t="s">
        <v>29</v>
      </c>
      <c r="K63" s="177">
        <v>10002675</v>
      </c>
      <c r="L63" s="6" t="s">
        <v>43</v>
      </c>
      <c r="M63" s="7" t="s">
        <v>34</v>
      </c>
      <c r="N63" s="7"/>
      <c r="O63" s="5" t="s">
        <v>32</v>
      </c>
      <c r="P63" s="15"/>
      <c r="Q63" s="15" t="s">
        <v>22</v>
      </c>
      <c r="R63" s="16" t="s">
        <v>396</v>
      </c>
      <c r="S63" s="171" t="s">
        <v>32</v>
      </c>
    </row>
    <row r="64" spans="1:19" s="18" customFormat="1" ht="22.5" hidden="1" x14ac:dyDescent="0.25">
      <c r="A64" s="147">
        <v>2345</v>
      </c>
      <c r="B64" s="149">
        <v>40829</v>
      </c>
      <c r="C64" s="182" t="s">
        <v>601</v>
      </c>
      <c r="D64" s="183">
        <v>40802</v>
      </c>
      <c r="E64" s="147" t="s">
        <v>38</v>
      </c>
      <c r="F64" s="188">
        <v>3</v>
      </c>
      <c r="G64" s="153" t="s">
        <v>57</v>
      </c>
      <c r="H64" s="13" t="s">
        <v>599</v>
      </c>
      <c r="I64" s="6"/>
      <c r="J64" s="184" t="s">
        <v>27</v>
      </c>
      <c r="K64" s="177">
        <v>79055142</v>
      </c>
      <c r="L64" s="170" t="s">
        <v>44</v>
      </c>
      <c r="M64" s="7" t="s">
        <v>384</v>
      </c>
      <c r="N64" s="7" t="s">
        <v>64</v>
      </c>
      <c r="O64" s="14" t="s">
        <v>598</v>
      </c>
      <c r="P64" s="194" t="s">
        <v>600</v>
      </c>
      <c r="Q64" s="15" t="s">
        <v>22</v>
      </c>
      <c r="R64" s="16" t="s">
        <v>519</v>
      </c>
      <c r="S64" s="171" t="s">
        <v>382</v>
      </c>
    </row>
    <row r="65" spans="1:19" s="18" customFormat="1" ht="22.5" hidden="1" x14ac:dyDescent="0.25">
      <c r="A65" s="147">
        <v>2346</v>
      </c>
      <c r="B65" s="149">
        <v>40829</v>
      </c>
      <c r="C65" s="182" t="s">
        <v>602</v>
      </c>
      <c r="D65" s="183">
        <v>40801</v>
      </c>
      <c r="E65" s="147" t="s">
        <v>38</v>
      </c>
      <c r="F65" s="188">
        <v>4</v>
      </c>
      <c r="G65" s="153" t="s">
        <v>57</v>
      </c>
      <c r="H65" s="13" t="s">
        <v>603</v>
      </c>
      <c r="I65" s="6"/>
      <c r="J65" s="184" t="s">
        <v>26</v>
      </c>
      <c r="K65" s="177">
        <v>10136060</v>
      </c>
      <c r="L65" s="172" t="s">
        <v>30</v>
      </c>
      <c r="M65" s="7" t="s">
        <v>384</v>
      </c>
      <c r="N65" s="7" t="s">
        <v>64</v>
      </c>
      <c r="O65" s="14" t="s">
        <v>598</v>
      </c>
      <c r="P65" s="194" t="s">
        <v>604</v>
      </c>
      <c r="Q65" s="15" t="s">
        <v>22</v>
      </c>
      <c r="R65" s="16" t="s">
        <v>519</v>
      </c>
      <c r="S65" s="171" t="s">
        <v>382</v>
      </c>
    </row>
    <row r="66" spans="1:19" s="18" customFormat="1" ht="22.5" hidden="1" x14ac:dyDescent="0.25">
      <c r="A66" s="147">
        <v>2349</v>
      </c>
      <c r="B66" s="149">
        <v>40829</v>
      </c>
      <c r="C66" s="182" t="s">
        <v>605</v>
      </c>
      <c r="D66" s="183">
        <v>40801</v>
      </c>
      <c r="E66" s="147" t="s">
        <v>38</v>
      </c>
      <c r="F66" s="188">
        <v>2</v>
      </c>
      <c r="G66" s="153" t="s">
        <v>57</v>
      </c>
      <c r="H66" s="13" t="s">
        <v>606</v>
      </c>
      <c r="I66" s="6"/>
      <c r="J66" s="184" t="s">
        <v>55</v>
      </c>
      <c r="K66" s="177">
        <v>10002895</v>
      </c>
      <c r="L66" s="6" t="s">
        <v>43</v>
      </c>
      <c r="M66" s="7" t="s">
        <v>384</v>
      </c>
      <c r="N66" s="7" t="s">
        <v>64</v>
      </c>
      <c r="O66" s="14" t="s">
        <v>598</v>
      </c>
      <c r="P66" s="194" t="s">
        <v>607</v>
      </c>
      <c r="Q66" s="15" t="s">
        <v>22</v>
      </c>
      <c r="R66" s="16" t="s">
        <v>519</v>
      </c>
      <c r="S66" s="171" t="s">
        <v>382</v>
      </c>
    </row>
    <row r="67" spans="1:19" s="18" customFormat="1" ht="22.5" hidden="1" x14ac:dyDescent="0.25">
      <c r="A67" s="147">
        <v>2358</v>
      </c>
      <c r="B67" s="149">
        <v>40829</v>
      </c>
      <c r="C67" s="182" t="s">
        <v>608</v>
      </c>
      <c r="D67" s="183">
        <v>40814</v>
      </c>
      <c r="E67" s="147" t="s">
        <v>38</v>
      </c>
      <c r="F67" s="188">
        <v>2</v>
      </c>
      <c r="G67" s="153" t="s">
        <v>57</v>
      </c>
      <c r="H67" s="13" t="s">
        <v>609</v>
      </c>
      <c r="I67" s="6"/>
      <c r="J67" s="184" t="s">
        <v>18</v>
      </c>
      <c r="K67" s="177">
        <v>10091253</v>
      </c>
      <c r="L67" s="6" t="s">
        <v>43</v>
      </c>
      <c r="M67" s="7" t="s">
        <v>384</v>
      </c>
      <c r="N67" s="7" t="s">
        <v>64</v>
      </c>
      <c r="O67" s="14" t="s">
        <v>598</v>
      </c>
      <c r="P67" s="194" t="s">
        <v>393</v>
      </c>
      <c r="Q67" s="15" t="s">
        <v>22</v>
      </c>
      <c r="R67" s="16" t="s">
        <v>519</v>
      </c>
      <c r="S67" s="171" t="s">
        <v>382</v>
      </c>
    </row>
    <row r="68" spans="1:19" s="18" customFormat="1" ht="22.5" hidden="1" x14ac:dyDescent="0.25">
      <c r="A68" s="147">
        <v>2360</v>
      </c>
      <c r="B68" s="149">
        <v>40829</v>
      </c>
      <c r="C68" s="182" t="s">
        <v>610</v>
      </c>
      <c r="D68" s="183">
        <v>40820</v>
      </c>
      <c r="E68" s="147" t="s">
        <v>38</v>
      </c>
      <c r="F68" s="188">
        <v>3</v>
      </c>
      <c r="G68" s="153" t="s">
        <v>57</v>
      </c>
      <c r="H68" s="13" t="s">
        <v>611</v>
      </c>
      <c r="I68" s="6"/>
      <c r="J68" s="184" t="s">
        <v>19</v>
      </c>
      <c r="K68" s="177">
        <v>4406582</v>
      </c>
      <c r="L68" s="6" t="s">
        <v>43</v>
      </c>
      <c r="M68" s="7" t="s">
        <v>384</v>
      </c>
      <c r="N68" s="7" t="s">
        <v>64</v>
      </c>
      <c r="O68" s="14" t="s">
        <v>598</v>
      </c>
      <c r="P68" s="194" t="s">
        <v>391</v>
      </c>
      <c r="Q68" s="15" t="s">
        <v>22</v>
      </c>
      <c r="R68" s="16" t="s">
        <v>519</v>
      </c>
      <c r="S68" s="171" t="s">
        <v>382</v>
      </c>
    </row>
    <row r="69" spans="1:19" s="18" customFormat="1" ht="33.75" hidden="1" x14ac:dyDescent="0.25">
      <c r="A69" s="147">
        <v>2605</v>
      </c>
      <c r="B69" s="149">
        <v>40871</v>
      </c>
      <c r="C69" s="182" t="s">
        <v>612</v>
      </c>
      <c r="D69" s="183">
        <v>40842</v>
      </c>
      <c r="E69" s="154" t="s">
        <v>39</v>
      </c>
      <c r="F69" s="188">
        <v>3</v>
      </c>
      <c r="G69" s="155" t="s">
        <v>73</v>
      </c>
      <c r="H69" s="13" t="s">
        <v>613</v>
      </c>
      <c r="I69" s="14"/>
      <c r="J69" s="184" t="s">
        <v>36</v>
      </c>
      <c r="K69" s="177">
        <v>10025330</v>
      </c>
      <c r="L69" s="6" t="s">
        <v>43</v>
      </c>
      <c r="M69" s="7" t="s">
        <v>383</v>
      </c>
      <c r="N69" s="7" t="s">
        <v>64</v>
      </c>
      <c r="O69" s="14" t="s">
        <v>614</v>
      </c>
      <c r="P69" s="15" t="s">
        <v>615</v>
      </c>
      <c r="Q69" s="15" t="s">
        <v>22</v>
      </c>
      <c r="R69" s="16" t="s">
        <v>519</v>
      </c>
      <c r="S69" s="171" t="s">
        <v>382</v>
      </c>
    </row>
    <row r="70" spans="1:19" s="18" customFormat="1" ht="101.25" hidden="1" x14ac:dyDescent="0.25">
      <c r="A70" s="147">
        <v>2606</v>
      </c>
      <c r="B70" s="149">
        <v>40871</v>
      </c>
      <c r="C70" s="182" t="s">
        <v>616</v>
      </c>
      <c r="D70" s="183">
        <v>40855</v>
      </c>
      <c r="E70" s="154" t="s">
        <v>39</v>
      </c>
      <c r="F70" s="188">
        <v>3</v>
      </c>
      <c r="G70" s="155" t="s">
        <v>68</v>
      </c>
      <c r="H70" s="13" t="s">
        <v>617</v>
      </c>
      <c r="I70" s="14"/>
      <c r="J70" s="184" t="s">
        <v>42</v>
      </c>
      <c r="K70" s="177">
        <v>91281782</v>
      </c>
      <c r="L70" s="6" t="s">
        <v>43</v>
      </c>
      <c r="M70" s="7" t="s">
        <v>383</v>
      </c>
      <c r="N70" s="7" t="s">
        <v>64</v>
      </c>
      <c r="O70" s="14" t="s">
        <v>618</v>
      </c>
      <c r="P70" s="15" t="s">
        <v>619</v>
      </c>
      <c r="Q70" s="15" t="s">
        <v>22</v>
      </c>
      <c r="R70" s="16" t="s">
        <v>519</v>
      </c>
      <c r="S70" s="171" t="s">
        <v>382</v>
      </c>
    </row>
    <row r="71" spans="1:19" s="18" customFormat="1" ht="101.25" hidden="1" x14ac:dyDescent="0.25">
      <c r="A71" s="147">
        <v>2607</v>
      </c>
      <c r="B71" s="149">
        <v>40871</v>
      </c>
      <c r="C71" s="182" t="s">
        <v>620</v>
      </c>
      <c r="D71" s="183">
        <v>40855</v>
      </c>
      <c r="E71" s="154" t="s">
        <v>39</v>
      </c>
      <c r="F71" s="188">
        <v>3</v>
      </c>
      <c r="G71" s="155" t="s">
        <v>68</v>
      </c>
      <c r="H71" s="13" t="s">
        <v>617</v>
      </c>
      <c r="I71" s="14"/>
      <c r="J71" s="184" t="s">
        <v>33</v>
      </c>
      <c r="K71" s="177">
        <v>42014944</v>
      </c>
      <c r="L71" s="6" t="s">
        <v>43</v>
      </c>
      <c r="M71" s="7" t="s">
        <v>383</v>
      </c>
      <c r="N71" s="7" t="s">
        <v>64</v>
      </c>
      <c r="O71" s="14" t="s">
        <v>618</v>
      </c>
      <c r="P71" s="15" t="s">
        <v>619</v>
      </c>
      <c r="Q71" s="15" t="s">
        <v>22</v>
      </c>
      <c r="R71" s="16" t="s">
        <v>519</v>
      </c>
      <c r="S71" s="171" t="s">
        <v>382</v>
      </c>
    </row>
    <row r="72" spans="1:19" s="18" customFormat="1" ht="33.75" hidden="1" x14ac:dyDescent="0.25">
      <c r="A72" s="147">
        <v>2608</v>
      </c>
      <c r="B72" s="149">
        <v>40871</v>
      </c>
      <c r="C72" s="182" t="s">
        <v>621</v>
      </c>
      <c r="D72" s="183">
        <v>40844</v>
      </c>
      <c r="E72" s="154" t="s">
        <v>38</v>
      </c>
      <c r="F72" s="188">
        <v>3</v>
      </c>
      <c r="G72" s="155" t="s">
        <v>434</v>
      </c>
      <c r="H72" s="13" t="s">
        <v>622</v>
      </c>
      <c r="I72" s="14"/>
      <c r="J72" s="184" t="s">
        <v>19</v>
      </c>
      <c r="K72" s="177">
        <v>4406582</v>
      </c>
      <c r="L72" s="6" t="s">
        <v>43</v>
      </c>
      <c r="M72" s="7" t="s">
        <v>384</v>
      </c>
      <c r="N72" s="7" t="s">
        <v>64</v>
      </c>
      <c r="O72" s="14" t="s">
        <v>623</v>
      </c>
      <c r="P72" s="15" t="s">
        <v>624</v>
      </c>
      <c r="Q72" s="15" t="s">
        <v>22</v>
      </c>
      <c r="R72" s="16" t="s">
        <v>519</v>
      </c>
      <c r="S72" s="171" t="s">
        <v>382</v>
      </c>
    </row>
    <row r="73" spans="1:19" s="18" customFormat="1" ht="33.75" hidden="1" x14ac:dyDescent="0.25">
      <c r="A73" s="147">
        <v>2613</v>
      </c>
      <c r="B73" s="149">
        <v>40871</v>
      </c>
      <c r="C73" s="182" t="s">
        <v>627</v>
      </c>
      <c r="D73" s="183">
        <v>40834</v>
      </c>
      <c r="E73" s="154" t="s">
        <v>48</v>
      </c>
      <c r="F73" s="188">
        <v>3</v>
      </c>
      <c r="G73" s="155" t="s">
        <v>77</v>
      </c>
      <c r="H73" s="13" t="s">
        <v>628</v>
      </c>
      <c r="I73" s="14"/>
      <c r="J73" s="184" t="s">
        <v>25</v>
      </c>
      <c r="K73" s="177">
        <v>10110951</v>
      </c>
      <c r="L73" s="6" t="s">
        <v>43</v>
      </c>
      <c r="M73" s="7" t="s">
        <v>394</v>
      </c>
      <c r="N73" s="7" t="s">
        <v>64</v>
      </c>
      <c r="O73" s="14" t="s">
        <v>626</v>
      </c>
      <c r="P73" s="15" t="s">
        <v>629</v>
      </c>
      <c r="Q73" s="15" t="s">
        <v>22</v>
      </c>
      <c r="R73" s="16" t="s">
        <v>519</v>
      </c>
      <c r="S73" s="171" t="s">
        <v>382</v>
      </c>
    </row>
    <row r="74" spans="1:19" s="18" customFormat="1" ht="22.5" hidden="1" x14ac:dyDescent="0.25">
      <c r="A74" s="147">
        <v>2620</v>
      </c>
      <c r="B74" s="149">
        <v>40871</v>
      </c>
      <c r="C74" s="182" t="s">
        <v>630</v>
      </c>
      <c r="D74" s="183">
        <v>40870</v>
      </c>
      <c r="E74" s="147" t="s">
        <v>38</v>
      </c>
      <c r="F74" s="188">
        <v>3</v>
      </c>
      <c r="G74" s="155" t="s">
        <v>57</v>
      </c>
      <c r="H74" s="13" t="s">
        <v>631</v>
      </c>
      <c r="I74" s="13"/>
      <c r="J74" s="184" t="s">
        <v>25</v>
      </c>
      <c r="K74" s="177">
        <v>10110951</v>
      </c>
      <c r="L74" s="6" t="s">
        <v>43</v>
      </c>
      <c r="M74" s="7" t="s">
        <v>384</v>
      </c>
      <c r="N74" s="7" t="s">
        <v>64</v>
      </c>
      <c r="O74" s="14" t="s">
        <v>598</v>
      </c>
      <c r="P74" s="194" t="s">
        <v>632</v>
      </c>
      <c r="Q74" s="15" t="s">
        <v>22</v>
      </c>
      <c r="R74" s="16" t="s">
        <v>519</v>
      </c>
      <c r="S74" s="171" t="s">
        <v>382</v>
      </c>
    </row>
    <row r="75" spans="1:19" s="18" customFormat="1" ht="67.5" hidden="1" x14ac:dyDescent="0.25">
      <c r="A75" s="147">
        <v>2632</v>
      </c>
      <c r="B75" s="149">
        <v>40871</v>
      </c>
      <c r="C75" s="182" t="s">
        <v>633</v>
      </c>
      <c r="D75" s="183">
        <v>40585</v>
      </c>
      <c r="E75" s="147" t="s">
        <v>46</v>
      </c>
      <c r="F75" s="188">
        <v>3</v>
      </c>
      <c r="G75" s="155" t="s">
        <v>21</v>
      </c>
      <c r="H75" s="13" t="s">
        <v>634</v>
      </c>
      <c r="I75" s="14"/>
      <c r="J75" s="184" t="s">
        <v>55</v>
      </c>
      <c r="K75" s="177">
        <v>10002895</v>
      </c>
      <c r="L75" s="6" t="s">
        <v>43</v>
      </c>
      <c r="M75" s="7" t="s">
        <v>46</v>
      </c>
      <c r="N75" s="7"/>
      <c r="O75" s="5" t="s">
        <v>388</v>
      </c>
      <c r="P75" s="15"/>
      <c r="Q75" s="15" t="s">
        <v>22</v>
      </c>
      <c r="R75" s="16" t="s">
        <v>396</v>
      </c>
      <c r="S75" s="171" t="s">
        <v>388</v>
      </c>
    </row>
    <row r="76" spans="1:19" s="18" customFormat="1" ht="67.5" hidden="1" x14ac:dyDescent="0.25">
      <c r="A76" s="147">
        <v>2637</v>
      </c>
      <c r="B76" s="149">
        <v>40871</v>
      </c>
      <c r="C76" s="182" t="s">
        <v>635</v>
      </c>
      <c r="D76" s="183">
        <v>40585</v>
      </c>
      <c r="E76" s="147" t="s">
        <v>46</v>
      </c>
      <c r="F76" s="188">
        <v>3</v>
      </c>
      <c r="G76" s="155"/>
      <c r="H76" s="13" t="s">
        <v>636</v>
      </c>
      <c r="I76" s="14"/>
      <c r="J76" s="184" t="s">
        <v>25</v>
      </c>
      <c r="K76" s="177">
        <v>10110951</v>
      </c>
      <c r="L76" s="6" t="s">
        <v>43</v>
      </c>
      <c r="M76" s="7" t="s">
        <v>46</v>
      </c>
      <c r="N76" s="7"/>
      <c r="O76" s="5" t="s">
        <v>388</v>
      </c>
      <c r="P76" s="15"/>
      <c r="Q76" s="15" t="s">
        <v>22</v>
      </c>
      <c r="R76" s="16" t="s">
        <v>396</v>
      </c>
      <c r="S76" s="171" t="s">
        <v>388</v>
      </c>
    </row>
    <row r="77" spans="1:19" s="18" customFormat="1" ht="22.5" hidden="1" x14ac:dyDescent="0.25">
      <c r="A77" s="147">
        <v>39</v>
      </c>
      <c r="B77" s="149">
        <v>40932</v>
      </c>
      <c r="C77" s="182" t="s">
        <v>513</v>
      </c>
      <c r="D77" s="183">
        <v>40924</v>
      </c>
      <c r="E77" s="147" t="s">
        <v>38</v>
      </c>
      <c r="F77" s="188">
        <v>3</v>
      </c>
      <c r="G77" s="153" t="s">
        <v>57</v>
      </c>
      <c r="H77" s="13" t="s">
        <v>638</v>
      </c>
      <c r="I77" s="6"/>
      <c r="J77" s="184" t="s">
        <v>55</v>
      </c>
      <c r="K77" s="177">
        <f>VLOOKUP(J77,'[1]2011'!$D$1:$E$65536,2,FALSE)</f>
        <v>10002895</v>
      </c>
      <c r="L77" s="6" t="s">
        <v>43</v>
      </c>
      <c r="M77" s="7" t="s">
        <v>384</v>
      </c>
      <c r="N77" s="7" t="s">
        <v>64</v>
      </c>
      <c r="O77" s="14" t="s">
        <v>639</v>
      </c>
      <c r="P77" s="20" t="s">
        <v>640</v>
      </c>
      <c r="Q77" s="15" t="s">
        <v>22</v>
      </c>
      <c r="R77" s="16" t="s">
        <v>519</v>
      </c>
      <c r="S77" s="171" t="s">
        <v>382</v>
      </c>
    </row>
    <row r="78" spans="1:19" s="18" customFormat="1" ht="22.5" hidden="1" x14ac:dyDescent="0.25">
      <c r="A78" s="147">
        <v>48</v>
      </c>
      <c r="B78" s="149">
        <v>40932</v>
      </c>
      <c r="C78" s="182" t="s">
        <v>641</v>
      </c>
      <c r="D78" s="183">
        <v>40926</v>
      </c>
      <c r="E78" s="147" t="s">
        <v>38</v>
      </c>
      <c r="F78" s="188">
        <v>3</v>
      </c>
      <c r="G78" s="153" t="s">
        <v>57</v>
      </c>
      <c r="H78" s="13" t="s">
        <v>642</v>
      </c>
      <c r="I78" s="6"/>
      <c r="J78" s="184" t="s">
        <v>19</v>
      </c>
      <c r="K78" s="177">
        <f>VLOOKUP(J78,'[1]2011'!$D$1:$E$65536,2,FALSE)</f>
        <v>4406582</v>
      </c>
      <c r="L78" s="6" t="s">
        <v>43</v>
      </c>
      <c r="M78" s="7" t="s">
        <v>384</v>
      </c>
      <c r="N78" s="7" t="s">
        <v>64</v>
      </c>
      <c r="O78" s="14" t="s">
        <v>639</v>
      </c>
      <c r="P78" s="195" t="s">
        <v>563</v>
      </c>
      <c r="Q78" s="15" t="s">
        <v>22</v>
      </c>
      <c r="R78" s="16" t="s">
        <v>519</v>
      </c>
      <c r="S78" s="171" t="s">
        <v>382</v>
      </c>
    </row>
    <row r="79" spans="1:19" s="18" customFormat="1" ht="33.75" hidden="1" x14ac:dyDescent="0.25">
      <c r="A79" s="147">
        <v>71</v>
      </c>
      <c r="B79" s="149">
        <v>40932</v>
      </c>
      <c r="C79" s="176" t="s">
        <v>644</v>
      </c>
      <c r="D79" s="183">
        <v>40921</v>
      </c>
      <c r="E79" s="147" t="s">
        <v>39</v>
      </c>
      <c r="F79" s="188">
        <v>3</v>
      </c>
      <c r="G79" s="155" t="s">
        <v>73</v>
      </c>
      <c r="H79" s="13" t="s">
        <v>645</v>
      </c>
      <c r="I79" s="6"/>
      <c r="J79" s="184" t="s">
        <v>42</v>
      </c>
      <c r="K79" s="177">
        <f>VLOOKUP(J79,'[1]2011'!$D$1:$E$65536,2,FALSE)</f>
        <v>91281782</v>
      </c>
      <c r="L79" s="6" t="s">
        <v>43</v>
      </c>
      <c r="M79" s="7" t="s">
        <v>383</v>
      </c>
      <c r="N79" s="7" t="s">
        <v>64</v>
      </c>
      <c r="O79" s="14" t="s">
        <v>643</v>
      </c>
      <c r="P79" s="6" t="s">
        <v>520</v>
      </c>
      <c r="Q79" s="15" t="s">
        <v>22</v>
      </c>
      <c r="R79" s="16" t="s">
        <v>519</v>
      </c>
      <c r="S79" s="171" t="s">
        <v>382</v>
      </c>
    </row>
    <row r="80" spans="1:19" s="18" customFormat="1" ht="33.75" hidden="1" x14ac:dyDescent="0.25">
      <c r="A80" s="147">
        <v>72</v>
      </c>
      <c r="B80" s="149">
        <v>40932</v>
      </c>
      <c r="C80" s="176" t="s">
        <v>646</v>
      </c>
      <c r="D80" s="183">
        <v>40921</v>
      </c>
      <c r="E80" s="147" t="s">
        <v>39</v>
      </c>
      <c r="F80" s="188">
        <v>3</v>
      </c>
      <c r="G80" s="155" t="s">
        <v>73</v>
      </c>
      <c r="H80" s="13" t="s">
        <v>645</v>
      </c>
      <c r="I80" s="6"/>
      <c r="J80" s="184" t="s">
        <v>33</v>
      </c>
      <c r="K80" s="177">
        <f>VLOOKUP(J80,'[1]2011'!$D$1:$E$65536,2,FALSE)</f>
        <v>42014944</v>
      </c>
      <c r="L80" s="6" t="s">
        <v>43</v>
      </c>
      <c r="M80" s="7" t="s">
        <v>383</v>
      </c>
      <c r="N80" s="7" t="s">
        <v>64</v>
      </c>
      <c r="O80" s="14" t="s">
        <v>643</v>
      </c>
      <c r="P80" s="6" t="s">
        <v>520</v>
      </c>
      <c r="Q80" s="15" t="s">
        <v>22</v>
      </c>
      <c r="R80" s="16" t="s">
        <v>519</v>
      </c>
      <c r="S80" s="171" t="s">
        <v>382</v>
      </c>
    </row>
    <row r="81" spans="1:19" s="18" customFormat="1" ht="33.75" hidden="1" x14ac:dyDescent="0.25">
      <c r="A81" s="147">
        <v>74</v>
      </c>
      <c r="B81" s="149">
        <v>40932</v>
      </c>
      <c r="C81" s="176" t="s">
        <v>647</v>
      </c>
      <c r="D81" s="183">
        <v>40921</v>
      </c>
      <c r="E81" s="147" t="s">
        <v>40</v>
      </c>
      <c r="F81" s="188">
        <v>3</v>
      </c>
      <c r="G81" s="155" t="s">
        <v>59</v>
      </c>
      <c r="H81" s="13" t="s">
        <v>648</v>
      </c>
      <c r="I81" s="6"/>
      <c r="J81" s="184" t="s">
        <v>42</v>
      </c>
      <c r="K81" s="177">
        <f>VLOOKUP(J81,'[1]2011'!$D$1:$E$65536,2,FALSE)</f>
        <v>91281782</v>
      </c>
      <c r="L81" s="6" t="s">
        <v>43</v>
      </c>
      <c r="M81" s="7" t="s">
        <v>381</v>
      </c>
      <c r="N81" s="7" t="s">
        <v>64</v>
      </c>
      <c r="O81" s="14" t="s">
        <v>649</v>
      </c>
      <c r="P81" s="6" t="s">
        <v>650</v>
      </c>
      <c r="Q81" s="15" t="s">
        <v>22</v>
      </c>
      <c r="R81" s="16" t="s">
        <v>519</v>
      </c>
      <c r="S81" s="171" t="s">
        <v>382</v>
      </c>
    </row>
    <row r="82" spans="1:19" s="18" customFormat="1" ht="33.75" hidden="1" x14ac:dyDescent="0.25">
      <c r="A82" s="147">
        <v>75</v>
      </c>
      <c r="B82" s="149">
        <v>40932</v>
      </c>
      <c r="C82" s="176" t="s">
        <v>651</v>
      </c>
      <c r="D82" s="183">
        <v>40921</v>
      </c>
      <c r="E82" s="147" t="s">
        <v>40</v>
      </c>
      <c r="F82" s="188">
        <v>3</v>
      </c>
      <c r="G82" s="155" t="s">
        <v>59</v>
      </c>
      <c r="H82" s="13" t="s">
        <v>648</v>
      </c>
      <c r="I82" s="6"/>
      <c r="J82" s="184" t="s">
        <v>33</v>
      </c>
      <c r="K82" s="177">
        <f>VLOOKUP(J82,'[1]2011'!$D$1:$E$65536,2,FALSE)</f>
        <v>42014944</v>
      </c>
      <c r="L82" s="6" t="s">
        <v>43</v>
      </c>
      <c r="M82" s="7" t="s">
        <v>381</v>
      </c>
      <c r="N82" s="7" t="s">
        <v>64</v>
      </c>
      <c r="O82" s="14" t="s">
        <v>649</v>
      </c>
      <c r="P82" s="6" t="s">
        <v>650</v>
      </c>
      <c r="Q82" s="15" t="s">
        <v>22</v>
      </c>
      <c r="R82" s="16" t="s">
        <v>519</v>
      </c>
      <c r="S82" s="171" t="s">
        <v>382</v>
      </c>
    </row>
    <row r="83" spans="1:19" s="18" customFormat="1" ht="33.75" hidden="1" x14ac:dyDescent="0.25">
      <c r="A83" s="147">
        <v>76</v>
      </c>
      <c r="B83" s="149">
        <v>40932</v>
      </c>
      <c r="C83" s="176" t="s">
        <v>390</v>
      </c>
      <c r="D83" s="183">
        <v>40924</v>
      </c>
      <c r="E83" s="147" t="s">
        <v>38</v>
      </c>
      <c r="F83" s="188">
        <v>3</v>
      </c>
      <c r="G83" s="155" t="s">
        <v>652</v>
      </c>
      <c r="H83" s="13" t="s">
        <v>653</v>
      </c>
      <c r="I83" s="6"/>
      <c r="J83" s="184" t="s">
        <v>55</v>
      </c>
      <c r="K83" s="177">
        <f>VLOOKUP(J83,'[1]2011'!$D$1:$E$65536,2,FALSE)</f>
        <v>10002895</v>
      </c>
      <c r="L83" s="6" t="s">
        <v>43</v>
      </c>
      <c r="M83" s="7" t="s">
        <v>384</v>
      </c>
      <c r="N83" s="7" t="s">
        <v>64</v>
      </c>
      <c r="O83" s="14" t="s">
        <v>654</v>
      </c>
      <c r="P83" s="6" t="s">
        <v>655</v>
      </c>
      <c r="Q83" s="15" t="s">
        <v>22</v>
      </c>
      <c r="R83" s="16" t="s">
        <v>519</v>
      </c>
      <c r="S83" s="171" t="s">
        <v>382</v>
      </c>
    </row>
    <row r="84" spans="1:19" s="18" customFormat="1" ht="33.75" hidden="1" x14ac:dyDescent="0.25">
      <c r="A84" s="147">
        <v>77</v>
      </c>
      <c r="B84" s="149">
        <v>40932</v>
      </c>
      <c r="C84" s="176" t="s">
        <v>656</v>
      </c>
      <c r="D84" s="183">
        <v>40924</v>
      </c>
      <c r="E84" s="147" t="s">
        <v>38</v>
      </c>
      <c r="F84" s="188">
        <v>3</v>
      </c>
      <c r="G84" s="155" t="s">
        <v>652</v>
      </c>
      <c r="H84" s="13" t="s">
        <v>653</v>
      </c>
      <c r="I84" s="6"/>
      <c r="J84" s="184" t="s">
        <v>29</v>
      </c>
      <c r="K84" s="177">
        <f>VLOOKUP(J84,'[1]2011'!$D$1:$E$65536,2,FALSE)</f>
        <v>10002675</v>
      </c>
      <c r="L84" s="6" t="s">
        <v>43</v>
      </c>
      <c r="M84" s="7" t="s">
        <v>384</v>
      </c>
      <c r="N84" s="7" t="s">
        <v>64</v>
      </c>
      <c r="O84" s="14" t="s">
        <v>654</v>
      </c>
      <c r="P84" s="6" t="s">
        <v>655</v>
      </c>
      <c r="Q84" s="15" t="s">
        <v>22</v>
      </c>
      <c r="R84" s="16" t="s">
        <v>519</v>
      </c>
      <c r="S84" s="171" t="s">
        <v>382</v>
      </c>
    </row>
    <row r="85" spans="1:19" s="18" customFormat="1" ht="33.75" hidden="1" x14ac:dyDescent="0.25">
      <c r="A85" s="147">
        <v>79</v>
      </c>
      <c r="B85" s="149">
        <v>40932</v>
      </c>
      <c r="C85" s="176" t="s">
        <v>657</v>
      </c>
      <c r="D85" s="183">
        <v>40926</v>
      </c>
      <c r="E85" s="147" t="s">
        <v>40</v>
      </c>
      <c r="F85" s="188">
        <v>3</v>
      </c>
      <c r="G85" s="155" t="s">
        <v>539</v>
      </c>
      <c r="H85" s="13" t="s">
        <v>658</v>
      </c>
      <c r="I85" s="6"/>
      <c r="J85" s="184" t="s">
        <v>36</v>
      </c>
      <c r="K85" s="177">
        <f>VLOOKUP(J85,'[1]2011'!$D$1:$E$65536,2,FALSE)</f>
        <v>10025330</v>
      </c>
      <c r="L85" s="6" t="s">
        <v>43</v>
      </c>
      <c r="M85" s="7" t="s">
        <v>381</v>
      </c>
      <c r="N85" s="7" t="s">
        <v>64</v>
      </c>
      <c r="O85" s="14" t="s">
        <v>659</v>
      </c>
      <c r="P85" s="190" t="s">
        <v>625</v>
      </c>
      <c r="Q85" s="15" t="s">
        <v>22</v>
      </c>
      <c r="R85" s="16" t="s">
        <v>519</v>
      </c>
      <c r="S85" s="171" t="s">
        <v>382</v>
      </c>
    </row>
    <row r="86" spans="1:19" s="18" customFormat="1" ht="45" hidden="1" x14ac:dyDescent="0.25">
      <c r="A86" s="147">
        <v>116</v>
      </c>
      <c r="B86" s="149">
        <v>40932</v>
      </c>
      <c r="C86" s="176" t="s">
        <v>660</v>
      </c>
      <c r="D86" s="183">
        <v>40422</v>
      </c>
      <c r="E86" s="147" t="s">
        <v>46</v>
      </c>
      <c r="F86" s="188">
        <v>4</v>
      </c>
      <c r="G86" s="155"/>
      <c r="H86" s="13" t="s">
        <v>661</v>
      </c>
      <c r="I86" s="6"/>
      <c r="J86" s="184" t="s">
        <v>25</v>
      </c>
      <c r="K86" s="177">
        <f>VLOOKUP(J86,'[1]2011'!$D$1:$E$65536,2,FALSE)</f>
        <v>10110951</v>
      </c>
      <c r="L86" s="6" t="s">
        <v>43</v>
      </c>
      <c r="M86" s="7" t="s">
        <v>46</v>
      </c>
      <c r="N86" s="7"/>
      <c r="O86" s="5" t="s">
        <v>388</v>
      </c>
      <c r="P86" s="190"/>
      <c r="Q86" s="15" t="s">
        <v>22</v>
      </c>
      <c r="R86" s="16" t="s">
        <v>396</v>
      </c>
      <c r="S86" s="171" t="s">
        <v>388</v>
      </c>
    </row>
    <row r="87" spans="1:19" s="18" customFormat="1" ht="78.75" hidden="1" x14ac:dyDescent="0.25">
      <c r="A87" s="147">
        <v>253</v>
      </c>
      <c r="B87" s="149">
        <v>40948</v>
      </c>
      <c r="C87" s="182" t="s">
        <v>49</v>
      </c>
      <c r="D87" s="183">
        <v>40696</v>
      </c>
      <c r="E87" s="154" t="s">
        <v>39</v>
      </c>
      <c r="F87" s="188">
        <v>3</v>
      </c>
      <c r="G87" s="151" t="s">
        <v>663</v>
      </c>
      <c r="H87" s="13" t="s">
        <v>664</v>
      </c>
      <c r="I87" s="187"/>
      <c r="J87" s="184" t="s">
        <v>25</v>
      </c>
      <c r="K87" s="177">
        <f>VLOOKUP(J87,'[1]2011'!$D$1:$E$65536,2,FALSE)</f>
        <v>10110951</v>
      </c>
      <c r="L87" s="6" t="s">
        <v>43</v>
      </c>
      <c r="M87" s="187" t="s">
        <v>383</v>
      </c>
      <c r="N87" s="7" t="s">
        <v>64</v>
      </c>
      <c r="O87" s="14" t="s">
        <v>665</v>
      </c>
      <c r="P87" s="190" t="s">
        <v>67</v>
      </c>
      <c r="Q87" s="15" t="s">
        <v>23</v>
      </c>
      <c r="R87" s="16" t="s">
        <v>519</v>
      </c>
      <c r="S87" s="171" t="s">
        <v>382</v>
      </c>
    </row>
    <row r="88" spans="1:19" s="18" customFormat="1" ht="33.75" hidden="1" x14ac:dyDescent="0.25">
      <c r="A88" s="147">
        <v>270</v>
      </c>
      <c r="B88" s="149">
        <v>40948</v>
      </c>
      <c r="C88" s="182" t="s">
        <v>666</v>
      </c>
      <c r="D88" s="183">
        <v>40760</v>
      </c>
      <c r="E88" s="154" t="s">
        <v>40</v>
      </c>
      <c r="F88" s="188">
        <v>3</v>
      </c>
      <c r="G88" s="151" t="s">
        <v>478</v>
      </c>
      <c r="H88" s="13" t="s">
        <v>667</v>
      </c>
      <c r="I88" s="187"/>
      <c r="J88" s="184" t="s">
        <v>37</v>
      </c>
      <c r="K88" s="177">
        <f>VLOOKUP(J88,'[1]2011'!$D$1:$E$65536,2,FALSE)</f>
        <v>16219149</v>
      </c>
      <c r="L88" s="6" t="s">
        <v>31</v>
      </c>
      <c r="M88" s="187" t="s">
        <v>381</v>
      </c>
      <c r="N88" s="7" t="s">
        <v>64</v>
      </c>
      <c r="O88" s="14" t="s">
        <v>668</v>
      </c>
      <c r="P88" s="190" t="s">
        <v>669</v>
      </c>
      <c r="Q88" s="15" t="s">
        <v>23</v>
      </c>
      <c r="R88" s="16" t="s">
        <v>519</v>
      </c>
      <c r="S88" s="171" t="s">
        <v>382</v>
      </c>
    </row>
    <row r="89" spans="1:19" s="18" customFormat="1" ht="123.75" hidden="1" x14ac:dyDescent="0.25">
      <c r="A89" s="147">
        <v>273</v>
      </c>
      <c r="B89" s="149">
        <v>40948</v>
      </c>
      <c r="C89" s="182" t="s">
        <v>670</v>
      </c>
      <c r="D89" s="183">
        <v>40940</v>
      </c>
      <c r="E89" s="154" t="s">
        <v>48</v>
      </c>
      <c r="F89" s="188">
        <v>3</v>
      </c>
      <c r="G89" s="151" t="s">
        <v>671</v>
      </c>
      <c r="H89" s="13" t="s">
        <v>672</v>
      </c>
      <c r="I89" s="187"/>
      <c r="J89" s="184" t="s">
        <v>63</v>
      </c>
      <c r="K89" s="177">
        <f>VLOOKUP(J89,'[1]2011'!$D$1:$E$65536,2,FALSE)</f>
        <v>9870227</v>
      </c>
      <c r="L89" s="6" t="s">
        <v>43</v>
      </c>
      <c r="M89" s="187" t="s">
        <v>394</v>
      </c>
      <c r="N89" s="7" t="s">
        <v>64</v>
      </c>
      <c r="O89" s="14" t="s">
        <v>673</v>
      </c>
      <c r="P89" s="190" t="s">
        <v>674</v>
      </c>
      <c r="Q89" s="15" t="s">
        <v>23</v>
      </c>
      <c r="R89" s="16" t="s">
        <v>519</v>
      </c>
      <c r="S89" s="171" t="s">
        <v>382</v>
      </c>
    </row>
    <row r="90" spans="1:19" s="18" customFormat="1" ht="33.75" hidden="1" x14ac:dyDescent="0.25">
      <c r="A90" s="147">
        <v>301</v>
      </c>
      <c r="B90" s="149">
        <v>40948</v>
      </c>
      <c r="C90" s="176" t="s">
        <v>676</v>
      </c>
      <c r="D90" s="183">
        <v>40935</v>
      </c>
      <c r="E90" s="147" t="s">
        <v>48</v>
      </c>
      <c r="F90" s="188">
        <v>3</v>
      </c>
      <c r="G90" s="155" t="s">
        <v>77</v>
      </c>
      <c r="H90" s="174" t="s">
        <v>677</v>
      </c>
      <c r="I90" s="6"/>
      <c r="J90" s="184" t="s">
        <v>63</v>
      </c>
      <c r="K90" s="177">
        <f>VLOOKUP(J90,'[1]2011'!$D$1:$E$65536,2,FALSE)</f>
        <v>9870227</v>
      </c>
      <c r="L90" s="6" t="s">
        <v>43</v>
      </c>
      <c r="M90" s="7" t="s">
        <v>394</v>
      </c>
      <c r="N90" s="7" t="s">
        <v>64</v>
      </c>
      <c r="O90" s="5" t="s">
        <v>678</v>
      </c>
      <c r="P90" s="190" t="s">
        <v>679</v>
      </c>
      <c r="Q90" s="15" t="s">
        <v>22</v>
      </c>
      <c r="R90" s="16" t="s">
        <v>519</v>
      </c>
      <c r="S90" s="171" t="s">
        <v>382</v>
      </c>
    </row>
    <row r="91" spans="1:19" s="18" customFormat="1" ht="90" hidden="1" x14ac:dyDescent="0.25">
      <c r="A91" s="147">
        <v>308</v>
      </c>
      <c r="B91" s="149">
        <v>40948</v>
      </c>
      <c r="C91" s="176" t="s">
        <v>680</v>
      </c>
      <c r="D91" s="183">
        <v>40581</v>
      </c>
      <c r="E91" s="147" t="s">
        <v>521</v>
      </c>
      <c r="F91" s="188">
        <v>7</v>
      </c>
      <c r="G91" s="155"/>
      <c r="H91" s="180" t="s">
        <v>681</v>
      </c>
      <c r="I91" s="6"/>
      <c r="J91" s="184" t="s">
        <v>42</v>
      </c>
      <c r="K91" s="177">
        <f>VLOOKUP(J91,'[1]2011'!$D$1:$E$65536,2,FALSE)</f>
        <v>91281782</v>
      </c>
      <c r="L91" s="6" t="s">
        <v>43</v>
      </c>
      <c r="M91" s="7" t="s">
        <v>521</v>
      </c>
      <c r="N91" s="7"/>
      <c r="O91" s="5" t="s">
        <v>522</v>
      </c>
      <c r="P91" s="190"/>
      <c r="Q91" s="15" t="s">
        <v>22</v>
      </c>
      <c r="R91" s="16" t="s">
        <v>519</v>
      </c>
      <c r="S91" s="171" t="s">
        <v>682</v>
      </c>
    </row>
    <row r="92" spans="1:19" s="18" customFormat="1" ht="22.5" hidden="1" x14ac:dyDescent="0.25">
      <c r="A92" s="147">
        <v>793</v>
      </c>
      <c r="B92" s="149">
        <v>40977</v>
      </c>
      <c r="C92" s="182" t="s">
        <v>683</v>
      </c>
      <c r="D92" s="183">
        <v>40970</v>
      </c>
      <c r="E92" s="147" t="s">
        <v>38</v>
      </c>
      <c r="F92" s="188">
        <v>3</v>
      </c>
      <c r="G92" s="155" t="s">
        <v>57</v>
      </c>
      <c r="H92" s="13" t="s">
        <v>684</v>
      </c>
      <c r="I92" s="13"/>
      <c r="J92" s="184" t="s">
        <v>18</v>
      </c>
      <c r="K92" s="177">
        <f>VLOOKUP(J92,'[1]2011'!$D$1:$E$65536,2,FALSE)</f>
        <v>10091253</v>
      </c>
      <c r="L92" s="6" t="s">
        <v>43</v>
      </c>
      <c r="M92" s="7" t="s">
        <v>384</v>
      </c>
      <c r="N92" s="7" t="s">
        <v>64</v>
      </c>
      <c r="O92" s="14" t="s">
        <v>639</v>
      </c>
      <c r="P92" s="195" t="s">
        <v>393</v>
      </c>
      <c r="Q92" s="15" t="s">
        <v>22</v>
      </c>
      <c r="R92" s="16" t="s">
        <v>519</v>
      </c>
      <c r="S92" s="171" t="s">
        <v>382</v>
      </c>
    </row>
    <row r="93" spans="1:19" s="18" customFormat="1" ht="33.75" hidden="1" x14ac:dyDescent="0.25">
      <c r="A93" s="147">
        <v>799</v>
      </c>
      <c r="B93" s="149">
        <v>40977</v>
      </c>
      <c r="C93" s="176" t="s">
        <v>685</v>
      </c>
      <c r="D93" s="183">
        <v>40953</v>
      </c>
      <c r="E93" s="147" t="s">
        <v>40</v>
      </c>
      <c r="F93" s="188">
        <v>3</v>
      </c>
      <c r="G93" s="155" t="s">
        <v>59</v>
      </c>
      <c r="H93" s="13" t="s">
        <v>686</v>
      </c>
      <c r="I93" s="6"/>
      <c r="J93" s="184" t="s">
        <v>19</v>
      </c>
      <c r="K93" s="177">
        <f>VLOOKUP(J93,'[1]2011'!$D$1:$E$65536,2,FALSE)</f>
        <v>4406582</v>
      </c>
      <c r="L93" s="6" t="s">
        <v>43</v>
      </c>
      <c r="M93" s="7" t="s">
        <v>381</v>
      </c>
      <c r="N93" s="7" t="s">
        <v>64</v>
      </c>
      <c r="O93" s="14" t="s">
        <v>687</v>
      </c>
      <c r="P93" s="190" t="s">
        <v>688</v>
      </c>
      <c r="Q93" s="15" t="s">
        <v>22</v>
      </c>
      <c r="R93" s="16" t="s">
        <v>519</v>
      </c>
      <c r="S93" s="171" t="s">
        <v>382</v>
      </c>
    </row>
    <row r="94" spans="1:19" s="18" customFormat="1" ht="33.75" hidden="1" x14ac:dyDescent="0.25">
      <c r="A94" s="147">
        <v>804</v>
      </c>
      <c r="B94" s="149">
        <v>40977</v>
      </c>
      <c r="C94" s="176" t="s">
        <v>689</v>
      </c>
      <c r="D94" s="183">
        <v>40959</v>
      </c>
      <c r="E94" s="147" t="s">
        <v>40</v>
      </c>
      <c r="F94" s="188">
        <v>3</v>
      </c>
      <c r="G94" s="155" t="s">
        <v>478</v>
      </c>
      <c r="H94" s="13" t="s">
        <v>690</v>
      </c>
      <c r="I94" s="14" t="s">
        <v>21</v>
      </c>
      <c r="J94" s="184" t="s">
        <v>37</v>
      </c>
      <c r="K94" s="177">
        <f>VLOOKUP(J94,'[1]2011'!$D$1:$E$65536,2,FALSE)</f>
        <v>16219149</v>
      </c>
      <c r="L94" s="6" t="s">
        <v>31</v>
      </c>
      <c r="M94" s="7" t="s">
        <v>381</v>
      </c>
      <c r="N94" s="7" t="s">
        <v>64</v>
      </c>
      <c r="O94" s="14" t="s">
        <v>691</v>
      </c>
      <c r="P94" s="190" t="s">
        <v>692</v>
      </c>
      <c r="Q94" s="15" t="s">
        <v>23</v>
      </c>
      <c r="R94" s="16" t="s">
        <v>519</v>
      </c>
      <c r="S94" s="171" t="s">
        <v>382</v>
      </c>
    </row>
    <row r="95" spans="1:19" s="18" customFormat="1" ht="45" hidden="1" x14ac:dyDescent="0.25">
      <c r="A95" s="147">
        <v>805</v>
      </c>
      <c r="B95" s="149">
        <v>40977</v>
      </c>
      <c r="C95" s="176" t="s">
        <v>693</v>
      </c>
      <c r="D95" s="183">
        <v>40956</v>
      </c>
      <c r="E95" s="147" t="s">
        <v>39</v>
      </c>
      <c r="F95" s="188">
        <v>3</v>
      </c>
      <c r="G95" s="155" t="s">
        <v>694</v>
      </c>
      <c r="H95" s="13" t="s">
        <v>695</v>
      </c>
      <c r="I95" s="14" t="s">
        <v>21</v>
      </c>
      <c r="J95" s="184" t="s">
        <v>36</v>
      </c>
      <c r="K95" s="177">
        <f>VLOOKUP(J95,'[1]2011'!$D$1:$E$65536,2,FALSE)</f>
        <v>10025330</v>
      </c>
      <c r="L95" s="6" t="s">
        <v>43</v>
      </c>
      <c r="M95" s="7" t="s">
        <v>383</v>
      </c>
      <c r="N95" s="7" t="s">
        <v>64</v>
      </c>
      <c r="O95" s="14" t="s">
        <v>1133</v>
      </c>
      <c r="P95" s="190" t="s">
        <v>696</v>
      </c>
      <c r="Q95" s="15" t="s">
        <v>23</v>
      </c>
      <c r="R95" s="16" t="s">
        <v>519</v>
      </c>
      <c r="S95" s="171" t="s">
        <v>382</v>
      </c>
    </row>
    <row r="96" spans="1:19" s="18" customFormat="1" ht="33.75" hidden="1" x14ac:dyDescent="0.25">
      <c r="A96" s="147">
        <v>813</v>
      </c>
      <c r="B96" s="149">
        <v>40977</v>
      </c>
      <c r="C96" s="176" t="s">
        <v>697</v>
      </c>
      <c r="D96" s="183">
        <v>40962</v>
      </c>
      <c r="E96" s="147" t="s">
        <v>38</v>
      </c>
      <c r="F96" s="188">
        <v>2</v>
      </c>
      <c r="G96" s="155" t="s">
        <v>652</v>
      </c>
      <c r="H96" s="13" t="s">
        <v>698</v>
      </c>
      <c r="I96" s="14" t="s">
        <v>21</v>
      </c>
      <c r="J96" s="184" t="s">
        <v>18</v>
      </c>
      <c r="K96" s="177">
        <f>VLOOKUP(J96,'[1]2011'!$D$1:$E$65536,2,FALSE)</f>
        <v>10091253</v>
      </c>
      <c r="L96" s="6" t="s">
        <v>43</v>
      </c>
      <c r="M96" s="7" t="s">
        <v>384</v>
      </c>
      <c r="N96" s="7" t="s">
        <v>64</v>
      </c>
      <c r="O96" s="14" t="s">
        <v>654</v>
      </c>
      <c r="P96" s="190" t="s">
        <v>699</v>
      </c>
      <c r="Q96" s="15" t="s">
        <v>22</v>
      </c>
      <c r="R96" s="16" t="s">
        <v>519</v>
      </c>
      <c r="S96" s="171" t="s">
        <v>382</v>
      </c>
    </row>
    <row r="97" spans="1:19" s="18" customFormat="1" ht="33.75" hidden="1" x14ac:dyDescent="0.25">
      <c r="A97" s="154">
        <v>2049</v>
      </c>
      <c r="B97" s="149">
        <v>41109</v>
      </c>
      <c r="C97" s="176" t="s">
        <v>703</v>
      </c>
      <c r="D97" s="183">
        <v>41087</v>
      </c>
      <c r="E97" s="147" t="s">
        <v>39</v>
      </c>
      <c r="F97" s="188">
        <v>4</v>
      </c>
      <c r="G97" s="155" t="s">
        <v>76</v>
      </c>
      <c r="H97" s="13" t="s">
        <v>704</v>
      </c>
      <c r="I97" s="6"/>
      <c r="J97" s="184" t="s">
        <v>26</v>
      </c>
      <c r="K97" s="177">
        <f>VLOOKUP(J97,'[1]2011'!$D$1:$E$65536,2,FALSE)</f>
        <v>10136060</v>
      </c>
      <c r="L97" s="172" t="s">
        <v>30</v>
      </c>
      <c r="M97" s="7" t="s">
        <v>383</v>
      </c>
      <c r="N97" s="7" t="s">
        <v>64</v>
      </c>
      <c r="O97" s="5" t="s">
        <v>705</v>
      </c>
      <c r="P97" s="190" t="s">
        <v>706</v>
      </c>
      <c r="Q97" s="15" t="s">
        <v>22</v>
      </c>
      <c r="R97" s="16" t="s">
        <v>519</v>
      </c>
      <c r="S97" s="171" t="s">
        <v>382</v>
      </c>
    </row>
    <row r="98" spans="1:19" s="18" customFormat="1" ht="33.75" hidden="1" x14ac:dyDescent="0.25">
      <c r="A98" s="154">
        <v>2090</v>
      </c>
      <c r="B98" s="149">
        <v>41109</v>
      </c>
      <c r="C98" s="176" t="s">
        <v>707</v>
      </c>
      <c r="D98" s="183">
        <v>41108</v>
      </c>
      <c r="E98" s="147" t="s">
        <v>39</v>
      </c>
      <c r="F98" s="188">
        <v>3</v>
      </c>
      <c r="G98" s="155" t="s">
        <v>76</v>
      </c>
      <c r="H98" s="13" t="s">
        <v>708</v>
      </c>
      <c r="I98" s="6"/>
      <c r="J98" s="184" t="s">
        <v>19</v>
      </c>
      <c r="K98" s="177">
        <f>VLOOKUP(J98,'[1]2011'!$D$1:$E$65536,2,FALSE)</f>
        <v>4406582</v>
      </c>
      <c r="L98" s="6" t="s">
        <v>43</v>
      </c>
      <c r="M98" s="7" t="s">
        <v>383</v>
      </c>
      <c r="N98" s="7" t="s">
        <v>64</v>
      </c>
      <c r="O98" s="5" t="s">
        <v>709</v>
      </c>
      <c r="P98" s="190" t="s">
        <v>710</v>
      </c>
      <c r="Q98" s="15" t="s">
        <v>22</v>
      </c>
      <c r="R98" s="16" t="s">
        <v>702</v>
      </c>
      <c r="S98" s="171" t="s">
        <v>382</v>
      </c>
    </row>
    <row r="99" spans="1:19" s="18" customFormat="1" ht="33.75" hidden="1" x14ac:dyDescent="0.25">
      <c r="A99" s="154">
        <v>2091</v>
      </c>
      <c r="B99" s="149">
        <v>41109</v>
      </c>
      <c r="C99" s="176" t="s">
        <v>711</v>
      </c>
      <c r="D99" s="183">
        <v>41108</v>
      </c>
      <c r="E99" s="147" t="s">
        <v>39</v>
      </c>
      <c r="F99" s="188">
        <v>3</v>
      </c>
      <c r="G99" s="155" t="s">
        <v>76</v>
      </c>
      <c r="H99" s="13" t="s">
        <v>708</v>
      </c>
      <c r="I99" s="6"/>
      <c r="J99" s="184" t="s">
        <v>24</v>
      </c>
      <c r="K99" s="177">
        <f>VLOOKUP(J99,'[1]2011'!$D$1:$E$65536,2,FALSE)</f>
        <v>10101535</v>
      </c>
      <c r="L99" s="6" t="s">
        <v>31</v>
      </c>
      <c r="M99" s="7" t="s">
        <v>383</v>
      </c>
      <c r="N99" s="7" t="s">
        <v>64</v>
      </c>
      <c r="O99" s="5" t="s">
        <v>709</v>
      </c>
      <c r="P99" s="190" t="s">
        <v>710</v>
      </c>
      <c r="Q99" s="15" t="s">
        <v>22</v>
      </c>
      <c r="R99" s="16" t="s">
        <v>702</v>
      </c>
      <c r="S99" s="171" t="s">
        <v>382</v>
      </c>
    </row>
    <row r="100" spans="1:19" s="18" customFormat="1" ht="33.75" hidden="1" x14ac:dyDescent="0.25">
      <c r="A100" s="154">
        <v>2092</v>
      </c>
      <c r="B100" s="149">
        <v>41109</v>
      </c>
      <c r="C100" s="176" t="s">
        <v>712</v>
      </c>
      <c r="D100" s="183">
        <v>41108</v>
      </c>
      <c r="E100" s="147" t="s">
        <v>40</v>
      </c>
      <c r="F100" s="188">
        <v>2</v>
      </c>
      <c r="G100" s="155" t="s">
        <v>59</v>
      </c>
      <c r="H100" s="13" t="s">
        <v>713</v>
      </c>
      <c r="I100" s="6"/>
      <c r="J100" s="184" t="s">
        <v>19</v>
      </c>
      <c r="K100" s="177">
        <f>VLOOKUP(J100,'[1]2011'!$D$1:$E$65536,2,FALSE)</f>
        <v>4406582</v>
      </c>
      <c r="L100" s="6" t="s">
        <v>43</v>
      </c>
      <c r="M100" s="7" t="s">
        <v>381</v>
      </c>
      <c r="N100" s="7" t="s">
        <v>64</v>
      </c>
      <c r="O100" s="5" t="s">
        <v>714</v>
      </c>
      <c r="P100" s="190" t="s">
        <v>520</v>
      </c>
      <c r="Q100" s="15" t="s">
        <v>22</v>
      </c>
      <c r="R100" s="16" t="s">
        <v>702</v>
      </c>
      <c r="S100" s="171" t="s">
        <v>382</v>
      </c>
    </row>
    <row r="101" spans="1:19" s="18" customFormat="1" ht="33.75" hidden="1" x14ac:dyDescent="0.25">
      <c r="A101" s="154">
        <v>2093</v>
      </c>
      <c r="B101" s="149">
        <v>41109</v>
      </c>
      <c r="C101" s="176" t="s">
        <v>715</v>
      </c>
      <c r="D101" s="183">
        <v>41108</v>
      </c>
      <c r="E101" s="147" t="s">
        <v>40</v>
      </c>
      <c r="F101" s="188">
        <v>2</v>
      </c>
      <c r="G101" s="155" t="s">
        <v>59</v>
      </c>
      <c r="H101" s="13" t="s">
        <v>713</v>
      </c>
      <c r="I101" s="6"/>
      <c r="J101" s="184" t="s">
        <v>52</v>
      </c>
      <c r="K101" s="177">
        <f>VLOOKUP(J101,'[1]2011'!$D$1:$E$65536,2,FALSE)</f>
        <v>9870941</v>
      </c>
      <c r="L101" s="6" t="s">
        <v>43</v>
      </c>
      <c r="M101" s="7" t="s">
        <v>381</v>
      </c>
      <c r="N101" s="7" t="s">
        <v>64</v>
      </c>
      <c r="O101" s="5" t="s">
        <v>714</v>
      </c>
      <c r="P101" s="190" t="s">
        <v>520</v>
      </c>
      <c r="Q101" s="15" t="s">
        <v>22</v>
      </c>
      <c r="R101" s="16" t="s">
        <v>702</v>
      </c>
      <c r="S101" s="171" t="s">
        <v>382</v>
      </c>
    </row>
    <row r="102" spans="1:19" s="18" customFormat="1" ht="33.75" hidden="1" x14ac:dyDescent="0.25">
      <c r="A102" s="147">
        <v>2372</v>
      </c>
      <c r="B102" s="149">
        <v>41152</v>
      </c>
      <c r="C102" s="176" t="s">
        <v>716</v>
      </c>
      <c r="D102" s="183">
        <v>41121</v>
      </c>
      <c r="E102" s="147" t="s">
        <v>48</v>
      </c>
      <c r="F102" s="188">
        <v>3</v>
      </c>
      <c r="G102" s="155" t="s">
        <v>652</v>
      </c>
      <c r="H102" s="198" t="s">
        <v>653</v>
      </c>
      <c r="I102" s="6"/>
      <c r="J102" s="184" t="s">
        <v>55</v>
      </c>
      <c r="K102" s="177">
        <f>VLOOKUP(J102,'[1]2011'!$D$1:$E$65536,2,FALSE)</f>
        <v>10002895</v>
      </c>
      <c r="L102" s="6" t="s">
        <v>43</v>
      </c>
      <c r="M102" s="7" t="s">
        <v>394</v>
      </c>
      <c r="N102" s="7" t="s">
        <v>64</v>
      </c>
      <c r="O102" s="5" t="s">
        <v>654</v>
      </c>
      <c r="P102" s="190" t="s">
        <v>655</v>
      </c>
      <c r="Q102" s="15" t="s">
        <v>22</v>
      </c>
      <c r="R102" s="16" t="s">
        <v>519</v>
      </c>
      <c r="S102" s="171" t="s">
        <v>382</v>
      </c>
    </row>
    <row r="103" spans="1:19" s="18" customFormat="1" ht="33.75" hidden="1" x14ac:dyDescent="0.25">
      <c r="A103" s="147">
        <v>2373</v>
      </c>
      <c r="B103" s="149">
        <v>41152</v>
      </c>
      <c r="C103" s="176" t="s">
        <v>717</v>
      </c>
      <c r="D103" s="183">
        <v>41121</v>
      </c>
      <c r="E103" s="147" t="s">
        <v>48</v>
      </c>
      <c r="F103" s="188">
        <v>3</v>
      </c>
      <c r="G103" s="155" t="s">
        <v>652</v>
      </c>
      <c r="H103" s="198" t="s">
        <v>653</v>
      </c>
      <c r="I103" s="6"/>
      <c r="J103" s="184" t="s">
        <v>29</v>
      </c>
      <c r="K103" s="177">
        <f>VLOOKUP(J103,'[1]2011'!$D$1:$E$65536,2,FALSE)</f>
        <v>10002675</v>
      </c>
      <c r="L103" s="6" t="s">
        <v>43</v>
      </c>
      <c r="M103" s="7" t="s">
        <v>394</v>
      </c>
      <c r="N103" s="7" t="s">
        <v>64</v>
      </c>
      <c r="O103" s="5" t="s">
        <v>654</v>
      </c>
      <c r="P103" s="190" t="s">
        <v>655</v>
      </c>
      <c r="Q103" s="15" t="s">
        <v>22</v>
      </c>
      <c r="R103" s="16" t="s">
        <v>519</v>
      </c>
      <c r="S103" s="171" t="s">
        <v>382</v>
      </c>
    </row>
    <row r="104" spans="1:19" s="18" customFormat="1" ht="33.75" hidden="1" x14ac:dyDescent="0.25">
      <c r="A104" s="147">
        <v>2374</v>
      </c>
      <c r="B104" s="149">
        <v>41152</v>
      </c>
      <c r="C104" s="176" t="s">
        <v>400</v>
      </c>
      <c r="D104" s="183">
        <v>41123</v>
      </c>
      <c r="E104" s="147" t="s">
        <v>48</v>
      </c>
      <c r="F104" s="188">
        <v>2</v>
      </c>
      <c r="G104" s="155" t="s">
        <v>652</v>
      </c>
      <c r="H104" s="198" t="s">
        <v>698</v>
      </c>
      <c r="I104" s="6"/>
      <c r="J104" s="184" t="s">
        <v>18</v>
      </c>
      <c r="K104" s="177">
        <f>VLOOKUP(J104,'[1]2011'!$D$1:$E$65536,2,FALSE)</f>
        <v>10091253</v>
      </c>
      <c r="L104" s="6" t="s">
        <v>43</v>
      </c>
      <c r="M104" s="7" t="s">
        <v>394</v>
      </c>
      <c r="N104" s="7" t="s">
        <v>64</v>
      </c>
      <c r="O104" s="5" t="s">
        <v>654</v>
      </c>
      <c r="P104" s="190" t="s">
        <v>699</v>
      </c>
      <c r="Q104" s="15" t="s">
        <v>22</v>
      </c>
      <c r="R104" s="16" t="s">
        <v>519</v>
      </c>
      <c r="S104" s="171" t="s">
        <v>382</v>
      </c>
    </row>
    <row r="105" spans="1:19" s="18" customFormat="1" ht="22.5" hidden="1" x14ac:dyDescent="0.25">
      <c r="A105" s="147">
        <v>2376</v>
      </c>
      <c r="B105" s="149">
        <v>41152</v>
      </c>
      <c r="C105" s="176" t="s">
        <v>719</v>
      </c>
      <c r="D105" s="183">
        <v>41150</v>
      </c>
      <c r="E105" s="147" t="s">
        <v>38</v>
      </c>
      <c r="F105" s="188">
        <v>5</v>
      </c>
      <c r="G105" s="155" t="s">
        <v>80</v>
      </c>
      <c r="H105" s="13" t="s">
        <v>718</v>
      </c>
      <c r="I105" s="6"/>
      <c r="J105" s="184" t="s">
        <v>26</v>
      </c>
      <c r="K105" s="177">
        <f>VLOOKUP(J105,'[1]2011'!$D$1:$E$65536,2,FALSE)</f>
        <v>10136060</v>
      </c>
      <c r="L105" s="172" t="s">
        <v>30</v>
      </c>
      <c r="M105" s="7" t="s">
        <v>384</v>
      </c>
      <c r="N105" s="7" t="s">
        <v>64</v>
      </c>
      <c r="O105" s="5" t="s">
        <v>701</v>
      </c>
      <c r="P105" s="190" t="s">
        <v>88</v>
      </c>
      <c r="Q105" s="15" t="s">
        <v>23</v>
      </c>
      <c r="R105" s="16" t="s">
        <v>396</v>
      </c>
      <c r="S105" s="171" t="s">
        <v>382</v>
      </c>
    </row>
    <row r="106" spans="1:19" s="18" customFormat="1" ht="33.75" hidden="1" x14ac:dyDescent="0.25">
      <c r="A106" s="147">
        <v>2380</v>
      </c>
      <c r="B106" s="149">
        <v>41152</v>
      </c>
      <c r="C106" s="176" t="s">
        <v>723</v>
      </c>
      <c r="D106" s="183">
        <v>41144</v>
      </c>
      <c r="E106" s="147" t="s">
        <v>48</v>
      </c>
      <c r="F106" s="188">
        <v>3</v>
      </c>
      <c r="G106" s="155" t="s">
        <v>397</v>
      </c>
      <c r="H106" s="13" t="s">
        <v>720</v>
      </c>
      <c r="I106" s="6"/>
      <c r="J106" s="184" t="s">
        <v>27</v>
      </c>
      <c r="K106" s="177">
        <f>VLOOKUP(J106,'[1]2011'!$D$1:$E$65536,2,FALSE)</f>
        <v>79055142</v>
      </c>
      <c r="L106" s="170" t="s">
        <v>44</v>
      </c>
      <c r="M106" s="7" t="s">
        <v>394</v>
      </c>
      <c r="N106" s="7" t="s">
        <v>64</v>
      </c>
      <c r="O106" s="5" t="s">
        <v>721</v>
      </c>
      <c r="P106" s="190" t="s">
        <v>722</v>
      </c>
      <c r="Q106" s="15" t="s">
        <v>22</v>
      </c>
      <c r="R106" s="16" t="s">
        <v>702</v>
      </c>
      <c r="S106" s="171" t="s">
        <v>382</v>
      </c>
    </row>
    <row r="107" spans="1:19" s="18" customFormat="1" ht="22.5" hidden="1" x14ac:dyDescent="0.25">
      <c r="A107" s="147">
        <v>2386</v>
      </c>
      <c r="B107" s="149">
        <v>41152</v>
      </c>
      <c r="C107" s="176" t="s">
        <v>724</v>
      </c>
      <c r="D107" s="183">
        <v>41138</v>
      </c>
      <c r="E107" s="147" t="s">
        <v>39</v>
      </c>
      <c r="F107" s="188">
        <v>2</v>
      </c>
      <c r="G107" s="155" t="s">
        <v>725</v>
      </c>
      <c r="H107" s="13" t="s">
        <v>726</v>
      </c>
      <c r="I107" s="6"/>
      <c r="J107" s="184" t="s">
        <v>54</v>
      </c>
      <c r="K107" s="177">
        <f>VLOOKUP(J107,'[1]2011'!$D$1:$E$65536,2,FALSE)</f>
        <v>9872621</v>
      </c>
      <c r="L107" s="6" t="s">
        <v>43</v>
      </c>
      <c r="M107" s="7" t="s">
        <v>383</v>
      </c>
      <c r="N107" s="7" t="s">
        <v>64</v>
      </c>
      <c r="O107" s="5" t="s">
        <v>727</v>
      </c>
      <c r="P107" s="190" t="s">
        <v>728</v>
      </c>
      <c r="Q107" s="15" t="s">
        <v>23</v>
      </c>
      <c r="R107" s="16" t="s">
        <v>519</v>
      </c>
      <c r="S107" s="171" t="s">
        <v>382</v>
      </c>
    </row>
    <row r="108" spans="1:19" s="18" customFormat="1" ht="45" hidden="1" x14ac:dyDescent="0.25">
      <c r="A108" s="147">
        <v>2970</v>
      </c>
      <c r="B108" s="149">
        <v>41221</v>
      </c>
      <c r="C108" s="176" t="s">
        <v>637</v>
      </c>
      <c r="D108" s="183">
        <v>41190</v>
      </c>
      <c r="E108" s="147" t="s">
        <v>48</v>
      </c>
      <c r="F108" s="188">
        <v>3</v>
      </c>
      <c r="G108" s="155" t="s">
        <v>574</v>
      </c>
      <c r="H108" s="13" t="s">
        <v>729</v>
      </c>
      <c r="I108" s="6"/>
      <c r="J108" s="184" t="s">
        <v>19</v>
      </c>
      <c r="K108" s="178">
        <v>4406582</v>
      </c>
      <c r="L108" s="6" t="s">
        <v>43</v>
      </c>
      <c r="M108" s="7" t="s">
        <v>394</v>
      </c>
      <c r="N108" s="7" t="s">
        <v>64</v>
      </c>
      <c r="O108" s="14" t="s">
        <v>730</v>
      </c>
      <c r="P108" s="190" t="s">
        <v>731</v>
      </c>
      <c r="Q108" s="15" t="s">
        <v>22</v>
      </c>
      <c r="R108" s="16" t="s">
        <v>519</v>
      </c>
      <c r="S108" s="171" t="s">
        <v>382</v>
      </c>
    </row>
    <row r="109" spans="1:19" s="18" customFormat="1" ht="22.5" hidden="1" x14ac:dyDescent="0.25">
      <c r="A109" s="147">
        <v>2976</v>
      </c>
      <c r="B109" s="149">
        <v>41221</v>
      </c>
      <c r="C109" s="176" t="s">
        <v>735</v>
      </c>
      <c r="D109" s="183">
        <v>41017</v>
      </c>
      <c r="E109" s="147" t="s">
        <v>34</v>
      </c>
      <c r="F109" s="188">
        <v>2</v>
      </c>
      <c r="G109" s="155" t="s">
        <v>732</v>
      </c>
      <c r="H109" s="13" t="s">
        <v>733</v>
      </c>
      <c r="I109" s="181" t="s">
        <v>734</v>
      </c>
      <c r="J109" s="184" t="s">
        <v>63</v>
      </c>
      <c r="K109" s="178">
        <v>9870227</v>
      </c>
      <c r="L109" s="6" t="s">
        <v>43</v>
      </c>
      <c r="M109" s="7" t="s">
        <v>34</v>
      </c>
      <c r="N109" s="7"/>
      <c r="O109" s="14" t="s">
        <v>32</v>
      </c>
      <c r="P109" s="190"/>
      <c r="Q109" s="15" t="s">
        <v>22</v>
      </c>
      <c r="R109" s="16" t="s">
        <v>702</v>
      </c>
      <c r="S109" s="171" t="s">
        <v>32</v>
      </c>
    </row>
    <row r="110" spans="1:19" s="18" customFormat="1" ht="22.5" hidden="1" x14ac:dyDescent="0.25">
      <c r="A110" s="147">
        <v>3229</v>
      </c>
      <c r="B110" s="149">
        <v>41243</v>
      </c>
      <c r="C110" s="176" t="s">
        <v>742</v>
      </c>
      <c r="D110" s="183">
        <v>41064</v>
      </c>
      <c r="E110" s="147" t="s">
        <v>38</v>
      </c>
      <c r="F110" s="188">
        <v>3</v>
      </c>
      <c r="G110" s="155" t="s">
        <v>57</v>
      </c>
      <c r="H110" s="13" t="s">
        <v>743</v>
      </c>
      <c r="I110" s="6"/>
      <c r="J110" s="184" t="s">
        <v>18</v>
      </c>
      <c r="K110" s="178">
        <v>10091253</v>
      </c>
      <c r="L110" s="6" t="s">
        <v>43</v>
      </c>
      <c r="M110" s="7" t="s">
        <v>384</v>
      </c>
      <c r="N110" s="7" t="s">
        <v>64</v>
      </c>
      <c r="O110" s="14" t="s">
        <v>737</v>
      </c>
      <c r="P110" s="190" t="s">
        <v>675</v>
      </c>
      <c r="Q110" s="15" t="s">
        <v>22</v>
      </c>
      <c r="R110" s="16" t="s">
        <v>702</v>
      </c>
      <c r="S110" s="171" t="s">
        <v>382</v>
      </c>
    </row>
    <row r="111" spans="1:19" s="18" customFormat="1" ht="33.75" hidden="1" x14ac:dyDescent="0.25">
      <c r="A111" s="147">
        <v>3232</v>
      </c>
      <c r="B111" s="149">
        <v>41243</v>
      </c>
      <c r="C111" s="176" t="s">
        <v>745</v>
      </c>
      <c r="D111" s="183">
        <v>41187</v>
      </c>
      <c r="E111" s="147" t="s">
        <v>38</v>
      </c>
      <c r="F111" s="188">
        <v>2</v>
      </c>
      <c r="G111" s="155" t="s">
        <v>57</v>
      </c>
      <c r="H111" s="13" t="s">
        <v>746</v>
      </c>
      <c r="I111" s="6"/>
      <c r="J111" s="184" t="s">
        <v>42</v>
      </c>
      <c r="K111" s="178">
        <v>91281782</v>
      </c>
      <c r="L111" s="6" t="s">
        <v>43</v>
      </c>
      <c r="M111" s="7" t="s">
        <v>384</v>
      </c>
      <c r="N111" s="7" t="s">
        <v>64</v>
      </c>
      <c r="O111" s="14" t="s">
        <v>740</v>
      </c>
      <c r="P111" s="190" t="s">
        <v>744</v>
      </c>
      <c r="Q111" s="15" t="s">
        <v>22</v>
      </c>
      <c r="R111" s="16" t="s">
        <v>702</v>
      </c>
      <c r="S111" s="171" t="s">
        <v>382</v>
      </c>
    </row>
    <row r="112" spans="1:19" s="18" customFormat="1" ht="33.75" hidden="1" x14ac:dyDescent="0.25">
      <c r="A112" s="147">
        <v>3233</v>
      </c>
      <c r="B112" s="149">
        <v>41243</v>
      </c>
      <c r="C112" s="176" t="s">
        <v>747</v>
      </c>
      <c r="D112" s="183">
        <v>41187</v>
      </c>
      <c r="E112" s="147" t="s">
        <v>38</v>
      </c>
      <c r="F112" s="188">
        <v>3</v>
      </c>
      <c r="G112" s="155" t="s">
        <v>57</v>
      </c>
      <c r="H112" s="13" t="s">
        <v>748</v>
      </c>
      <c r="I112" s="6"/>
      <c r="J112" s="184" t="s">
        <v>33</v>
      </c>
      <c r="K112" s="178">
        <v>42014944</v>
      </c>
      <c r="L112" s="6" t="s">
        <v>43</v>
      </c>
      <c r="M112" s="7" t="s">
        <v>384</v>
      </c>
      <c r="N112" s="7" t="s">
        <v>64</v>
      </c>
      <c r="O112" s="14" t="s">
        <v>740</v>
      </c>
      <c r="P112" s="190" t="s">
        <v>675</v>
      </c>
      <c r="Q112" s="15" t="s">
        <v>22</v>
      </c>
      <c r="R112" s="16" t="s">
        <v>702</v>
      </c>
      <c r="S112" s="171" t="s">
        <v>382</v>
      </c>
    </row>
    <row r="113" spans="1:19" s="18" customFormat="1" ht="33.75" hidden="1" x14ac:dyDescent="0.25">
      <c r="A113" s="147">
        <v>3234</v>
      </c>
      <c r="B113" s="149">
        <v>41243</v>
      </c>
      <c r="C113" s="176" t="s">
        <v>749</v>
      </c>
      <c r="D113" s="183">
        <v>41187</v>
      </c>
      <c r="E113" s="147" t="s">
        <v>38</v>
      </c>
      <c r="F113" s="188">
        <v>3</v>
      </c>
      <c r="G113" s="155" t="s">
        <v>57</v>
      </c>
      <c r="H113" s="13" t="s">
        <v>748</v>
      </c>
      <c r="I113" s="6"/>
      <c r="J113" s="184" t="s">
        <v>42</v>
      </c>
      <c r="K113" s="178">
        <v>91281782</v>
      </c>
      <c r="L113" s="6" t="s">
        <v>43</v>
      </c>
      <c r="M113" s="7" t="s">
        <v>384</v>
      </c>
      <c r="N113" s="7" t="s">
        <v>64</v>
      </c>
      <c r="O113" s="14" t="s">
        <v>740</v>
      </c>
      <c r="P113" s="190" t="s">
        <v>675</v>
      </c>
      <c r="Q113" s="15" t="s">
        <v>22</v>
      </c>
      <c r="R113" s="16" t="s">
        <v>702</v>
      </c>
      <c r="S113" s="171" t="s">
        <v>382</v>
      </c>
    </row>
    <row r="114" spans="1:19" s="18" customFormat="1" ht="22.5" hidden="1" x14ac:dyDescent="0.25">
      <c r="A114" s="147">
        <v>3242</v>
      </c>
      <c r="B114" s="149">
        <v>41243</v>
      </c>
      <c r="C114" s="176" t="s">
        <v>751</v>
      </c>
      <c r="D114" s="183">
        <v>41228</v>
      </c>
      <c r="E114" s="147" t="s">
        <v>38</v>
      </c>
      <c r="F114" s="188">
        <v>3</v>
      </c>
      <c r="G114" s="155" t="s">
        <v>57</v>
      </c>
      <c r="H114" s="13" t="s">
        <v>752</v>
      </c>
      <c r="I114" s="6"/>
      <c r="J114" s="184" t="s">
        <v>19</v>
      </c>
      <c r="K114" s="178">
        <v>4406582</v>
      </c>
      <c r="L114" s="6" t="s">
        <v>43</v>
      </c>
      <c r="M114" s="7" t="s">
        <v>384</v>
      </c>
      <c r="N114" s="7" t="s">
        <v>64</v>
      </c>
      <c r="O114" s="14" t="s">
        <v>740</v>
      </c>
      <c r="P114" s="190" t="s">
        <v>753</v>
      </c>
      <c r="Q114" s="15" t="s">
        <v>22</v>
      </c>
      <c r="R114" s="16" t="s">
        <v>702</v>
      </c>
      <c r="S114" s="171" t="s">
        <v>382</v>
      </c>
    </row>
    <row r="115" spans="1:19" s="18" customFormat="1" ht="22.5" hidden="1" x14ac:dyDescent="0.25">
      <c r="A115" s="147">
        <v>3255</v>
      </c>
      <c r="B115" s="149">
        <v>41243</v>
      </c>
      <c r="C115" s="176" t="s">
        <v>754</v>
      </c>
      <c r="D115" s="183">
        <v>41236</v>
      </c>
      <c r="E115" s="147" t="s">
        <v>38</v>
      </c>
      <c r="F115" s="188">
        <v>3</v>
      </c>
      <c r="G115" s="155" t="s">
        <v>57</v>
      </c>
      <c r="H115" s="13" t="s">
        <v>739</v>
      </c>
      <c r="I115" s="6"/>
      <c r="J115" s="184" t="s">
        <v>27</v>
      </c>
      <c r="K115" s="178">
        <v>79055142</v>
      </c>
      <c r="L115" s="170" t="s">
        <v>44</v>
      </c>
      <c r="M115" s="7" t="s">
        <v>384</v>
      </c>
      <c r="N115" s="7" t="s">
        <v>64</v>
      </c>
      <c r="O115" s="14" t="s">
        <v>740</v>
      </c>
      <c r="P115" s="190" t="s">
        <v>741</v>
      </c>
      <c r="Q115" s="15" t="s">
        <v>22</v>
      </c>
      <c r="R115" s="16" t="s">
        <v>702</v>
      </c>
      <c r="S115" s="171" t="s">
        <v>382</v>
      </c>
    </row>
    <row r="116" spans="1:19" s="18" customFormat="1" ht="22.5" hidden="1" x14ac:dyDescent="0.25">
      <c r="A116" s="147">
        <v>3256</v>
      </c>
      <c r="B116" s="149">
        <v>41243</v>
      </c>
      <c r="C116" s="176" t="s">
        <v>755</v>
      </c>
      <c r="D116" s="183">
        <v>41236</v>
      </c>
      <c r="E116" s="147" t="s">
        <v>38</v>
      </c>
      <c r="F116" s="188">
        <v>3</v>
      </c>
      <c r="G116" s="155" t="s">
        <v>57</v>
      </c>
      <c r="H116" s="13" t="s">
        <v>736</v>
      </c>
      <c r="I116" s="6"/>
      <c r="J116" s="184" t="s">
        <v>27</v>
      </c>
      <c r="K116" s="178">
        <v>79055142</v>
      </c>
      <c r="L116" s="170" t="s">
        <v>44</v>
      </c>
      <c r="M116" s="7" t="s">
        <v>384</v>
      </c>
      <c r="N116" s="7" t="s">
        <v>64</v>
      </c>
      <c r="O116" s="14" t="s">
        <v>737</v>
      </c>
      <c r="P116" s="190" t="s">
        <v>738</v>
      </c>
      <c r="Q116" s="15" t="s">
        <v>22</v>
      </c>
      <c r="R116" s="16" t="s">
        <v>702</v>
      </c>
      <c r="S116" s="171" t="s">
        <v>382</v>
      </c>
    </row>
    <row r="117" spans="1:19" s="18" customFormat="1" ht="22.5" hidden="1" x14ac:dyDescent="0.25">
      <c r="A117" s="147">
        <v>3258</v>
      </c>
      <c r="B117" s="149">
        <v>41243</v>
      </c>
      <c r="C117" s="176" t="s">
        <v>756</v>
      </c>
      <c r="D117" s="183">
        <v>41236</v>
      </c>
      <c r="E117" s="147" t="s">
        <v>38</v>
      </c>
      <c r="F117" s="188">
        <v>2</v>
      </c>
      <c r="G117" s="155" t="s">
        <v>57</v>
      </c>
      <c r="H117" s="13" t="s">
        <v>757</v>
      </c>
      <c r="I117" s="6"/>
      <c r="J117" s="184" t="s">
        <v>18</v>
      </c>
      <c r="K117" s="178">
        <v>10091253</v>
      </c>
      <c r="L117" s="6" t="s">
        <v>43</v>
      </c>
      <c r="M117" s="7" t="s">
        <v>384</v>
      </c>
      <c r="N117" s="7" t="s">
        <v>64</v>
      </c>
      <c r="O117" s="14" t="s">
        <v>740</v>
      </c>
      <c r="P117" s="190" t="s">
        <v>758</v>
      </c>
      <c r="Q117" s="15" t="s">
        <v>22</v>
      </c>
      <c r="R117" s="16" t="s">
        <v>702</v>
      </c>
      <c r="S117" s="171" t="s">
        <v>382</v>
      </c>
    </row>
    <row r="118" spans="1:19" s="18" customFormat="1" ht="22.5" hidden="1" x14ac:dyDescent="0.25">
      <c r="A118" s="147">
        <v>3266</v>
      </c>
      <c r="B118" s="149">
        <v>41243</v>
      </c>
      <c r="C118" s="176" t="s">
        <v>759</v>
      </c>
      <c r="D118" s="183">
        <v>41228</v>
      </c>
      <c r="E118" s="147" t="s">
        <v>40</v>
      </c>
      <c r="F118" s="188">
        <v>3</v>
      </c>
      <c r="G118" s="155" t="s">
        <v>87</v>
      </c>
      <c r="H118" s="13" t="s">
        <v>760</v>
      </c>
      <c r="I118" s="6"/>
      <c r="J118" s="184" t="s">
        <v>19</v>
      </c>
      <c r="K118" s="178">
        <v>4406582</v>
      </c>
      <c r="L118" s="6" t="s">
        <v>43</v>
      </c>
      <c r="M118" s="7" t="s">
        <v>381</v>
      </c>
      <c r="N118" s="7" t="s">
        <v>64</v>
      </c>
      <c r="O118" s="14" t="s">
        <v>761</v>
      </c>
      <c r="P118" s="190" t="s">
        <v>762</v>
      </c>
      <c r="Q118" s="15" t="s">
        <v>22</v>
      </c>
      <c r="R118" s="16" t="s">
        <v>702</v>
      </c>
      <c r="S118" s="171" t="s">
        <v>382</v>
      </c>
    </row>
    <row r="119" spans="1:19" s="18" customFormat="1" ht="33.75" hidden="1" x14ac:dyDescent="0.25">
      <c r="A119" s="147">
        <v>3267</v>
      </c>
      <c r="B119" s="149">
        <v>41243</v>
      </c>
      <c r="C119" s="176" t="s">
        <v>763</v>
      </c>
      <c r="D119" s="183">
        <v>41228</v>
      </c>
      <c r="E119" s="147" t="s">
        <v>40</v>
      </c>
      <c r="F119" s="188">
        <v>3</v>
      </c>
      <c r="G119" s="155" t="s">
        <v>539</v>
      </c>
      <c r="H119" s="13" t="s">
        <v>764</v>
      </c>
      <c r="I119" s="6"/>
      <c r="J119" s="184" t="s">
        <v>19</v>
      </c>
      <c r="K119" s="178">
        <v>4406582</v>
      </c>
      <c r="L119" s="6" t="s">
        <v>43</v>
      </c>
      <c r="M119" s="7" t="s">
        <v>381</v>
      </c>
      <c r="N119" s="7" t="s">
        <v>64</v>
      </c>
      <c r="O119" s="14" t="s">
        <v>765</v>
      </c>
      <c r="P119" s="190" t="s">
        <v>766</v>
      </c>
      <c r="Q119" s="15" t="s">
        <v>22</v>
      </c>
      <c r="R119" s="16" t="s">
        <v>702</v>
      </c>
      <c r="S119" s="171" t="s">
        <v>382</v>
      </c>
    </row>
    <row r="120" spans="1:19" s="18" customFormat="1" ht="33.75" hidden="1" x14ac:dyDescent="0.25">
      <c r="A120" s="147">
        <v>3268</v>
      </c>
      <c r="B120" s="149">
        <v>41243</v>
      </c>
      <c r="C120" s="176" t="s">
        <v>767</v>
      </c>
      <c r="D120" s="183">
        <v>41226</v>
      </c>
      <c r="E120" s="147" t="s">
        <v>40</v>
      </c>
      <c r="F120" s="188">
        <v>3</v>
      </c>
      <c r="G120" s="155" t="s">
        <v>539</v>
      </c>
      <c r="H120" s="13" t="s">
        <v>764</v>
      </c>
      <c r="I120" s="6"/>
      <c r="J120" s="184" t="s">
        <v>36</v>
      </c>
      <c r="K120" s="178">
        <v>10025330</v>
      </c>
      <c r="L120" s="6" t="s">
        <v>43</v>
      </c>
      <c r="M120" s="7" t="s">
        <v>381</v>
      </c>
      <c r="N120" s="7" t="s">
        <v>64</v>
      </c>
      <c r="O120" s="14" t="s">
        <v>765</v>
      </c>
      <c r="P120" s="190" t="s">
        <v>766</v>
      </c>
      <c r="Q120" s="15" t="s">
        <v>22</v>
      </c>
      <c r="R120" s="16" t="s">
        <v>702</v>
      </c>
      <c r="S120" s="171" t="s">
        <v>382</v>
      </c>
    </row>
    <row r="121" spans="1:19" s="18" customFormat="1" ht="45" hidden="1" x14ac:dyDescent="0.25">
      <c r="A121" s="147">
        <v>3269</v>
      </c>
      <c r="B121" s="149">
        <v>41243</v>
      </c>
      <c r="C121" s="176" t="s">
        <v>768</v>
      </c>
      <c r="D121" s="183">
        <v>41221</v>
      </c>
      <c r="E121" s="147" t="s">
        <v>38</v>
      </c>
      <c r="F121" s="188">
        <v>3</v>
      </c>
      <c r="G121" s="155" t="s">
        <v>434</v>
      </c>
      <c r="H121" s="13" t="s">
        <v>769</v>
      </c>
      <c r="I121" s="6"/>
      <c r="J121" s="184" t="s">
        <v>19</v>
      </c>
      <c r="K121" s="178">
        <v>4406582</v>
      </c>
      <c r="L121" s="6" t="s">
        <v>43</v>
      </c>
      <c r="M121" s="7" t="s">
        <v>384</v>
      </c>
      <c r="N121" s="7" t="s">
        <v>64</v>
      </c>
      <c r="O121" s="14" t="s">
        <v>770</v>
      </c>
      <c r="P121" s="190" t="s">
        <v>771</v>
      </c>
      <c r="Q121" s="15" t="s">
        <v>22</v>
      </c>
      <c r="R121" s="16" t="s">
        <v>702</v>
      </c>
      <c r="S121" s="171" t="s">
        <v>382</v>
      </c>
    </row>
    <row r="122" spans="1:19" s="18" customFormat="1" ht="33.75" hidden="1" x14ac:dyDescent="0.25">
      <c r="A122" s="147">
        <v>3275</v>
      </c>
      <c r="B122" s="149">
        <v>41243</v>
      </c>
      <c r="C122" s="176" t="s">
        <v>772</v>
      </c>
      <c r="D122" s="183">
        <v>41138</v>
      </c>
      <c r="E122" s="147" t="s">
        <v>40</v>
      </c>
      <c r="F122" s="188">
        <v>3</v>
      </c>
      <c r="G122" s="155" t="s">
        <v>87</v>
      </c>
      <c r="H122" s="13" t="s">
        <v>773</v>
      </c>
      <c r="I122" s="6"/>
      <c r="J122" s="184" t="s">
        <v>42</v>
      </c>
      <c r="K122" s="178">
        <v>91281782</v>
      </c>
      <c r="L122" s="6" t="s">
        <v>43</v>
      </c>
      <c r="M122" s="7" t="s">
        <v>381</v>
      </c>
      <c r="N122" s="7" t="s">
        <v>64</v>
      </c>
      <c r="O122" s="14" t="s">
        <v>761</v>
      </c>
      <c r="P122" s="190" t="s">
        <v>774</v>
      </c>
      <c r="Q122" s="15" t="s">
        <v>22</v>
      </c>
      <c r="R122" s="16" t="s">
        <v>702</v>
      </c>
      <c r="S122" s="171" t="s">
        <v>382</v>
      </c>
    </row>
    <row r="123" spans="1:19" s="18" customFormat="1" ht="33.75" hidden="1" x14ac:dyDescent="0.25">
      <c r="A123" s="147">
        <v>3276</v>
      </c>
      <c r="B123" s="149">
        <v>41243</v>
      </c>
      <c r="C123" s="176" t="s">
        <v>775</v>
      </c>
      <c r="D123" s="183">
        <v>41138</v>
      </c>
      <c r="E123" s="147" t="s">
        <v>40</v>
      </c>
      <c r="F123" s="188">
        <v>3</v>
      </c>
      <c r="G123" s="155" t="s">
        <v>87</v>
      </c>
      <c r="H123" s="13" t="s">
        <v>773</v>
      </c>
      <c r="I123" s="6"/>
      <c r="J123" s="184" t="s">
        <v>33</v>
      </c>
      <c r="K123" s="178">
        <v>42014944</v>
      </c>
      <c r="L123" s="6" t="s">
        <v>43</v>
      </c>
      <c r="M123" s="7" t="s">
        <v>381</v>
      </c>
      <c r="N123" s="7" t="s">
        <v>64</v>
      </c>
      <c r="O123" s="14" t="s">
        <v>761</v>
      </c>
      <c r="P123" s="190" t="s">
        <v>774</v>
      </c>
      <c r="Q123" s="15" t="s">
        <v>22</v>
      </c>
      <c r="R123" s="16" t="s">
        <v>702</v>
      </c>
      <c r="S123" s="171" t="s">
        <v>382</v>
      </c>
    </row>
    <row r="124" spans="1:19" s="18" customFormat="1" ht="22.5" hidden="1" x14ac:dyDescent="0.25">
      <c r="A124" s="154">
        <v>115</v>
      </c>
      <c r="B124" s="149">
        <v>41297</v>
      </c>
      <c r="C124" s="176" t="s">
        <v>776</v>
      </c>
      <c r="D124" s="183">
        <v>41205</v>
      </c>
      <c r="E124" s="147" t="s">
        <v>40</v>
      </c>
      <c r="F124" s="188">
        <v>2</v>
      </c>
      <c r="G124" s="151" t="s">
        <v>777</v>
      </c>
      <c r="H124" s="13" t="s">
        <v>778</v>
      </c>
      <c r="I124" s="201"/>
      <c r="J124" s="184" t="s">
        <v>52</v>
      </c>
      <c r="K124" s="202">
        <v>9870941</v>
      </c>
      <c r="L124" s="6" t="s">
        <v>43</v>
      </c>
      <c r="M124" s="187" t="s">
        <v>381</v>
      </c>
      <c r="N124" s="7" t="s">
        <v>64</v>
      </c>
      <c r="O124" s="14" t="s">
        <v>779</v>
      </c>
      <c r="P124" s="203" t="s">
        <v>780</v>
      </c>
      <c r="Q124" s="200" t="s">
        <v>23</v>
      </c>
      <c r="R124" s="17">
        <v>2012</v>
      </c>
      <c r="S124" s="171" t="s">
        <v>382</v>
      </c>
    </row>
    <row r="125" spans="1:19" s="18" customFormat="1" ht="33.75" hidden="1" x14ac:dyDescent="0.25">
      <c r="A125" s="154">
        <v>116</v>
      </c>
      <c r="B125" s="149">
        <v>41297</v>
      </c>
      <c r="C125" s="176" t="s">
        <v>781</v>
      </c>
      <c r="D125" s="183">
        <v>41206</v>
      </c>
      <c r="E125" s="147" t="s">
        <v>40</v>
      </c>
      <c r="F125" s="188">
        <v>3</v>
      </c>
      <c r="G125" s="151" t="s">
        <v>89</v>
      </c>
      <c r="H125" s="13" t="s">
        <v>782</v>
      </c>
      <c r="I125" s="201"/>
      <c r="J125" s="184" t="s">
        <v>52</v>
      </c>
      <c r="K125" s="202">
        <v>9870941</v>
      </c>
      <c r="L125" s="6" t="s">
        <v>43</v>
      </c>
      <c r="M125" s="187" t="s">
        <v>381</v>
      </c>
      <c r="N125" s="7" t="s">
        <v>64</v>
      </c>
      <c r="O125" s="14" t="s">
        <v>783</v>
      </c>
      <c r="P125" s="203" t="s">
        <v>67</v>
      </c>
      <c r="Q125" s="200" t="s">
        <v>23</v>
      </c>
      <c r="R125" s="17">
        <v>2012</v>
      </c>
      <c r="S125" s="171" t="s">
        <v>382</v>
      </c>
    </row>
    <row r="126" spans="1:19" s="18" customFormat="1" ht="33.75" hidden="1" x14ac:dyDescent="0.25">
      <c r="A126" s="154">
        <v>118</v>
      </c>
      <c r="B126" s="149">
        <v>41297</v>
      </c>
      <c r="C126" s="176" t="s">
        <v>784</v>
      </c>
      <c r="D126" s="183">
        <v>41207</v>
      </c>
      <c r="E126" s="147" t="s">
        <v>39</v>
      </c>
      <c r="F126" s="188">
        <v>3</v>
      </c>
      <c r="G126" s="151" t="s">
        <v>81</v>
      </c>
      <c r="H126" s="13" t="s">
        <v>785</v>
      </c>
      <c r="I126" s="201"/>
      <c r="J126" s="184" t="s">
        <v>53</v>
      </c>
      <c r="K126" s="202">
        <v>9870016</v>
      </c>
      <c r="L126" s="6" t="s">
        <v>43</v>
      </c>
      <c r="M126" s="187" t="s">
        <v>383</v>
      </c>
      <c r="N126" s="7" t="s">
        <v>64</v>
      </c>
      <c r="O126" s="14" t="s">
        <v>786</v>
      </c>
      <c r="P126" s="203" t="s">
        <v>787</v>
      </c>
      <c r="Q126" s="200" t="s">
        <v>23</v>
      </c>
      <c r="R126" s="17">
        <v>2012</v>
      </c>
      <c r="S126" s="171" t="s">
        <v>382</v>
      </c>
    </row>
    <row r="127" spans="1:19" s="18" customFormat="1" ht="33.75" hidden="1" x14ac:dyDescent="0.25">
      <c r="A127" s="154">
        <v>123</v>
      </c>
      <c r="B127" s="149">
        <v>41297</v>
      </c>
      <c r="C127" s="176" t="s">
        <v>788</v>
      </c>
      <c r="D127" s="183">
        <v>40927</v>
      </c>
      <c r="E127" s="147" t="s">
        <v>39</v>
      </c>
      <c r="F127" s="188">
        <v>2</v>
      </c>
      <c r="G127" s="151" t="s">
        <v>789</v>
      </c>
      <c r="H127" s="13" t="s">
        <v>790</v>
      </c>
      <c r="I127" s="201"/>
      <c r="J127" s="184" t="s">
        <v>52</v>
      </c>
      <c r="K127" s="202">
        <v>9870941</v>
      </c>
      <c r="L127" s="6" t="s">
        <v>43</v>
      </c>
      <c r="M127" s="187" t="s">
        <v>383</v>
      </c>
      <c r="N127" s="7" t="s">
        <v>64</v>
      </c>
      <c r="O127" s="14" t="s">
        <v>791</v>
      </c>
      <c r="P127" s="203" t="s">
        <v>792</v>
      </c>
      <c r="Q127" s="200" t="s">
        <v>23</v>
      </c>
      <c r="R127" s="17">
        <v>2012</v>
      </c>
      <c r="S127" s="171" t="s">
        <v>382</v>
      </c>
    </row>
    <row r="128" spans="1:19" s="18" customFormat="1" ht="135" hidden="1" x14ac:dyDescent="0.25">
      <c r="A128" s="154">
        <v>124</v>
      </c>
      <c r="B128" s="149">
        <v>41297</v>
      </c>
      <c r="C128" s="176" t="s">
        <v>793</v>
      </c>
      <c r="D128" s="183">
        <v>41222</v>
      </c>
      <c r="E128" s="147" t="s">
        <v>48</v>
      </c>
      <c r="F128" s="188">
        <v>7</v>
      </c>
      <c r="G128" s="151" t="s">
        <v>79</v>
      </c>
      <c r="H128" s="13" t="s">
        <v>794</v>
      </c>
      <c r="I128" s="201"/>
      <c r="J128" s="184" t="s">
        <v>54</v>
      </c>
      <c r="K128" s="202">
        <v>9872621</v>
      </c>
      <c r="L128" s="6" t="s">
        <v>43</v>
      </c>
      <c r="M128" s="187" t="s">
        <v>394</v>
      </c>
      <c r="N128" s="7" t="s">
        <v>64</v>
      </c>
      <c r="O128" s="14" t="s">
        <v>795</v>
      </c>
      <c r="P128" s="203" t="s">
        <v>796</v>
      </c>
      <c r="Q128" s="200" t="s">
        <v>23</v>
      </c>
      <c r="R128" s="17">
        <v>2012</v>
      </c>
      <c r="S128" s="171" t="s">
        <v>382</v>
      </c>
    </row>
    <row r="129" spans="1:19" s="18" customFormat="1" ht="135" hidden="1" x14ac:dyDescent="0.25">
      <c r="A129" s="154">
        <v>125</v>
      </c>
      <c r="B129" s="149">
        <v>41297</v>
      </c>
      <c r="C129" s="176" t="s">
        <v>797</v>
      </c>
      <c r="D129" s="183">
        <v>41257</v>
      </c>
      <c r="E129" s="147" t="s">
        <v>48</v>
      </c>
      <c r="F129" s="188">
        <v>7</v>
      </c>
      <c r="G129" s="151" t="s">
        <v>79</v>
      </c>
      <c r="H129" s="13" t="s">
        <v>794</v>
      </c>
      <c r="I129" s="201"/>
      <c r="J129" s="184" t="s">
        <v>25</v>
      </c>
      <c r="K129" s="202">
        <v>10110951</v>
      </c>
      <c r="L129" s="6" t="s">
        <v>43</v>
      </c>
      <c r="M129" s="187" t="s">
        <v>394</v>
      </c>
      <c r="N129" s="7" t="s">
        <v>64</v>
      </c>
      <c r="O129" s="14" t="s">
        <v>795</v>
      </c>
      <c r="P129" s="203" t="s">
        <v>796</v>
      </c>
      <c r="Q129" s="200" t="s">
        <v>23</v>
      </c>
      <c r="R129" s="17">
        <v>2012</v>
      </c>
      <c r="S129" s="171" t="s">
        <v>382</v>
      </c>
    </row>
    <row r="130" spans="1:19" s="18" customFormat="1" ht="135" hidden="1" x14ac:dyDescent="0.25">
      <c r="A130" s="154">
        <v>126</v>
      </c>
      <c r="B130" s="149">
        <v>41297</v>
      </c>
      <c r="C130" s="176" t="s">
        <v>798</v>
      </c>
      <c r="D130" s="183">
        <v>41257</v>
      </c>
      <c r="E130" s="147" t="s">
        <v>48</v>
      </c>
      <c r="F130" s="188">
        <v>3</v>
      </c>
      <c r="G130" s="151" t="s">
        <v>79</v>
      </c>
      <c r="H130" s="13" t="s">
        <v>799</v>
      </c>
      <c r="I130" s="201"/>
      <c r="J130" s="184" t="s">
        <v>25</v>
      </c>
      <c r="K130" s="202">
        <v>10110951</v>
      </c>
      <c r="L130" s="6" t="s">
        <v>43</v>
      </c>
      <c r="M130" s="187" t="s">
        <v>394</v>
      </c>
      <c r="N130" s="7" t="s">
        <v>64</v>
      </c>
      <c r="O130" s="14" t="s">
        <v>795</v>
      </c>
      <c r="P130" s="203" t="s">
        <v>800</v>
      </c>
      <c r="Q130" s="200" t="s">
        <v>23</v>
      </c>
      <c r="R130" s="17">
        <v>2012</v>
      </c>
      <c r="S130" s="171" t="s">
        <v>382</v>
      </c>
    </row>
    <row r="131" spans="1:19" s="18" customFormat="1" ht="135" hidden="1" x14ac:dyDescent="0.25">
      <c r="A131" s="154">
        <v>127</v>
      </c>
      <c r="B131" s="149">
        <v>41297</v>
      </c>
      <c r="C131" s="176" t="s">
        <v>398</v>
      </c>
      <c r="D131" s="183">
        <v>41222</v>
      </c>
      <c r="E131" s="147" t="s">
        <v>48</v>
      </c>
      <c r="F131" s="188">
        <v>3</v>
      </c>
      <c r="G131" s="151" t="s">
        <v>79</v>
      </c>
      <c r="H131" s="13" t="s">
        <v>799</v>
      </c>
      <c r="I131" s="201"/>
      <c r="J131" s="184" t="s">
        <v>54</v>
      </c>
      <c r="K131" s="202">
        <v>9872621</v>
      </c>
      <c r="L131" s="6" t="s">
        <v>43</v>
      </c>
      <c r="M131" s="187" t="s">
        <v>394</v>
      </c>
      <c r="N131" s="7" t="s">
        <v>64</v>
      </c>
      <c r="O131" s="14" t="s">
        <v>795</v>
      </c>
      <c r="P131" s="203" t="s">
        <v>800</v>
      </c>
      <c r="Q131" s="200" t="s">
        <v>23</v>
      </c>
      <c r="R131" s="17">
        <v>2012</v>
      </c>
      <c r="S131" s="171" t="s">
        <v>382</v>
      </c>
    </row>
    <row r="132" spans="1:19" s="18" customFormat="1" ht="135" hidden="1" x14ac:dyDescent="0.25">
      <c r="A132" s="154">
        <v>128</v>
      </c>
      <c r="B132" s="149">
        <v>41297</v>
      </c>
      <c r="C132" s="176" t="s">
        <v>801</v>
      </c>
      <c r="D132" s="183">
        <v>41257</v>
      </c>
      <c r="E132" s="147" t="s">
        <v>48</v>
      </c>
      <c r="F132" s="188">
        <v>3</v>
      </c>
      <c r="G132" s="151" t="s">
        <v>79</v>
      </c>
      <c r="H132" s="13" t="s">
        <v>802</v>
      </c>
      <c r="I132" s="201"/>
      <c r="J132" s="184" t="s">
        <v>25</v>
      </c>
      <c r="K132" s="202">
        <v>10110951</v>
      </c>
      <c r="L132" s="6" t="s">
        <v>43</v>
      </c>
      <c r="M132" s="187" t="s">
        <v>394</v>
      </c>
      <c r="N132" s="7" t="s">
        <v>64</v>
      </c>
      <c r="O132" s="14" t="s">
        <v>795</v>
      </c>
      <c r="P132" s="203" t="s">
        <v>803</v>
      </c>
      <c r="Q132" s="200" t="s">
        <v>23</v>
      </c>
      <c r="R132" s="17">
        <v>2012</v>
      </c>
      <c r="S132" s="171" t="s">
        <v>382</v>
      </c>
    </row>
    <row r="133" spans="1:19" s="18" customFormat="1" ht="22.5" hidden="1" x14ac:dyDescent="0.25">
      <c r="A133" s="154">
        <v>132</v>
      </c>
      <c r="B133" s="149">
        <v>41297</v>
      </c>
      <c r="C133" s="176" t="s">
        <v>804</v>
      </c>
      <c r="D133" s="183">
        <v>41228</v>
      </c>
      <c r="E133" s="147" t="s">
        <v>40</v>
      </c>
      <c r="F133" s="188">
        <v>4</v>
      </c>
      <c r="G133" s="151" t="s">
        <v>89</v>
      </c>
      <c r="H133" s="13" t="s">
        <v>805</v>
      </c>
      <c r="I133" s="201"/>
      <c r="J133" s="184" t="s">
        <v>36</v>
      </c>
      <c r="K133" s="202">
        <v>10025330</v>
      </c>
      <c r="L133" s="6" t="s">
        <v>43</v>
      </c>
      <c r="M133" s="187" t="s">
        <v>381</v>
      </c>
      <c r="N133" s="7" t="s">
        <v>64</v>
      </c>
      <c r="O133" s="14" t="s">
        <v>806</v>
      </c>
      <c r="P133" s="203" t="s">
        <v>807</v>
      </c>
      <c r="Q133" s="200" t="s">
        <v>23</v>
      </c>
      <c r="R133" s="17">
        <v>2012</v>
      </c>
      <c r="S133" s="171" t="s">
        <v>382</v>
      </c>
    </row>
    <row r="134" spans="1:19" s="18" customFormat="1" ht="45" hidden="1" x14ac:dyDescent="0.25">
      <c r="A134" s="154">
        <v>133</v>
      </c>
      <c r="B134" s="149">
        <v>41297</v>
      </c>
      <c r="C134" s="176" t="s">
        <v>808</v>
      </c>
      <c r="D134" s="183">
        <v>41228</v>
      </c>
      <c r="E134" s="147" t="s">
        <v>39</v>
      </c>
      <c r="F134" s="188">
        <v>3</v>
      </c>
      <c r="G134" s="151" t="s">
        <v>694</v>
      </c>
      <c r="H134" s="13" t="s">
        <v>809</v>
      </c>
      <c r="I134" s="201"/>
      <c r="J134" s="184" t="s">
        <v>36</v>
      </c>
      <c r="K134" s="202">
        <v>10025330</v>
      </c>
      <c r="L134" s="6" t="s">
        <v>43</v>
      </c>
      <c r="M134" s="187" t="s">
        <v>383</v>
      </c>
      <c r="N134" s="7" t="s">
        <v>64</v>
      </c>
      <c r="O134" s="14" t="s">
        <v>810</v>
      </c>
      <c r="P134" s="203" t="s">
        <v>811</v>
      </c>
      <c r="Q134" s="200" t="s">
        <v>23</v>
      </c>
      <c r="R134" s="17">
        <v>2012</v>
      </c>
      <c r="S134" s="171" t="s">
        <v>382</v>
      </c>
    </row>
    <row r="135" spans="1:19" s="18" customFormat="1" ht="45" hidden="1" x14ac:dyDescent="0.25">
      <c r="A135" s="154">
        <v>139</v>
      </c>
      <c r="B135" s="149">
        <v>41297</v>
      </c>
      <c r="C135" s="176" t="s">
        <v>812</v>
      </c>
      <c r="D135" s="183">
        <v>41248</v>
      </c>
      <c r="E135" s="147" t="s">
        <v>48</v>
      </c>
      <c r="F135" s="188">
        <v>2</v>
      </c>
      <c r="G135" s="151" t="s">
        <v>60</v>
      </c>
      <c r="H135" s="13" t="s">
        <v>813</v>
      </c>
      <c r="I135" s="201"/>
      <c r="J135" s="184" t="s">
        <v>18</v>
      </c>
      <c r="K135" s="202">
        <v>10091253</v>
      </c>
      <c r="L135" s="6" t="s">
        <v>43</v>
      </c>
      <c r="M135" s="187" t="s">
        <v>394</v>
      </c>
      <c r="N135" s="7" t="s">
        <v>64</v>
      </c>
      <c r="O135" s="14" t="s">
        <v>814</v>
      </c>
      <c r="P135" s="203" t="s">
        <v>815</v>
      </c>
      <c r="Q135" s="200" t="s">
        <v>22</v>
      </c>
      <c r="R135" s="17">
        <v>2012</v>
      </c>
      <c r="S135" s="171" t="s">
        <v>382</v>
      </c>
    </row>
    <row r="136" spans="1:19" s="18" customFormat="1" ht="33.75" hidden="1" x14ac:dyDescent="0.25">
      <c r="A136" s="154">
        <v>151</v>
      </c>
      <c r="B136" s="149">
        <v>41297</v>
      </c>
      <c r="C136" s="176" t="s">
        <v>817</v>
      </c>
      <c r="D136" s="183">
        <v>41260</v>
      </c>
      <c r="E136" s="147" t="s">
        <v>39</v>
      </c>
      <c r="F136" s="188">
        <v>3</v>
      </c>
      <c r="G136" s="151" t="s">
        <v>73</v>
      </c>
      <c r="H136" s="13" t="s">
        <v>818</v>
      </c>
      <c r="I136" s="201"/>
      <c r="J136" s="184" t="s">
        <v>63</v>
      </c>
      <c r="K136" s="202">
        <v>9870227</v>
      </c>
      <c r="L136" s="6" t="s">
        <v>43</v>
      </c>
      <c r="M136" s="187" t="s">
        <v>383</v>
      </c>
      <c r="N136" s="7" t="s">
        <v>64</v>
      </c>
      <c r="O136" s="14" t="s">
        <v>819</v>
      </c>
      <c r="P136" s="203" t="s">
        <v>820</v>
      </c>
      <c r="Q136" s="200" t="s">
        <v>22</v>
      </c>
      <c r="R136" s="17">
        <v>2012</v>
      </c>
      <c r="S136" s="171" t="s">
        <v>382</v>
      </c>
    </row>
    <row r="137" spans="1:19" s="18" customFormat="1" ht="33.75" hidden="1" x14ac:dyDescent="0.25">
      <c r="A137" s="154">
        <v>155</v>
      </c>
      <c r="B137" s="149">
        <v>41297</v>
      </c>
      <c r="C137" s="176" t="s">
        <v>821</v>
      </c>
      <c r="D137" s="183">
        <v>41254</v>
      </c>
      <c r="E137" s="147" t="s">
        <v>48</v>
      </c>
      <c r="F137" s="188">
        <v>3</v>
      </c>
      <c r="G137" s="151" t="s">
        <v>77</v>
      </c>
      <c r="H137" s="13" t="s">
        <v>822</v>
      </c>
      <c r="I137" s="201"/>
      <c r="J137" s="184" t="s">
        <v>54</v>
      </c>
      <c r="K137" s="202">
        <v>9872621</v>
      </c>
      <c r="L137" s="6" t="s">
        <v>43</v>
      </c>
      <c r="M137" s="187" t="s">
        <v>394</v>
      </c>
      <c r="N137" s="7" t="s">
        <v>64</v>
      </c>
      <c r="O137" s="14" t="s">
        <v>823</v>
      </c>
      <c r="P137" s="203" t="s">
        <v>824</v>
      </c>
      <c r="Q137" s="200" t="s">
        <v>22</v>
      </c>
      <c r="R137" s="17">
        <v>2012</v>
      </c>
      <c r="S137" s="171" t="s">
        <v>382</v>
      </c>
    </row>
    <row r="138" spans="1:19" s="18" customFormat="1" ht="112.5" hidden="1" x14ac:dyDescent="0.25">
      <c r="A138" s="154">
        <v>187</v>
      </c>
      <c r="B138" s="149">
        <v>41297</v>
      </c>
      <c r="C138" s="176" t="s">
        <v>826</v>
      </c>
      <c r="D138" s="183">
        <v>41257</v>
      </c>
      <c r="E138" s="147" t="s">
        <v>521</v>
      </c>
      <c r="F138" s="188">
        <v>6</v>
      </c>
      <c r="G138" s="153"/>
      <c r="H138" s="13" t="s">
        <v>827</v>
      </c>
      <c r="I138" s="204"/>
      <c r="J138" s="184" t="s">
        <v>19</v>
      </c>
      <c r="K138" s="202">
        <v>4406582</v>
      </c>
      <c r="L138" s="6" t="s">
        <v>43</v>
      </c>
      <c r="M138" s="7" t="s">
        <v>521</v>
      </c>
      <c r="N138" s="205"/>
      <c r="O138" s="6" t="s">
        <v>682</v>
      </c>
      <c r="P138" s="204"/>
      <c r="Q138" s="200" t="s">
        <v>22</v>
      </c>
      <c r="R138" s="17">
        <v>2012</v>
      </c>
      <c r="S138" s="171" t="s">
        <v>682</v>
      </c>
    </row>
    <row r="139" spans="1:19" s="18" customFormat="1" ht="112.5" hidden="1" x14ac:dyDescent="0.25">
      <c r="A139" s="154">
        <v>188</v>
      </c>
      <c r="B139" s="149">
        <v>41297</v>
      </c>
      <c r="C139" s="176" t="s">
        <v>828</v>
      </c>
      <c r="D139" s="183">
        <v>41257</v>
      </c>
      <c r="E139" s="147" t="s">
        <v>521</v>
      </c>
      <c r="F139" s="188">
        <v>6</v>
      </c>
      <c r="G139" s="153"/>
      <c r="H139" s="13" t="s">
        <v>827</v>
      </c>
      <c r="I139" s="204"/>
      <c r="J139" s="184" t="s">
        <v>36</v>
      </c>
      <c r="K139" s="202">
        <v>10025330</v>
      </c>
      <c r="L139" s="6" t="s">
        <v>43</v>
      </c>
      <c r="M139" s="7" t="s">
        <v>521</v>
      </c>
      <c r="N139" s="205"/>
      <c r="O139" s="6" t="s">
        <v>682</v>
      </c>
      <c r="P139" s="204"/>
      <c r="Q139" s="200" t="s">
        <v>22</v>
      </c>
      <c r="R139" s="17">
        <v>2012</v>
      </c>
      <c r="S139" s="171" t="s">
        <v>682</v>
      </c>
    </row>
    <row r="140" spans="1:19" s="18" customFormat="1" ht="33.75" hidden="1" x14ac:dyDescent="0.25">
      <c r="A140" s="154">
        <v>434</v>
      </c>
      <c r="B140" s="149">
        <v>41324</v>
      </c>
      <c r="C140" s="176" t="s">
        <v>781</v>
      </c>
      <c r="D140" s="183">
        <v>41206</v>
      </c>
      <c r="E140" s="147" t="s">
        <v>39</v>
      </c>
      <c r="F140" s="188">
        <v>3</v>
      </c>
      <c r="G140" s="151" t="s">
        <v>89</v>
      </c>
      <c r="H140" s="13" t="s">
        <v>782</v>
      </c>
      <c r="I140" s="201"/>
      <c r="J140" s="184" t="s">
        <v>52</v>
      </c>
      <c r="K140" s="202">
        <v>9870941</v>
      </c>
      <c r="L140" s="6" t="s">
        <v>43</v>
      </c>
      <c r="M140" s="187" t="s">
        <v>383</v>
      </c>
      <c r="N140" s="7" t="s">
        <v>64</v>
      </c>
      <c r="O140" s="14" t="s">
        <v>783</v>
      </c>
      <c r="P140" s="203" t="s">
        <v>67</v>
      </c>
      <c r="Q140" s="200" t="s">
        <v>23</v>
      </c>
      <c r="R140" s="17">
        <v>2012</v>
      </c>
      <c r="S140" s="171" t="s">
        <v>382</v>
      </c>
    </row>
    <row r="141" spans="1:19" s="18" customFormat="1" ht="22.5" hidden="1" x14ac:dyDescent="0.25">
      <c r="A141" s="154">
        <v>435</v>
      </c>
      <c r="B141" s="149">
        <v>41324</v>
      </c>
      <c r="C141" s="176" t="s">
        <v>804</v>
      </c>
      <c r="D141" s="183">
        <v>41228</v>
      </c>
      <c r="E141" s="147" t="s">
        <v>39</v>
      </c>
      <c r="F141" s="188">
        <v>4</v>
      </c>
      <c r="G141" s="151" t="s">
        <v>89</v>
      </c>
      <c r="H141" s="13" t="s">
        <v>805</v>
      </c>
      <c r="I141" s="201"/>
      <c r="J141" s="184" t="s">
        <v>36</v>
      </c>
      <c r="K141" s="202">
        <v>10025330</v>
      </c>
      <c r="L141" s="6" t="s">
        <v>43</v>
      </c>
      <c r="M141" s="187" t="s">
        <v>383</v>
      </c>
      <c r="N141" s="7" t="s">
        <v>64</v>
      </c>
      <c r="O141" s="14" t="s">
        <v>806</v>
      </c>
      <c r="P141" s="203" t="s">
        <v>807</v>
      </c>
      <c r="Q141" s="200" t="s">
        <v>23</v>
      </c>
      <c r="R141" s="17">
        <v>2012</v>
      </c>
      <c r="S141" s="171" t="s">
        <v>382</v>
      </c>
    </row>
    <row r="142" spans="1:19" s="18" customFormat="1" ht="33.75" hidden="1" x14ac:dyDescent="0.25">
      <c r="A142" s="154">
        <v>523</v>
      </c>
      <c r="B142" s="149">
        <v>41337</v>
      </c>
      <c r="C142" s="176" t="s">
        <v>829</v>
      </c>
      <c r="D142" s="183">
        <v>41310</v>
      </c>
      <c r="E142" s="147" t="s">
        <v>38</v>
      </c>
      <c r="F142" s="188">
        <v>2</v>
      </c>
      <c r="G142" s="153" t="s">
        <v>57</v>
      </c>
      <c r="H142" s="13" t="s">
        <v>830</v>
      </c>
      <c r="I142" s="204"/>
      <c r="J142" s="184" t="s">
        <v>42</v>
      </c>
      <c r="K142" s="202">
        <v>91281782</v>
      </c>
      <c r="L142" s="6" t="s">
        <v>43</v>
      </c>
      <c r="M142" s="7" t="s">
        <v>384</v>
      </c>
      <c r="N142" s="7" t="s">
        <v>64</v>
      </c>
      <c r="O142" s="14" t="s">
        <v>816</v>
      </c>
      <c r="P142" s="6" t="s">
        <v>831</v>
      </c>
      <c r="Q142" s="200" t="s">
        <v>22</v>
      </c>
      <c r="R142" s="17">
        <v>2012</v>
      </c>
      <c r="S142" s="171" t="s">
        <v>382</v>
      </c>
    </row>
    <row r="143" spans="1:19" s="18" customFormat="1" ht="33.75" hidden="1" x14ac:dyDescent="0.25">
      <c r="A143" s="154">
        <v>545</v>
      </c>
      <c r="B143" s="149">
        <v>41337</v>
      </c>
      <c r="C143" s="176" t="s">
        <v>833</v>
      </c>
      <c r="D143" s="183">
        <v>41324</v>
      </c>
      <c r="E143" s="147" t="s">
        <v>39</v>
      </c>
      <c r="F143" s="188">
        <v>3</v>
      </c>
      <c r="G143" s="153" t="s">
        <v>73</v>
      </c>
      <c r="H143" s="13" t="s">
        <v>834</v>
      </c>
      <c r="I143" s="204"/>
      <c r="J143" s="184" t="s">
        <v>42</v>
      </c>
      <c r="K143" s="202">
        <v>91281782</v>
      </c>
      <c r="L143" s="6" t="s">
        <v>43</v>
      </c>
      <c r="M143" s="7" t="s">
        <v>383</v>
      </c>
      <c r="N143" s="7" t="s">
        <v>64</v>
      </c>
      <c r="O143" s="14" t="s">
        <v>835</v>
      </c>
      <c r="P143" s="6" t="s">
        <v>836</v>
      </c>
      <c r="Q143" s="200" t="s">
        <v>22</v>
      </c>
      <c r="R143" s="17">
        <v>2013</v>
      </c>
      <c r="S143" s="171" t="s">
        <v>382</v>
      </c>
    </row>
    <row r="144" spans="1:19" s="18" customFormat="1" ht="33.75" hidden="1" x14ac:dyDescent="0.25">
      <c r="A144" s="154">
        <v>546</v>
      </c>
      <c r="B144" s="149">
        <v>41337</v>
      </c>
      <c r="C144" s="176" t="s">
        <v>837</v>
      </c>
      <c r="D144" s="183">
        <v>41324</v>
      </c>
      <c r="E144" s="147" t="s">
        <v>39</v>
      </c>
      <c r="F144" s="188">
        <v>3</v>
      </c>
      <c r="G144" s="153" t="s">
        <v>73</v>
      </c>
      <c r="H144" s="13" t="s">
        <v>834</v>
      </c>
      <c r="I144" s="204"/>
      <c r="J144" s="184" t="s">
        <v>33</v>
      </c>
      <c r="K144" s="202">
        <v>42014944</v>
      </c>
      <c r="L144" s="6" t="s">
        <v>43</v>
      </c>
      <c r="M144" s="7" t="s">
        <v>383</v>
      </c>
      <c r="N144" s="7" t="s">
        <v>64</v>
      </c>
      <c r="O144" s="14" t="s">
        <v>835</v>
      </c>
      <c r="P144" s="6" t="s">
        <v>836</v>
      </c>
      <c r="Q144" s="200" t="s">
        <v>22</v>
      </c>
      <c r="R144" s="17">
        <v>2013</v>
      </c>
      <c r="S144" s="171" t="s">
        <v>382</v>
      </c>
    </row>
    <row r="145" spans="1:19" s="18" customFormat="1" ht="67.5" x14ac:dyDescent="0.25">
      <c r="A145" s="154">
        <v>575</v>
      </c>
      <c r="B145" s="149">
        <v>41337</v>
      </c>
      <c r="C145" s="176" t="s">
        <v>838</v>
      </c>
      <c r="D145" s="183">
        <v>41052</v>
      </c>
      <c r="E145" s="147" t="s">
        <v>46</v>
      </c>
      <c r="F145" s="188">
        <v>3</v>
      </c>
      <c r="G145" s="153"/>
      <c r="H145" s="13" t="s">
        <v>839</v>
      </c>
      <c r="I145" s="204"/>
      <c r="J145" s="184" t="s">
        <v>25</v>
      </c>
      <c r="K145" s="202">
        <v>10110951</v>
      </c>
      <c r="L145" s="6" t="s">
        <v>43</v>
      </c>
      <c r="M145" s="7" t="s">
        <v>46</v>
      </c>
      <c r="N145" s="7"/>
      <c r="O145" s="14" t="s">
        <v>388</v>
      </c>
      <c r="P145" s="6"/>
      <c r="Q145" s="200" t="s">
        <v>22</v>
      </c>
      <c r="R145" s="17">
        <v>2012</v>
      </c>
      <c r="S145" s="171" t="s">
        <v>388</v>
      </c>
    </row>
    <row r="146" spans="1:19" s="18" customFormat="1" ht="45" hidden="1" x14ac:dyDescent="0.25">
      <c r="A146" s="154">
        <v>853</v>
      </c>
      <c r="B146" s="149">
        <v>41397</v>
      </c>
      <c r="C146" s="176" t="s">
        <v>840</v>
      </c>
      <c r="D146" s="183">
        <v>41155</v>
      </c>
      <c r="E146" s="147" t="s">
        <v>34</v>
      </c>
      <c r="F146" s="188">
        <v>5</v>
      </c>
      <c r="G146" s="153" t="s">
        <v>841</v>
      </c>
      <c r="H146" s="13" t="s">
        <v>842</v>
      </c>
      <c r="I146" s="181" t="s">
        <v>843</v>
      </c>
      <c r="J146" s="184" t="s">
        <v>25</v>
      </c>
      <c r="K146" s="202">
        <v>10110951</v>
      </c>
      <c r="L146" s="6" t="s">
        <v>43</v>
      </c>
      <c r="M146" s="7" t="s">
        <v>34</v>
      </c>
      <c r="N146" s="204"/>
      <c r="O146" s="6" t="s">
        <v>825</v>
      </c>
      <c r="P146" s="204"/>
      <c r="Q146" s="200" t="s">
        <v>22</v>
      </c>
      <c r="R146" s="17">
        <v>2011</v>
      </c>
      <c r="S146" s="171" t="s">
        <v>32</v>
      </c>
    </row>
    <row r="147" spans="1:19" s="18" customFormat="1" ht="45" hidden="1" x14ac:dyDescent="0.25">
      <c r="A147" s="154">
        <v>854</v>
      </c>
      <c r="B147" s="149">
        <v>41397</v>
      </c>
      <c r="C147" s="176" t="s">
        <v>844</v>
      </c>
      <c r="D147" s="183">
        <v>41155</v>
      </c>
      <c r="E147" s="147" t="s">
        <v>34</v>
      </c>
      <c r="F147" s="188">
        <v>5</v>
      </c>
      <c r="G147" s="153" t="s">
        <v>841</v>
      </c>
      <c r="H147" s="13" t="s">
        <v>842</v>
      </c>
      <c r="I147" s="181" t="s">
        <v>843</v>
      </c>
      <c r="J147" s="184" t="s">
        <v>26</v>
      </c>
      <c r="K147" s="202">
        <v>10136060</v>
      </c>
      <c r="L147" s="172" t="s">
        <v>30</v>
      </c>
      <c r="M147" s="7" t="s">
        <v>34</v>
      </c>
      <c r="N147" s="204"/>
      <c r="O147" s="6" t="s">
        <v>825</v>
      </c>
      <c r="P147" s="204"/>
      <c r="Q147" s="200" t="s">
        <v>22</v>
      </c>
      <c r="R147" s="17">
        <v>2011</v>
      </c>
      <c r="S147" s="171" t="s">
        <v>32</v>
      </c>
    </row>
    <row r="148" spans="1:19" s="18" customFormat="1" ht="22.5" hidden="1" x14ac:dyDescent="0.25">
      <c r="A148" s="154">
        <v>1097</v>
      </c>
      <c r="B148" s="149">
        <v>41430</v>
      </c>
      <c r="C148" s="182" t="s">
        <v>848</v>
      </c>
      <c r="D148" s="183">
        <v>41415</v>
      </c>
      <c r="E148" s="147" t="s">
        <v>38</v>
      </c>
      <c r="F148" s="188">
        <v>3</v>
      </c>
      <c r="G148" s="153" t="s">
        <v>57</v>
      </c>
      <c r="H148" s="13" t="s">
        <v>847</v>
      </c>
      <c r="I148" s="204"/>
      <c r="J148" s="184" t="s">
        <v>27</v>
      </c>
      <c r="K148" s="177">
        <f>VLOOKUP(J148,'[1]2011'!$D$1:$E$65536,2,FALSE)</f>
        <v>79055142</v>
      </c>
      <c r="L148" s="170" t="s">
        <v>44</v>
      </c>
      <c r="M148" s="7" t="s">
        <v>384</v>
      </c>
      <c r="N148" s="8" t="s">
        <v>64</v>
      </c>
      <c r="O148" s="14" t="s">
        <v>846</v>
      </c>
      <c r="P148" s="207" t="s">
        <v>90</v>
      </c>
      <c r="Q148" s="200" t="s">
        <v>22</v>
      </c>
      <c r="R148" s="17">
        <v>2013</v>
      </c>
      <c r="S148" s="171" t="s">
        <v>382</v>
      </c>
    </row>
    <row r="149" spans="1:19" s="18" customFormat="1" ht="22.5" hidden="1" x14ac:dyDescent="0.25">
      <c r="A149" s="154">
        <v>1099</v>
      </c>
      <c r="B149" s="149">
        <v>41430</v>
      </c>
      <c r="C149" s="182" t="s">
        <v>850</v>
      </c>
      <c r="D149" s="183">
        <v>41415</v>
      </c>
      <c r="E149" s="147" t="s">
        <v>38</v>
      </c>
      <c r="F149" s="188">
        <v>3</v>
      </c>
      <c r="G149" s="153" t="s">
        <v>57</v>
      </c>
      <c r="H149" s="13" t="s">
        <v>851</v>
      </c>
      <c r="I149" s="204"/>
      <c r="J149" s="184" t="s">
        <v>19</v>
      </c>
      <c r="K149" s="177">
        <v>4406582</v>
      </c>
      <c r="L149" s="6" t="s">
        <v>43</v>
      </c>
      <c r="M149" s="7" t="s">
        <v>384</v>
      </c>
      <c r="N149" s="8" t="s">
        <v>64</v>
      </c>
      <c r="O149" s="14" t="s">
        <v>846</v>
      </c>
      <c r="P149" s="207" t="s">
        <v>852</v>
      </c>
      <c r="Q149" s="200" t="s">
        <v>22</v>
      </c>
      <c r="R149" s="17">
        <v>2013</v>
      </c>
      <c r="S149" s="171" t="s">
        <v>382</v>
      </c>
    </row>
    <row r="150" spans="1:19" s="18" customFormat="1" ht="33.75" hidden="1" x14ac:dyDescent="0.25">
      <c r="A150" s="154">
        <v>1100</v>
      </c>
      <c r="B150" s="149">
        <v>41430</v>
      </c>
      <c r="C150" s="182" t="s">
        <v>853</v>
      </c>
      <c r="D150" s="183">
        <v>41414</v>
      </c>
      <c r="E150" s="147" t="s">
        <v>38</v>
      </c>
      <c r="F150" s="188">
        <v>3</v>
      </c>
      <c r="G150" s="153" t="s">
        <v>57</v>
      </c>
      <c r="H150" s="13" t="s">
        <v>854</v>
      </c>
      <c r="I150" s="204"/>
      <c r="J150" s="184" t="s">
        <v>63</v>
      </c>
      <c r="K150" s="177">
        <v>9870227</v>
      </c>
      <c r="L150" s="6" t="s">
        <v>43</v>
      </c>
      <c r="M150" s="7" t="s">
        <v>384</v>
      </c>
      <c r="N150" s="8" t="s">
        <v>64</v>
      </c>
      <c r="O150" s="14" t="s">
        <v>846</v>
      </c>
      <c r="P150" s="207" t="s">
        <v>393</v>
      </c>
      <c r="Q150" s="200" t="s">
        <v>22</v>
      </c>
      <c r="R150" s="17">
        <v>2013</v>
      </c>
      <c r="S150" s="171" t="s">
        <v>382</v>
      </c>
    </row>
    <row r="151" spans="1:19" s="18" customFormat="1" ht="33.75" hidden="1" x14ac:dyDescent="0.25">
      <c r="A151" s="154">
        <v>1132</v>
      </c>
      <c r="B151" s="149">
        <v>41430</v>
      </c>
      <c r="C151" s="182" t="s">
        <v>91</v>
      </c>
      <c r="D151" s="183">
        <v>41394</v>
      </c>
      <c r="E151" s="147" t="s">
        <v>40</v>
      </c>
      <c r="F151" s="188">
        <v>2</v>
      </c>
      <c r="G151" s="153" t="s">
        <v>60</v>
      </c>
      <c r="H151" s="13" t="s">
        <v>855</v>
      </c>
      <c r="I151" s="204"/>
      <c r="J151" s="184" t="s">
        <v>63</v>
      </c>
      <c r="K151" s="177">
        <v>9870227</v>
      </c>
      <c r="L151" s="6" t="s">
        <v>43</v>
      </c>
      <c r="M151" s="7" t="s">
        <v>381</v>
      </c>
      <c r="N151" s="8" t="s">
        <v>64</v>
      </c>
      <c r="O151" s="14" t="s">
        <v>856</v>
      </c>
      <c r="P151" s="207" t="s">
        <v>857</v>
      </c>
      <c r="Q151" s="200" t="s">
        <v>22</v>
      </c>
      <c r="R151" s="17">
        <v>2013</v>
      </c>
      <c r="S151" s="171" t="s">
        <v>382</v>
      </c>
    </row>
    <row r="152" spans="1:19" s="18" customFormat="1" ht="22.5" hidden="1" x14ac:dyDescent="0.25">
      <c r="A152" s="154">
        <v>1136</v>
      </c>
      <c r="B152" s="149">
        <v>41430</v>
      </c>
      <c r="C152" s="182" t="s">
        <v>858</v>
      </c>
      <c r="D152" s="183">
        <v>41387</v>
      </c>
      <c r="E152" s="147" t="s">
        <v>38</v>
      </c>
      <c r="F152" s="188">
        <v>3</v>
      </c>
      <c r="G152" s="153" t="s">
        <v>859</v>
      </c>
      <c r="H152" s="13" t="s">
        <v>860</v>
      </c>
      <c r="I152" s="204"/>
      <c r="J152" s="184" t="s">
        <v>52</v>
      </c>
      <c r="K152" s="177">
        <v>9870941</v>
      </c>
      <c r="L152" s="6" t="s">
        <v>43</v>
      </c>
      <c r="M152" s="7" t="s">
        <v>384</v>
      </c>
      <c r="N152" s="8" t="s">
        <v>64</v>
      </c>
      <c r="O152" s="14" t="s">
        <v>861</v>
      </c>
      <c r="P152" s="207" t="s">
        <v>862</v>
      </c>
      <c r="Q152" s="200" t="s">
        <v>22</v>
      </c>
      <c r="R152" s="17">
        <v>2012</v>
      </c>
      <c r="S152" s="171" t="s">
        <v>382</v>
      </c>
    </row>
    <row r="153" spans="1:19" s="18" customFormat="1" ht="45" hidden="1" x14ac:dyDescent="0.25">
      <c r="A153" s="154">
        <v>1424</v>
      </c>
      <c r="B153" s="149">
        <v>41453</v>
      </c>
      <c r="C153" s="176" t="s">
        <v>812</v>
      </c>
      <c r="D153" s="183">
        <v>41248</v>
      </c>
      <c r="E153" s="147" t="s">
        <v>40</v>
      </c>
      <c r="F153" s="188">
        <v>2</v>
      </c>
      <c r="G153" s="151" t="s">
        <v>60</v>
      </c>
      <c r="H153" s="13" t="s">
        <v>813</v>
      </c>
      <c r="I153" s="201"/>
      <c r="J153" s="184" t="s">
        <v>18</v>
      </c>
      <c r="K153" s="202">
        <v>10091253</v>
      </c>
      <c r="L153" s="6" t="s">
        <v>43</v>
      </c>
      <c r="M153" s="187" t="s">
        <v>381</v>
      </c>
      <c r="N153" s="7" t="s">
        <v>64</v>
      </c>
      <c r="O153" s="14" t="s">
        <v>814</v>
      </c>
      <c r="P153" s="203" t="s">
        <v>815</v>
      </c>
      <c r="Q153" s="200" t="s">
        <v>22</v>
      </c>
      <c r="R153" s="17">
        <v>2012</v>
      </c>
      <c r="S153" s="171" t="s">
        <v>382</v>
      </c>
    </row>
    <row r="154" spans="1:19" s="18" customFormat="1" ht="22.5" hidden="1" x14ac:dyDescent="0.25">
      <c r="A154" s="147">
        <v>1428</v>
      </c>
      <c r="B154" s="149">
        <v>41453</v>
      </c>
      <c r="C154" s="176" t="s">
        <v>863</v>
      </c>
      <c r="D154" s="183">
        <v>41432</v>
      </c>
      <c r="E154" s="147" t="s">
        <v>38</v>
      </c>
      <c r="F154" s="188">
        <v>3</v>
      </c>
      <c r="G154" s="153" t="s">
        <v>58</v>
      </c>
      <c r="H154" s="13" t="s">
        <v>864</v>
      </c>
      <c r="I154" s="186"/>
      <c r="J154" s="184" t="s">
        <v>36</v>
      </c>
      <c r="K154" s="177">
        <f>VLOOKUP(J154,'[1]2011'!$D$1:$E$65536,2,FALSE)</f>
        <v>10025330</v>
      </c>
      <c r="L154" s="6" t="s">
        <v>43</v>
      </c>
      <c r="M154" s="7" t="s">
        <v>38</v>
      </c>
      <c r="N154" s="7" t="s">
        <v>64</v>
      </c>
      <c r="O154" s="14" t="s">
        <v>846</v>
      </c>
      <c r="P154" s="6" t="s">
        <v>865</v>
      </c>
      <c r="Q154" s="21" t="s">
        <v>22</v>
      </c>
      <c r="R154" s="17">
        <v>2013</v>
      </c>
      <c r="S154" s="171" t="s">
        <v>382</v>
      </c>
    </row>
    <row r="155" spans="1:19" s="18" customFormat="1" ht="33.75" hidden="1" x14ac:dyDescent="0.25">
      <c r="A155" s="147">
        <v>1431</v>
      </c>
      <c r="B155" s="149">
        <v>41453</v>
      </c>
      <c r="C155" s="176" t="s">
        <v>866</v>
      </c>
      <c r="D155" s="183">
        <v>41430</v>
      </c>
      <c r="E155" s="147" t="s">
        <v>38</v>
      </c>
      <c r="F155" s="188">
        <v>2</v>
      </c>
      <c r="G155" s="153" t="s">
        <v>58</v>
      </c>
      <c r="H155" s="13" t="s">
        <v>867</v>
      </c>
      <c r="I155" s="186"/>
      <c r="J155" s="184" t="s">
        <v>42</v>
      </c>
      <c r="K155" s="177">
        <f>VLOOKUP(J155,'[1]2011'!$D$1:$E$65536,2,FALSE)</f>
        <v>91281782</v>
      </c>
      <c r="L155" s="6" t="s">
        <v>43</v>
      </c>
      <c r="M155" s="7" t="s">
        <v>38</v>
      </c>
      <c r="N155" s="7" t="s">
        <v>64</v>
      </c>
      <c r="O155" s="14" t="s">
        <v>846</v>
      </c>
      <c r="P155" s="6" t="s">
        <v>868</v>
      </c>
      <c r="Q155" s="21" t="s">
        <v>22</v>
      </c>
      <c r="R155" s="17">
        <v>2013</v>
      </c>
      <c r="S155" s="171" t="s">
        <v>382</v>
      </c>
    </row>
    <row r="156" spans="1:19" s="18" customFormat="1" ht="22.5" hidden="1" x14ac:dyDescent="0.25">
      <c r="A156" s="147">
        <v>1432</v>
      </c>
      <c r="B156" s="149">
        <v>41453</v>
      </c>
      <c r="C156" s="176" t="s">
        <v>869</v>
      </c>
      <c r="D156" s="183">
        <v>41430</v>
      </c>
      <c r="E156" s="147" t="s">
        <v>38</v>
      </c>
      <c r="F156" s="188">
        <v>3</v>
      </c>
      <c r="G156" s="153" t="s">
        <v>58</v>
      </c>
      <c r="H156" s="13" t="s">
        <v>870</v>
      </c>
      <c r="I156" s="186"/>
      <c r="J156" s="184" t="s">
        <v>42</v>
      </c>
      <c r="K156" s="177">
        <f>VLOOKUP(J156,'[1]2011'!$D$1:$E$65536,2,FALSE)</f>
        <v>91281782</v>
      </c>
      <c r="L156" s="6" t="s">
        <v>43</v>
      </c>
      <c r="M156" s="7" t="s">
        <v>38</v>
      </c>
      <c r="N156" s="7" t="s">
        <v>64</v>
      </c>
      <c r="O156" s="14" t="s">
        <v>846</v>
      </c>
      <c r="P156" s="203" t="s">
        <v>871</v>
      </c>
      <c r="Q156" s="21" t="s">
        <v>22</v>
      </c>
      <c r="R156" s="17">
        <v>2013</v>
      </c>
      <c r="S156" s="171" t="s">
        <v>382</v>
      </c>
    </row>
    <row r="157" spans="1:19" s="18" customFormat="1" ht="45" hidden="1" x14ac:dyDescent="0.25">
      <c r="A157" s="147">
        <v>1441</v>
      </c>
      <c r="B157" s="149">
        <v>41453</v>
      </c>
      <c r="C157" s="176" t="s">
        <v>872</v>
      </c>
      <c r="D157" s="183">
        <v>41445</v>
      </c>
      <c r="E157" s="147" t="s">
        <v>48</v>
      </c>
      <c r="F157" s="188">
        <v>3</v>
      </c>
      <c r="G157" s="153" t="s">
        <v>574</v>
      </c>
      <c r="H157" s="13" t="s">
        <v>873</v>
      </c>
      <c r="I157" s="186"/>
      <c r="J157" s="184" t="s">
        <v>42</v>
      </c>
      <c r="K157" s="177">
        <f>VLOOKUP(J157,'[1]2011'!$D$1:$E$65536,2,FALSE)</f>
        <v>91281782</v>
      </c>
      <c r="L157" s="6" t="s">
        <v>43</v>
      </c>
      <c r="M157" s="7" t="s">
        <v>394</v>
      </c>
      <c r="N157" s="7" t="s">
        <v>64</v>
      </c>
      <c r="O157" s="14" t="s">
        <v>874</v>
      </c>
      <c r="P157" s="203" t="s">
        <v>875</v>
      </c>
      <c r="Q157" s="21" t="s">
        <v>22</v>
      </c>
      <c r="R157" s="17">
        <v>2012</v>
      </c>
      <c r="S157" s="171" t="s">
        <v>382</v>
      </c>
    </row>
    <row r="158" spans="1:19" s="18" customFormat="1" ht="45" hidden="1" x14ac:dyDescent="0.25">
      <c r="A158" s="147">
        <v>1442</v>
      </c>
      <c r="B158" s="149">
        <v>41453</v>
      </c>
      <c r="C158" s="176" t="s">
        <v>876</v>
      </c>
      <c r="D158" s="183">
        <v>41445</v>
      </c>
      <c r="E158" s="147" t="s">
        <v>48</v>
      </c>
      <c r="F158" s="188">
        <v>3</v>
      </c>
      <c r="G158" s="153" t="s">
        <v>574</v>
      </c>
      <c r="H158" s="13" t="s">
        <v>873</v>
      </c>
      <c r="I158" s="186"/>
      <c r="J158" s="184" t="s">
        <v>33</v>
      </c>
      <c r="K158" s="177">
        <f>VLOOKUP(J158,'[1]2011'!$D$1:$E$65536,2,FALSE)</f>
        <v>42014944</v>
      </c>
      <c r="L158" s="6" t="s">
        <v>43</v>
      </c>
      <c r="M158" s="7" t="s">
        <v>394</v>
      </c>
      <c r="N158" s="7" t="s">
        <v>64</v>
      </c>
      <c r="O158" s="14" t="s">
        <v>874</v>
      </c>
      <c r="P158" s="203" t="s">
        <v>875</v>
      </c>
      <c r="Q158" s="21" t="s">
        <v>22</v>
      </c>
      <c r="R158" s="17">
        <v>2012</v>
      </c>
      <c r="S158" s="171" t="s">
        <v>382</v>
      </c>
    </row>
    <row r="159" spans="1:19" s="18" customFormat="1" ht="45" hidden="1" x14ac:dyDescent="0.25">
      <c r="A159" s="147">
        <v>1443</v>
      </c>
      <c r="B159" s="149">
        <v>41453</v>
      </c>
      <c r="C159" s="176" t="s">
        <v>877</v>
      </c>
      <c r="D159" s="183">
        <v>41439</v>
      </c>
      <c r="E159" s="147" t="s">
        <v>48</v>
      </c>
      <c r="F159" s="188">
        <v>3</v>
      </c>
      <c r="G159" s="153" t="s">
        <v>574</v>
      </c>
      <c r="H159" s="13" t="s">
        <v>878</v>
      </c>
      <c r="I159" s="186"/>
      <c r="J159" s="184" t="s">
        <v>36</v>
      </c>
      <c r="K159" s="177">
        <f>VLOOKUP(J159,'[1]2011'!$D$1:$E$65536,2,FALSE)</f>
        <v>10025330</v>
      </c>
      <c r="L159" s="6" t="s">
        <v>43</v>
      </c>
      <c r="M159" s="7" t="s">
        <v>394</v>
      </c>
      <c r="N159" s="7" t="s">
        <v>64</v>
      </c>
      <c r="O159" s="14" t="s">
        <v>874</v>
      </c>
      <c r="P159" s="203" t="s">
        <v>879</v>
      </c>
      <c r="Q159" s="21" t="s">
        <v>22</v>
      </c>
      <c r="R159" s="17">
        <v>2012</v>
      </c>
      <c r="S159" s="171" t="s">
        <v>382</v>
      </c>
    </row>
    <row r="160" spans="1:19" s="18" customFormat="1" ht="33.75" hidden="1" x14ac:dyDescent="0.25">
      <c r="A160" s="147">
        <v>1446</v>
      </c>
      <c r="B160" s="149">
        <v>41453</v>
      </c>
      <c r="C160" s="176" t="s">
        <v>880</v>
      </c>
      <c r="D160" s="183">
        <v>41442</v>
      </c>
      <c r="E160" s="147" t="s">
        <v>39</v>
      </c>
      <c r="F160" s="188">
        <v>3</v>
      </c>
      <c r="G160" s="153" t="s">
        <v>73</v>
      </c>
      <c r="H160" s="13" t="s">
        <v>882</v>
      </c>
      <c r="I160" s="186"/>
      <c r="J160" s="184" t="s">
        <v>42</v>
      </c>
      <c r="K160" s="177">
        <f>VLOOKUP(J160,'[1]2011'!$D$1:$E$65536,2,FALSE)</f>
        <v>91281782</v>
      </c>
      <c r="L160" s="6" t="s">
        <v>43</v>
      </c>
      <c r="M160" s="7" t="s">
        <v>383</v>
      </c>
      <c r="N160" s="7" t="s">
        <v>64</v>
      </c>
      <c r="O160" s="14" t="s">
        <v>881</v>
      </c>
      <c r="P160" s="203" t="s">
        <v>883</v>
      </c>
      <c r="Q160" s="21" t="s">
        <v>22</v>
      </c>
      <c r="R160" s="17">
        <v>2013</v>
      </c>
      <c r="S160" s="171" t="s">
        <v>382</v>
      </c>
    </row>
    <row r="161" spans="1:19" s="18" customFormat="1" ht="33.75" hidden="1" x14ac:dyDescent="0.25">
      <c r="A161" s="147">
        <v>1447</v>
      </c>
      <c r="B161" s="149">
        <v>41453</v>
      </c>
      <c r="C161" s="176" t="s">
        <v>884</v>
      </c>
      <c r="D161" s="183">
        <v>41445</v>
      </c>
      <c r="E161" s="147" t="s">
        <v>39</v>
      </c>
      <c r="F161" s="188">
        <v>3</v>
      </c>
      <c r="G161" s="153" t="s">
        <v>73</v>
      </c>
      <c r="H161" s="13" t="s">
        <v>882</v>
      </c>
      <c r="I161" s="186"/>
      <c r="J161" s="184" t="s">
        <v>33</v>
      </c>
      <c r="K161" s="177">
        <f>VLOOKUP(J161,'[1]2011'!$D$1:$E$65536,2,FALSE)</f>
        <v>42014944</v>
      </c>
      <c r="L161" s="6" t="s">
        <v>43</v>
      </c>
      <c r="M161" s="7" t="s">
        <v>383</v>
      </c>
      <c r="N161" s="7" t="s">
        <v>64</v>
      </c>
      <c r="O161" s="14" t="s">
        <v>881</v>
      </c>
      <c r="P161" s="203" t="s">
        <v>883</v>
      </c>
      <c r="Q161" s="21" t="s">
        <v>22</v>
      </c>
      <c r="R161" s="17">
        <v>2013</v>
      </c>
      <c r="S161" s="171" t="s">
        <v>382</v>
      </c>
    </row>
    <row r="162" spans="1:19" s="18" customFormat="1" ht="33.75" hidden="1" x14ac:dyDescent="0.25">
      <c r="A162" s="147">
        <v>1677</v>
      </c>
      <c r="B162" s="149">
        <v>41491</v>
      </c>
      <c r="C162" s="176" t="s">
        <v>885</v>
      </c>
      <c r="D162" s="183">
        <v>41472</v>
      </c>
      <c r="E162" s="147" t="s">
        <v>40</v>
      </c>
      <c r="F162" s="188">
        <v>3</v>
      </c>
      <c r="G162" s="153" t="s">
        <v>59</v>
      </c>
      <c r="H162" s="206" t="s">
        <v>886</v>
      </c>
      <c r="I162" s="204"/>
      <c r="J162" s="184" t="s">
        <v>42</v>
      </c>
      <c r="K162" s="177">
        <f>VLOOKUP(J162,'[1]2011'!$D$1:$E$65536,2,FALSE)</f>
        <v>91281782</v>
      </c>
      <c r="L162" s="6" t="s">
        <v>43</v>
      </c>
      <c r="M162" s="7" t="s">
        <v>381</v>
      </c>
      <c r="N162" s="7" t="s">
        <v>64</v>
      </c>
      <c r="O162" s="208" t="s">
        <v>887</v>
      </c>
      <c r="P162" s="203" t="s">
        <v>888</v>
      </c>
      <c r="Q162" s="191" t="s">
        <v>22</v>
      </c>
      <c r="R162" s="17">
        <v>2013</v>
      </c>
      <c r="S162" s="171" t="s">
        <v>382</v>
      </c>
    </row>
    <row r="163" spans="1:19" s="18" customFormat="1" ht="33.75" hidden="1" x14ac:dyDescent="0.25">
      <c r="A163" s="147">
        <v>1678</v>
      </c>
      <c r="B163" s="149">
        <v>41491</v>
      </c>
      <c r="C163" s="176" t="s">
        <v>889</v>
      </c>
      <c r="D163" s="183">
        <v>41472</v>
      </c>
      <c r="E163" s="147" t="s">
        <v>40</v>
      </c>
      <c r="F163" s="188">
        <v>3</v>
      </c>
      <c r="G163" s="153" t="s">
        <v>59</v>
      </c>
      <c r="H163" s="206" t="s">
        <v>886</v>
      </c>
      <c r="I163" s="204"/>
      <c r="J163" s="184" t="s">
        <v>33</v>
      </c>
      <c r="K163" s="177">
        <f>VLOOKUP(J163,'[1]2011'!$D$1:$E$65536,2,FALSE)</f>
        <v>42014944</v>
      </c>
      <c r="L163" s="6" t="s">
        <v>43</v>
      </c>
      <c r="M163" s="7" t="s">
        <v>381</v>
      </c>
      <c r="N163" s="7" t="s">
        <v>64</v>
      </c>
      <c r="O163" s="208" t="s">
        <v>887</v>
      </c>
      <c r="P163" s="203" t="s">
        <v>888</v>
      </c>
      <c r="Q163" s="191" t="s">
        <v>22</v>
      </c>
      <c r="R163" s="17">
        <v>2013</v>
      </c>
      <c r="S163" s="171" t="s">
        <v>382</v>
      </c>
    </row>
    <row r="164" spans="1:19" s="18" customFormat="1" ht="33.75" hidden="1" x14ac:dyDescent="0.25">
      <c r="A164" s="147">
        <v>1679</v>
      </c>
      <c r="B164" s="149">
        <v>41491</v>
      </c>
      <c r="C164" s="176" t="s">
        <v>890</v>
      </c>
      <c r="D164" s="183">
        <v>41464</v>
      </c>
      <c r="E164" s="147" t="s">
        <v>40</v>
      </c>
      <c r="F164" s="188">
        <v>2</v>
      </c>
      <c r="G164" s="153" t="s">
        <v>59</v>
      </c>
      <c r="H164" s="206" t="s">
        <v>891</v>
      </c>
      <c r="I164" s="204"/>
      <c r="J164" s="184" t="s">
        <v>63</v>
      </c>
      <c r="K164" s="177">
        <f>VLOOKUP(J164,'[1]2011'!$D$1:$E$65536,2,FALSE)</f>
        <v>9870227</v>
      </c>
      <c r="L164" s="6" t="s">
        <v>43</v>
      </c>
      <c r="M164" s="7" t="s">
        <v>381</v>
      </c>
      <c r="N164" s="7" t="s">
        <v>64</v>
      </c>
      <c r="O164" s="208" t="s">
        <v>887</v>
      </c>
      <c r="P164" s="203" t="s">
        <v>892</v>
      </c>
      <c r="Q164" s="191" t="s">
        <v>22</v>
      </c>
      <c r="R164" s="17">
        <v>2013</v>
      </c>
      <c r="S164" s="171" t="s">
        <v>382</v>
      </c>
    </row>
    <row r="165" spans="1:19" s="18" customFormat="1" ht="45" hidden="1" x14ac:dyDescent="0.25">
      <c r="A165" s="147">
        <v>2011</v>
      </c>
      <c r="B165" s="149">
        <v>41533</v>
      </c>
      <c r="C165" s="176" t="s">
        <v>893</v>
      </c>
      <c r="D165" s="183">
        <v>41520</v>
      </c>
      <c r="E165" s="147" t="s">
        <v>40</v>
      </c>
      <c r="F165" s="188">
        <v>2</v>
      </c>
      <c r="G165" s="153" t="s">
        <v>894</v>
      </c>
      <c r="H165" s="13" t="s">
        <v>895</v>
      </c>
      <c r="I165" s="204"/>
      <c r="J165" s="184" t="s">
        <v>18</v>
      </c>
      <c r="K165" s="177">
        <f>VLOOKUP(J165,'[1]2011'!$D$1:$E$65536,2,FALSE)</f>
        <v>10091253</v>
      </c>
      <c r="L165" s="6" t="s">
        <v>43</v>
      </c>
      <c r="M165" s="7" t="s">
        <v>381</v>
      </c>
      <c r="N165" s="7" t="s">
        <v>64</v>
      </c>
      <c r="O165" s="14" t="s">
        <v>896</v>
      </c>
      <c r="P165" s="203" t="s">
        <v>897</v>
      </c>
      <c r="Q165" s="191" t="s">
        <v>22</v>
      </c>
      <c r="R165" s="17">
        <v>2013</v>
      </c>
      <c r="S165" s="171" t="s">
        <v>382</v>
      </c>
    </row>
    <row r="166" spans="1:19" s="18" customFormat="1" ht="22.5" hidden="1" x14ac:dyDescent="0.25">
      <c r="A166" s="147">
        <v>2024</v>
      </c>
      <c r="B166" s="149">
        <v>41533</v>
      </c>
      <c r="C166" s="176" t="s">
        <v>898</v>
      </c>
      <c r="D166" s="183">
        <v>41520</v>
      </c>
      <c r="E166" s="147" t="s">
        <v>38</v>
      </c>
      <c r="F166" s="188">
        <v>3</v>
      </c>
      <c r="G166" s="153" t="s">
        <v>57</v>
      </c>
      <c r="H166" s="13" t="s">
        <v>899</v>
      </c>
      <c r="I166" s="204"/>
      <c r="J166" s="184" t="s">
        <v>18</v>
      </c>
      <c r="K166" s="177">
        <f>VLOOKUP(J166,'[1]2011'!$D$1:$E$65536,2,FALSE)</f>
        <v>10091253</v>
      </c>
      <c r="L166" s="6" t="s">
        <v>43</v>
      </c>
      <c r="M166" s="7" t="s">
        <v>384</v>
      </c>
      <c r="N166" s="7" t="s">
        <v>64</v>
      </c>
      <c r="O166" s="14" t="s">
        <v>816</v>
      </c>
      <c r="P166" s="203" t="s">
        <v>675</v>
      </c>
      <c r="Q166" s="191" t="s">
        <v>22</v>
      </c>
      <c r="R166" s="17">
        <v>2012</v>
      </c>
      <c r="S166" s="171" t="s">
        <v>382</v>
      </c>
    </row>
    <row r="167" spans="1:19" s="18" customFormat="1" ht="33.75" hidden="1" x14ac:dyDescent="0.25">
      <c r="A167" s="147">
        <v>2054</v>
      </c>
      <c r="B167" s="149">
        <v>41533</v>
      </c>
      <c r="C167" s="176" t="s">
        <v>900</v>
      </c>
      <c r="D167" s="183">
        <v>41526</v>
      </c>
      <c r="E167" s="147" t="s">
        <v>40</v>
      </c>
      <c r="F167" s="188">
        <v>2</v>
      </c>
      <c r="G167" s="153" t="s">
        <v>61</v>
      </c>
      <c r="H167" s="13" t="s">
        <v>901</v>
      </c>
      <c r="I167" s="204"/>
      <c r="J167" s="184" t="s">
        <v>63</v>
      </c>
      <c r="K167" s="177">
        <f>VLOOKUP(J167,'[1]2011'!$D$1:$E$65536,2,FALSE)</f>
        <v>9870227</v>
      </c>
      <c r="L167" s="6" t="s">
        <v>43</v>
      </c>
      <c r="M167" s="7" t="s">
        <v>381</v>
      </c>
      <c r="N167" s="7" t="s">
        <v>64</v>
      </c>
      <c r="O167" s="14" t="s">
        <v>902</v>
      </c>
      <c r="P167" s="203" t="s">
        <v>540</v>
      </c>
      <c r="Q167" s="191" t="s">
        <v>22</v>
      </c>
      <c r="R167" s="17">
        <v>2013</v>
      </c>
      <c r="S167" s="171" t="s">
        <v>382</v>
      </c>
    </row>
    <row r="168" spans="1:19" s="22" customFormat="1" ht="56.25" hidden="1" x14ac:dyDescent="0.25">
      <c r="A168" s="157">
        <v>864</v>
      </c>
      <c r="B168" s="158">
        <v>41794</v>
      </c>
      <c r="C168" s="209" t="s">
        <v>903</v>
      </c>
      <c r="D168" s="183">
        <v>41393</v>
      </c>
      <c r="E168" s="157" t="s">
        <v>40</v>
      </c>
      <c r="F168" s="188">
        <v>3</v>
      </c>
      <c r="G168" s="210" t="s">
        <v>904</v>
      </c>
      <c r="H168" s="100" t="s">
        <v>905</v>
      </c>
      <c r="I168" s="36"/>
      <c r="J168" s="184" t="s">
        <v>36</v>
      </c>
      <c r="K168" s="211">
        <v>10025330</v>
      </c>
      <c r="L168" s="6" t="s">
        <v>43</v>
      </c>
      <c r="M168" s="23" t="s">
        <v>381</v>
      </c>
      <c r="N168" s="23" t="s">
        <v>64</v>
      </c>
      <c r="O168" s="27" t="s">
        <v>906</v>
      </c>
      <c r="P168" s="34" t="s">
        <v>907</v>
      </c>
      <c r="Q168" s="25" t="s">
        <v>23</v>
      </c>
      <c r="R168" s="24">
        <v>2013</v>
      </c>
      <c r="S168" s="171" t="s">
        <v>382</v>
      </c>
    </row>
    <row r="169" spans="1:19" s="22" customFormat="1" ht="56.25" hidden="1" x14ac:dyDescent="0.25">
      <c r="A169" s="157">
        <v>865</v>
      </c>
      <c r="B169" s="158">
        <v>41794</v>
      </c>
      <c r="C169" s="209" t="s">
        <v>908</v>
      </c>
      <c r="D169" s="183">
        <v>41354</v>
      </c>
      <c r="E169" s="157" t="s">
        <v>39</v>
      </c>
      <c r="F169" s="188">
        <v>4</v>
      </c>
      <c r="G169" s="210" t="s">
        <v>909</v>
      </c>
      <c r="H169" s="100" t="s">
        <v>910</v>
      </c>
      <c r="I169" s="30"/>
      <c r="J169" s="184" t="s">
        <v>52</v>
      </c>
      <c r="K169" s="211">
        <v>9870941</v>
      </c>
      <c r="L169" s="6" t="s">
        <v>43</v>
      </c>
      <c r="M169" s="23" t="s">
        <v>383</v>
      </c>
      <c r="N169" s="23" t="s">
        <v>64</v>
      </c>
      <c r="O169" s="37" t="s">
        <v>911</v>
      </c>
      <c r="P169" s="34" t="s">
        <v>912</v>
      </c>
      <c r="Q169" s="25" t="s">
        <v>23</v>
      </c>
      <c r="R169" s="24">
        <v>2013</v>
      </c>
      <c r="S169" s="171" t="s">
        <v>382</v>
      </c>
    </row>
    <row r="170" spans="1:19" s="22" customFormat="1" ht="45" hidden="1" x14ac:dyDescent="0.25">
      <c r="A170" s="157">
        <v>867</v>
      </c>
      <c r="B170" s="158">
        <v>41794</v>
      </c>
      <c r="C170" s="209" t="s">
        <v>913</v>
      </c>
      <c r="D170" s="183">
        <v>41549</v>
      </c>
      <c r="E170" s="157" t="s">
        <v>39</v>
      </c>
      <c r="F170" s="188">
        <v>3</v>
      </c>
      <c r="G170" s="210" t="s">
        <v>914</v>
      </c>
      <c r="H170" s="100" t="s">
        <v>915</v>
      </c>
      <c r="I170" s="29"/>
      <c r="J170" s="184" t="s">
        <v>54</v>
      </c>
      <c r="K170" s="211">
        <v>9872621</v>
      </c>
      <c r="L170" s="6" t="s">
        <v>43</v>
      </c>
      <c r="M170" s="23" t="s">
        <v>383</v>
      </c>
      <c r="N170" s="23" t="s">
        <v>64</v>
      </c>
      <c r="O170" s="27" t="s">
        <v>916</v>
      </c>
      <c r="P170" s="26" t="s">
        <v>917</v>
      </c>
      <c r="Q170" s="25" t="s">
        <v>23</v>
      </c>
      <c r="R170" s="213" t="s">
        <v>96</v>
      </c>
      <c r="S170" s="171" t="s">
        <v>382</v>
      </c>
    </row>
    <row r="171" spans="1:19" s="22" customFormat="1" ht="45" hidden="1" x14ac:dyDescent="0.25">
      <c r="A171" s="157">
        <v>878</v>
      </c>
      <c r="B171" s="158">
        <v>41794</v>
      </c>
      <c r="C171" s="209" t="s">
        <v>918</v>
      </c>
      <c r="D171" s="183">
        <v>41670</v>
      </c>
      <c r="E171" s="157" t="s">
        <v>40</v>
      </c>
      <c r="F171" s="188">
        <v>5</v>
      </c>
      <c r="G171" s="210" t="s">
        <v>904</v>
      </c>
      <c r="H171" s="100" t="s">
        <v>919</v>
      </c>
      <c r="I171" s="30"/>
      <c r="J171" s="184" t="s">
        <v>36</v>
      </c>
      <c r="K171" s="211">
        <v>10025330</v>
      </c>
      <c r="L171" s="6" t="s">
        <v>43</v>
      </c>
      <c r="M171" s="23" t="s">
        <v>381</v>
      </c>
      <c r="N171" s="23" t="s">
        <v>64</v>
      </c>
      <c r="O171" s="37" t="s">
        <v>920</v>
      </c>
      <c r="P171" s="34" t="s">
        <v>921</v>
      </c>
      <c r="Q171" s="25" t="s">
        <v>23</v>
      </c>
      <c r="R171" s="24">
        <v>2013</v>
      </c>
      <c r="S171" s="171" t="s">
        <v>382</v>
      </c>
    </row>
    <row r="172" spans="1:19" s="22" customFormat="1" ht="45" hidden="1" x14ac:dyDescent="0.25">
      <c r="A172" s="157">
        <v>879</v>
      </c>
      <c r="B172" s="158">
        <v>41794</v>
      </c>
      <c r="C172" s="209" t="s">
        <v>922</v>
      </c>
      <c r="D172" s="183">
        <v>41666</v>
      </c>
      <c r="E172" s="157" t="s">
        <v>40</v>
      </c>
      <c r="F172" s="188">
        <v>5</v>
      </c>
      <c r="G172" s="210" t="s">
        <v>904</v>
      </c>
      <c r="H172" s="100" t="s">
        <v>919</v>
      </c>
      <c r="I172" s="36"/>
      <c r="J172" s="184" t="s">
        <v>92</v>
      </c>
      <c r="K172" s="211">
        <v>10029634</v>
      </c>
      <c r="L172" s="6" t="s">
        <v>43</v>
      </c>
      <c r="M172" s="23" t="s">
        <v>381</v>
      </c>
      <c r="N172" s="23" t="s">
        <v>64</v>
      </c>
      <c r="O172" s="27" t="s">
        <v>920</v>
      </c>
      <c r="P172" s="34" t="s">
        <v>921</v>
      </c>
      <c r="Q172" s="25" t="s">
        <v>23</v>
      </c>
      <c r="R172" s="24">
        <v>2013</v>
      </c>
      <c r="S172" s="171" t="s">
        <v>382</v>
      </c>
    </row>
    <row r="173" spans="1:19" s="22" customFormat="1" ht="45" hidden="1" x14ac:dyDescent="0.25">
      <c r="A173" s="157">
        <v>880</v>
      </c>
      <c r="B173" s="158">
        <v>41794</v>
      </c>
      <c r="C173" s="209"/>
      <c r="D173" s="183">
        <v>41704</v>
      </c>
      <c r="E173" s="157" t="s">
        <v>40</v>
      </c>
      <c r="F173" s="188">
        <v>5</v>
      </c>
      <c r="G173" s="210" t="s">
        <v>904</v>
      </c>
      <c r="H173" s="100" t="s">
        <v>919</v>
      </c>
      <c r="I173" s="29"/>
      <c r="J173" s="184" t="s">
        <v>24</v>
      </c>
      <c r="K173" s="211">
        <v>10101535</v>
      </c>
      <c r="L173" s="6" t="s">
        <v>31</v>
      </c>
      <c r="M173" s="23" t="s">
        <v>381</v>
      </c>
      <c r="N173" s="23" t="s">
        <v>64</v>
      </c>
      <c r="O173" s="27" t="s">
        <v>920</v>
      </c>
      <c r="P173" s="34" t="s">
        <v>923</v>
      </c>
      <c r="Q173" s="25" t="s">
        <v>23</v>
      </c>
      <c r="R173" s="24">
        <v>2013</v>
      </c>
      <c r="S173" s="171" t="s">
        <v>382</v>
      </c>
    </row>
    <row r="174" spans="1:19" s="22" customFormat="1" ht="45" hidden="1" x14ac:dyDescent="0.25">
      <c r="A174" s="157">
        <v>881</v>
      </c>
      <c r="B174" s="158">
        <v>41794</v>
      </c>
      <c r="C174" s="209" t="s">
        <v>924</v>
      </c>
      <c r="D174" s="183">
        <v>41666</v>
      </c>
      <c r="E174" s="157" t="s">
        <v>40</v>
      </c>
      <c r="F174" s="188">
        <v>5</v>
      </c>
      <c r="G174" s="210" t="s">
        <v>904</v>
      </c>
      <c r="H174" s="100" t="s">
        <v>919</v>
      </c>
      <c r="I174" s="36"/>
      <c r="J174" s="184" t="s">
        <v>19</v>
      </c>
      <c r="K174" s="211">
        <v>4406582</v>
      </c>
      <c r="L174" s="6" t="s">
        <v>43</v>
      </c>
      <c r="M174" s="23" t="s">
        <v>381</v>
      </c>
      <c r="N174" s="23" t="s">
        <v>64</v>
      </c>
      <c r="O174" s="27" t="s">
        <v>920</v>
      </c>
      <c r="P174" s="34" t="s">
        <v>923</v>
      </c>
      <c r="Q174" s="25" t="s">
        <v>23</v>
      </c>
      <c r="R174" s="24">
        <v>2013</v>
      </c>
      <c r="S174" s="171" t="s">
        <v>382</v>
      </c>
    </row>
    <row r="175" spans="1:19" s="22" customFormat="1" ht="45" hidden="1" x14ac:dyDescent="0.25">
      <c r="A175" s="157">
        <v>890</v>
      </c>
      <c r="B175" s="158">
        <v>41794</v>
      </c>
      <c r="C175" s="209" t="s">
        <v>926</v>
      </c>
      <c r="D175" s="183">
        <v>41590</v>
      </c>
      <c r="E175" s="157" t="s">
        <v>39</v>
      </c>
      <c r="F175" s="188">
        <v>3</v>
      </c>
      <c r="G175" s="210" t="s">
        <v>71</v>
      </c>
      <c r="H175" s="100" t="s">
        <v>927</v>
      </c>
      <c r="I175" s="30"/>
      <c r="J175" s="184" t="s">
        <v>92</v>
      </c>
      <c r="K175" s="211">
        <v>10029634</v>
      </c>
      <c r="L175" s="6" t="s">
        <v>43</v>
      </c>
      <c r="M175" s="23" t="s">
        <v>383</v>
      </c>
      <c r="N175" s="23" t="s">
        <v>64</v>
      </c>
      <c r="O175" s="27" t="s">
        <v>928</v>
      </c>
      <c r="P175" s="26" t="s">
        <v>929</v>
      </c>
      <c r="Q175" s="25" t="s">
        <v>23</v>
      </c>
      <c r="R175" s="24">
        <v>2013</v>
      </c>
      <c r="S175" s="171" t="s">
        <v>382</v>
      </c>
    </row>
    <row r="176" spans="1:19" s="22" customFormat="1" ht="45" hidden="1" x14ac:dyDescent="0.25">
      <c r="A176" s="157">
        <v>891</v>
      </c>
      <c r="B176" s="158">
        <v>41794</v>
      </c>
      <c r="C176" s="209" t="s">
        <v>930</v>
      </c>
      <c r="D176" s="183">
        <v>41590</v>
      </c>
      <c r="E176" s="157" t="s">
        <v>39</v>
      </c>
      <c r="F176" s="188">
        <v>3</v>
      </c>
      <c r="G176" s="210" t="s">
        <v>71</v>
      </c>
      <c r="H176" s="100" t="s">
        <v>927</v>
      </c>
      <c r="I176" s="30"/>
      <c r="J176" s="184" t="s">
        <v>28</v>
      </c>
      <c r="K176" s="211">
        <v>10021217</v>
      </c>
      <c r="L176" s="6" t="s">
        <v>43</v>
      </c>
      <c r="M176" s="23" t="s">
        <v>383</v>
      </c>
      <c r="N176" s="23" t="s">
        <v>64</v>
      </c>
      <c r="O176" s="27" t="s">
        <v>928</v>
      </c>
      <c r="P176" s="26" t="s">
        <v>929</v>
      </c>
      <c r="Q176" s="25" t="s">
        <v>23</v>
      </c>
      <c r="R176" s="24">
        <v>2013</v>
      </c>
      <c r="S176" s="171" t="s">
        <v>382</v>
      </c>
    </row>
    <row r="177" spans="1:19" s="22" customFormat="1" ht="56.25" hidden="1" x14ac:dyDescent="0.25">
      <c r="A177" s="157">
        <v>920</v>
      </c>
      <c r="B177" s="158">
        <v>41794</v>
      </c>
      <c r="C177" s="209" t="s">
        <v>932</v>
      </c>
      <c r="D177" s="183">
        <v>41607</v>
      </c>
      <c r="E177" s="157" t="s">
        <v>38</v>
      </c>
      <c r="F177" s="188">
        <v>3</v>
      </c>
      <c r="G177" s="210" t="s">
        <v>859</v>
      </c>
      <c r="H177" s="100" t="s">
        <v>933</v>
      </c>
      <c r="I177" s="30"/>
      <c r="J177" s="184" t="s">
        <v>25</v>
      </c>
      <c r="K177" s="211">
        <v>10110951</v>
      </c>
      <c r="L177" s="6" t="s">
        <v>43</v>
      </c>
      <c r="M177" s="212" t="s">
        <v>384</v>
      </c>
      <c r="N177" s="23" t="s">
        <v>64</v>
      </c>
      <c r="O177" s="27" t="s">
        <v>934</v>
      </c>
      <c r="P177" s="26" t="s">
        <v>935</v>
      </c>
      <c r="Q177" s="25" t="s">
        <v>22</v>
      </c>
      <c r="R177" s="24">
        <v>2013</v>
      </c>
      <c r="S177" s="171" t="s">
        <v>382</v>
      </c>
    </row>
    <row r="178" spans="1:19" s="22" customFormat="1" ht="56.25" hidden="1" x14ac:dyDescent="0.25">
      <c r="A178" s="157">
        <v>921</v>
      </c>
      <c r="B178" s="158">
        <v>41794</v>
      </c>
      <c r="C178" s="209" t="s">
        <v>936</v>
      </c>
      <c r="D178" s="183">
        <v>41586</v>
      </c>
      <c r="E178" s="157" t="s">
        <v>38</v>
      </c>
      <c r="F178" s="188">
        <v>3</v>
      </c>
      <c r="G178" s="210" t="s">
        <v>859</v>
      </c>
      <c r="H178" s="100" t="s">
        <v>933</v>
      </c>
      <c r="I178" s="30"/>
      <c r="J178" s="184" t="s">
        <v>937</v>
      </c>
      <c r="K178" s="211">
        <v>10022345</v>
      </c>
      <c r="L178" s="6" t="s">
        <v>43</v>
      </c>
      <c r="M178" s="212" t="s">
        <v>384</v>
      </c>
      <c r="N178" s="23" t="s">
        <v>64</v>
      </c>
      <c r="O178" s="27" t="s">
        <v>934</v>
      </c>
      <c r="P178" s="26" t="s">
        <v>935</v>
      </c>
      <c r="Q178" s="25" t="s">
        <v>22</v>
      </c>
      <c r="R178" s="24">
        <v>2013</v>
      </c>
      <c r="S178" s="171" t="s">
        <v>382</v>
      </c>
    </row>
    <row r="179" spans="1:19" s="22" customFormat="1" ht="45" hidden="1" x14ac:dyDescent="0.25">
      <c r="A179" s="157">
        <v>923</v>
      </c>
      <c r="B179" s="158">
        <v>41794</v>
      </c>
      <c r="C179" s="209" t="s">
        <v>938</v>
      </c>
      <c r="D179" s="183">
        <v>41607</v>
      </c>
      <c r="E179" s="157" t="s">
        <v>48</v>
      </c>
      <c r="F179" s="188">
        <v>3</v>
      </c>
      <c r="G179" s="210" t="s">
        <v>77</v>
      </c>
      <c r="H179" s="100" t="s">
        <v>939</v>
      </c>
      <c r="I179" s="30"/>
      <c r="J179" s="184" t="s">
        <v>25</v>
      </c>
      <c r="K179" s="211">
        <v>10110951</v>
      </c>
      <c r="L179" s="6" t="s">
        <v>43</v>
      </c>
      <c r="M179" s="23" t="s">
        <v>394</v>
      </c>
      <c r="N179" s="23" t="s">
        <v>64</v>
      </c>
      <c r="O179" s="27" t="s">
        <v>940</v>
      </c>
      <c r="P179" s="26" t="s">
        <v>941</v>
      </c>
      <c r="Q179" s="25" t="s">
        <v>22</v>
      </c>
      <c r="R179" s="24">
        <v>2013</v>
      </c>
      <c r="S179" s="171" t="s">
        <v>382</v>
      </c>
    </row>
    <row r="180" spans="1:19" s="22" customFormat="1" ht="45" hidden="1" x14ac:dyDescent="0.25">
      <c r="A180" s="157">
        <v>924</v>
      </c>
      <c r="B180" s="158">
        <v>41794</v>
      </c>
      <c r="C180" s="209" t="s">
        <v>942</v>
      </c>
      <c r="D180" s="183">
        <v>41606</v>
      </c>
      <c r="E180" s="157" t="s">
        <v>48</v>
      </c>
      <c r="F180" s="188">
        <v>3</v>
      </c>
      <c r="G180" s="210" t="s">
        <v>77</v>
      </c>
      <c r="H180" s="100" t="s">
        <v>943</v>
      </c>
      <c r="I180" s="30"/>
      <c r="J180" s="184" t="s">
        <v>54</v>
      </c>
      <c r="K180" s="211">
        <v>9872621</v>
      </c>
      <c r="L180" s="6" t="s">
        <v>43</v>
      </c>
      <c r="M180" s="23" t="s">
        <v>394</v>
      </c>
      <c r="N180" s="23" t="s">
        <v>64</v>
      </c>
      <c r="O180" s="27" t="s">
        <v>940</v>
      </c>
      <c r="P180" s="26" t="s">
        <v>941</v>
      </c>
      <c r="Q180" s="25" t="s">
        <v>22</v>
      </c>
      <c r="R180" s="24">
        <v>2013</v>
      </c>
      <c r="S180" s="171" t="s">
        <v>382</v>
      </c>
    </row>
    <row r="181" spans="1:19" s="22" customFormat="1" ht="45" hidden="1" x14ac:dyDescent="0.25">
      <c r="A181" s="157">
        <v>925</v>
      </c>
      <c r="B181" s="158">
        <v>41794</v>
      </c>
      <c r="C181" s="209" t="s">
        <v>944</v>
      </c>
      <c r="D181" s="183">
        <v>41655</v>
      </c>
      <c r="E181" s="157" t="s">
        <v>39</v>
      </c>
      <c r="F181" s="188">
        <v>3</v>
      </c>
      <c r="G181" s="210" t="s">
        <v>73</v>
      </c>
      <c r="H181" s="100" t="s">
        <v>945</v>
      </c>
      <c r="I181" s="30"/>
      <c r="J181" s="184" t="s">
        <v>92</v>
      </c>
      <c r="K181" s="211">
        <v>10029634</v>
      </c>
      <c r="L181" s="6" t="s">
        <v>43</v>
      </c>
      <c r="M181" s="23" t="s">
        <v>383</v>
      </c>
      <c r="N181" s="23" t="s">
        <v>64</v>
      </c>
      <c r="O181" s="27" t="s">
        <v>946</v>
      </c>
      <c r="P181" s="26" t="s">
        <v>947</v>
      </c>
      <c r="Q181" s="25" t="s">
        <v>22</v>
      </c>
      <c r="R181" s="24">
        <v>2013</v>
      </c>
      <c r="S181" s="171" t="s">
        <v>382</v>
      </c>
    </row>
    <row r="182" spans="1:19" s="22" customFormat="1" ht="45" hidden="1" x14ac:dyDescent="0.25">
      <c r="A182" s="157">
        <v>926</v>
      </c>
      <c r="B182" s="158">
        <v>41794</v>
      </c>
      <c r="C182" s="209" t="s">
        <v>948</v>
      </c>
      <c r="D182" s="183">
        <v>41655</v>
      </c>
      <c r="E182" s="157" t="s">
        <v>39</v>
      </c>
      <c r="F182" s="188">
        <v>3</v>
      </c>
      <c r="G182" s="210" t="s">
        <v>73</v>
      </c>
      <c r="H182" s="100" t="s">
        <v>945</v>
      </c>
      <c r="I182" s="30"/>
      <c r="J182" s="184" t="s">
        <v>19</v>
      </c>
      <c r="K182" s="211">
        <v>4406582</v>
      </c>
      <c r="L182" s="6" t="s">
        <v>43</v>
      </c>
      <c r="M182" s="23" t="s">
        <v>383</v>
      </c>
      <c r="N182" s="23" t="s">
        <v>64</v>
      </c>
      <c r="O182" s="27" t="s">
        <v>946</v>
      </c>
      <c r="P182" s="26" t="s">
        <v>947</v>
      </c>
      <c r="Q182" s="25" t="s">
        <v>22</v>
      </c>
      <c r="R182" s="24">
        <v>2013</v>
      </c>
      <c r="S182" s="171" t="s">
        <v>382</v>
      </c>
    </row>
    <row r="183" spans="1:19" s="22" customFormat="1" ht="45" hidden="1" x14ac:dyDescent="0.25">
      <c r="A183" s="157">
        <v>934</v>
      </c>
      <c r="B183" s="158">
        <v>41794</v>
      </c>
      <c r="C183" s="209" t="s">
        <v>952</v>
      </c>
      <c r="D183" s="183">
        <v>41604</v>
      </c>
      <c r="E183" s="157" t="s">
        <v>38</v>
      </c>
      <c r="F183" s="188">
        <v>3</v>
      </c>
      <c r="G183" s="210" t="s">
        <v>57</v>
      </c>
      <c r="H183" s="100" t="s">
        <v>949</v>
      </c>
      <c r="I183" s="30"/>
      <c r="J183" s="184" t="s">
        <v>27</v>
      </c>
      <c r="K183" s="211">
        <v>79055142</v>
      </c>
      <c r="L183" s="170" t="s">
        <v>44</v>
      </c>
      <c r="M183" s="212" t="s">
        <v>384</v>
      </c>
      <c r="N183" s="23" t="s">
        <v>64</v>
      </c>
      <c r="O183" s="27" t="s">
        <v>950</v>
      </c>
      <c r="P183" s="26" t="s">
        <v>951</v>
      </c>
      <c r="Q183" s="25" t="s">
        <v>22</v>
      </c>
      <c r="R183" s="24">
        <v>2013</v>
      </c>
      <c r="S183" s="171" t="s">
        <v>382</v>
      </c>
    </row>
    <row r="184" spans="1:19" s="22" customFormat="1" ht="45" hidden="1" x14ac:dyDescent="0.25">
      <c r="A184" s="157">
        <v>936</v>
      </c>
      <c r="B184" s="158">
        <v>41794</v>
      </c>
      <c r="C184" s="209" t="s">
        <v>953</v>
      </c>
      <c r="D184" s="183">
        <v>41598</v>
      </c>
      <c r="E184" s="157" t="s">
        <v>38</v>
      </c>
      <c r="F184" s="188">
        <v>2</v>
      </c>
      <c r="G184" s="210" t="s">
        <v>57</v>
      </c>
      <c r="H184" s="100" t="s">
        <v>954</v>
      </c>
      <c r="I184" s="30"/>
      <c r="J184" s="184" t="s">
        <v>63</v>
      </c>
      <c r="K184" s="211">
        <v>9870227</v>
      </c>
      <c r="L184" s="6" t="s">
        <v>43</v>
      </c>
      <c r="M184" s="212" t="s">
        <v>384</v>
      </c>
      <c r="N184" s="23" t="s">
        <v>64</v>
      </c>
      <c r="O184" s="27" t="s">
        <v>955</v>
      </c>
      <c r="P184" s="26" t="s">
        <v>956</v>
      </c>
      <c r="Q184" s="25" t="s">
        <v>22</v>
      </c>
      <c r="R184" s="24">
        <v>2013</v>
      </c>
      <c r="S184" s="171" t="s">
        <v>382</v>
      </c>
    </row>
    <row r="185" spans="1:19" s="22" customFormat="1" ht="56.25" hidden="1" x14ac:dyDescent="0.25">
      <c r="A185" s="157">
        <v>939</v>
      </c>
      <c r="B185" s="158">
        <v>41794</v>
      </c>
      <c r="C185" s="209" t="s">
        <v>957</v>
      </c>
      <c r="D185" s="183">
        <v>41598</v>
      </c>
      <c r="E185" s="157" t="s">
        <v>38</v>
      </c>
      <c r="F185" s="188">
        <v>3</v>
      </c>
      <c r="G185" s="210" t="s">
        <v>57</v>
      </c>
      <c r="H185" s="100" t="s">
        <v>958</v>
      </c>
      <c r="I185" s="30"/>
      <c r="J185" s="184" t="s">
        <v>19</v>
      </c>
      <c r="K185" s="211">
        <v>4406582</v>
      </c>
      <c r="L185" s="6" t="s">
        <v>43</v>
      </c>
      <c r="M185" s="212" t="s">
        <v>384</v>
      </c>
      <c r="N185" s="23" t="s">
        <v>64</v>
      </c>
      <c r="O185" s="27" t="s">
        <v>959</v>
      </c>
      <c r="P185" s="26" t="s">
        <v>960</v>
      </c>
      <c r="Q185" s="25" t="s">
        <v>22</v>
      </c>
      <c r="R185" s="24">
        <v>2013</v>
      </c>
      <c r="S185" s="171" t="s">
        <v>382</v>
      </c>
    </row>
    <row r="186" spans="1:19" s="22" customFormat="1" ht="56.25" hidden="1" x14ac:dyDescent="0.25">
      <c r="A186" s="157">
        <v>940</v>
      </c>
      <c r="B186" s="158">
        <v>41794</v>
      </c>
      <c r="C186" s="209" t="s">
        <v>961</v>
      </c>
      <c r="D186" s="183">
        <v>41598</v>
      </c>
      <c r="E186" s="157" t="s">
        <v>38</v>
      </c>
      <c r="F186" s="188">
        <v>3</v>
      </c>
      <c r="G186" s="210" t="s">
        <v>57</v>
      </c>
      <c r="H186" s="100" t="s">
        <v>958</v>
      </c>
      <c r="I186" s="30"/>
      <c r="J186" s="184" t="s">
        <v>92</v>
      </c>
      <c r="K186" s="211">
        <v>10029634</v>
      </c>
      <c r="L186" s="6" t="s">
        <v>43</v>
      </c>
      <c r="M186" s="212" t="s">
        <v>384</v>
      </c>
      <c r="N186" s="23" t="s">
        <v>64</v>
      </c>
      <c r="O186" s="27" t="s">
        <v>959</v>
      </c>
      <c r="P186" s="26" t="s">
        <v>960</v>
      </c>
      <c r="Q186" s="25" t="s">
        <v>22</v>
      </c>
      <c r="R186" s="24">
        <v>2013</v>
      </c>
      <c r="S186" s="171" t="s">
        <v>382</v>
      </c>
    </row>
    <row r="187" spans="1:19" s="22" customFormat="1" ht="56.25" hidden="1" x14ac:dyDescent="0.25">
      <c r="A187" s="157">
        <v>945</v>
      </c>
      <c r="B187" s="158">
        <v>41794</v>
      </c>
      <c r="C187" s="209" t="s">
        <v>964</v>
      </c>
      <c r="D187" s="183">
        <v>41661</v>
      </c>
      <c r="E187" s="157" t="s">
        <v>38</v>
      </c>
      <c r="F187" s="188">
        <v>3</v>
      </c>
      <c r="G187" s="210" t="s">
        <v>57</v>
      </c>
      <c r="H187" s="100" t="s">
        <v>965</v>
      </c>
      <c r="I187" s="30"/>
      <c r="J187" s="184" t="s">
        <v>33</v>
      </c>
      <c r="K187" s="211">
        <v>42014944</v>
      </c>
      <c r="L187" s="6" t="s">
        <v>43</v>
      </c>
      <c r="M187" s="212" t="s">
        <v>384</v>
      </c>
      <c r="N187" s="23" t="s">
        <v>64</v>
      </c>
      <c r="O187" s="27" t="s">
        <v>962</v>
      </c>
      <c r="P187" s="26" t="s">
        <v>963</v>
      </c>
      <c r="Q187" s="25" t="s">
        <v>22</v>
      </c>
      <c r="R187" s="24">
        <v>2013</v>
      </c>
      <c r="S187" s="171" t="s">
        <v>382</v>
      </c>
    </row>
    <row r="188" spans="1:19" s="22" customFormat="1" ht="56.25" hidden="1" x14ac:dyDescent="0.25">
      <c r="A188" s="157">
        <v>946</v>
      </c>
      <c r="B188" s="158">
        <v>41794</v>
      </c>
      <c r="C188" s="209" t="s">
        <v>966</v>
      </c>
      <c r="D188" s="183">
        <v>41661</v>
      </c>
      <c r="E188" s="157" t="s">
        <v>38</v>
      </c>
      <c r="F188" s="188">
        <v>3</v>
      </c>
      <c r="G188" s="210" t="s">
        <v>57</v>
      </c>
      <c r="H188" s="100" t="s">
        <v>965</v>
      </c>
      <c r="I188" s="30"/>
      <c r="J188" s="184" t="s">
        <v>42</v>
      </c>
      <c r="K188" s="211">
        <v>91281782</v>
      </c>
      <c r="L188" s="6" t="s">
        <v>43</v>
      </c>
      <c r="M188" s="212" t="s">
        <v>384</v>
      </c>
      <c r="N188" s="23" t="s">
        <v>64</v>
      </c>
      <c r="O188" s="27" t="s">
        <v>967</v>
      </c>
      <c r="P188" s="26" t="s">
        <v>968</v>
      </c>
      <c r="Q188" s="25" t="s">
        <v>22</v>
      </c>
      <c r="R188" s="24">
        <v>2013</v>
      </c>
      <c r="S188" s="171" t="s">
        <v>382</v>
      </c>
    </row>
    <row r="189" spans="1:19" s="22" customFormat="1" ht="56.25" hidden="1" x14ac:dyDescent="0.25">
      <c r="A189" s="157">
        <v>961</v>
      </c>
      <c r="B189" s="158">
        <v>41794</v>
      </c>
      <c r="C189" s="209" t="s">
        <v>969</v>
      </c>
      <c r="D189" s="183">
        <v>41690</v>
      </c>
      <c r="E189" s="157" t="s">
        <v>38</v>
      </c>
      <c r="F189" s="188">
        <v>3</v>
      </c>
      <c r="G189" s="210" t="s">
        <v>57</v>
      </c>
      <c r="H189" s="100" t="s">
        <v>970</v>
      </c>
      <c r="I189" s="30"/>
      <c r="J189" s="184" t="s">
        <v>29</v>
      </c>
      <c r="K189" s="211">
        <v>10002675</v>
      </c>
      <c r="L189" s="6" t="s">
        <v>43</v>
      </c>
      <c r="M189" s="212" t="s">
        <v>384</v>
      </c>
      <c r="N189" s="23" t="s">
        <v>64</v>
      </c>
      <c r="O189" s="27" t="s">
        <v>971</v>
      </c>
      <c r="P189" s="26" t="s">
        <v>972</v>
      </c>
      <c r="Q189" s="25" t="s">
        <v>22</v>
      </c>
      <c r="R189" s="24">
        <v>2013</v>
      </c>
      <c r="S189" s="171" t="s">
        <v>382</v>
      </c>
    </row>
    <row r="190" spans="1:19" s="22" customFormat="1" ht="56.25" hidden="1" x14ac:dyDescent="0.25">
      <c r="A190" s="157">
        <v>962</v>
      </c>
      <c r="B190" s="158">
        <v>41794</v>
      </c>
      <c r="C190" s="209" t="s">
        <v>973</v>
      </c>
      <c r="D190" s="183">
        <v>41690</v>
      </c>
      <c r="E190" s="157" t="s">
        <v>38</v>
      </c>
      <c r="F190" s="188">
        <v>3</v>
      </c>
      <c r="G190" s="210" t="s">
        <v>57</v>
      </c>
      <c r="H190" s="100" t="s">
        <v>970</v>
      </c>
      <c r="I190" s="30"/>
      <c r="J190" s="184" t="s">
        <v>937</v>
      </c>
      <c r="K190" s="211">
        <v>10022345</v>
      </c>
      <c r="L190" s="6" t="s">
        <v>43</v>
      </c>
      <c r="M190" s="212" t="s">
        <v>384</v>
      </c>
      <c r="N190" s="23" t="s">
        <v>64</v>
      </c>
      <c r="O190" s="27" t="s">
        <v>971</v>
      </c>
      <c r="P190" s="26" t="s">
        <v>972</v>
      </c>
      <c r="Q190" s="25" t="s">
        <v>22</v>
      </c>
      <c r="R190" s="24">
        <v>2013</v>
      </c>
      <c r="S190" s="171" t="s">
        <v>382</v>
      </c>
    </row>
    <row r="191" spans="1:19" s="22" customFormat="1" ht="56.25" hidden="1" x14ac:dyDescent="0.25">
      <c r="A191" s="157">
        <v>963</v>
      </c>
      <c r="B191" s="158">
        <v>41794</v>
      </c>
      <c r="C191" s="209" t="s">
        <v>974</v>
      </c>
      <c r="D191" s="183">
        <v>41694</v>
      </c>
      <c r="E191" s="157" t="s">
        <v>38</v>
      </c>
      <c r="F191" s="188">
        <v>3</v>
      </c>
      <c r="G191" s="210" t="s">
        <v>57</v>
      </c>
      <c r="H191" s="100" t="s">
        <v>970</v>
      </c>
      <c r="I191" s="30"/>
      <c r="J191" s="184" t="s">
        <v>25</v>
      </c>
      <c r="K191" s="211">
        <v>10110951</v>
      </c>
      <c r="L191" s="6" t="s">
        <v>43</v>
      </c>
      <c r="M191" s="212" t="s">
        <v>384</v>
      </c>
      <c r="N191" s="23" t="s">
        <v>64</v>
      </c>
      <c r="O191" s="27" t="s">
        <v>975</v>
      </c>
      <c r="P191" s="26" t="s">
        <v>972</v>
      </c>
      <c r="Q191" s="25" t="s">
        <v>22</v>
      </c>
      <c r="R191" s="24">
        <v>2013</v>
      </c>
      <c r="S191" s="171" t="s">
        <v>382</v>
      </c>
    </row>
    <row r="192" spans="1:19" s="22" customFormat="1" ht="45" hidden="1" x14ac:dyDescent="0.25">
      <c r="A192" s="157">
        <v>964</v>
      </c>
      <c r="B192" s="158">
        <v>41794</v>
      </c>
      <c r="C192" s="209" t="s">
        <v>976</v>
      </c>
      <c r="D192" s="183">
        <v>41689</v>
      </c>
      <c r="E192" s="157" t="s">
        <v>38</v>
      </c>
      <c r="F192" s="188">
        <v>2</v>
      </c>
      <c r="G192" s="210" t="s">
        <v>57</v>
      </c>
      <c r="H192" s="100" t="s">
        <v>977</v>
      </c>
      <c r="I192" s="30"/>
      <c r="J192" s="184" t="s">
        <v>63</v>
      </c>
      <c r="K192" s="211">
        <v>9870227</v>
      </c>
      <c r="L192" s="6" t="s">
        <v>43</v>
      </c>
      <c r="M192" s="212" t="s">
        <v>384</v>
      </c>
      <c r="N192" s="23" t="s">
        <v>64</v>
      </c>
      <c r="O192" s="27" t="s">
        <v>978</v>
      </c>
      <c r="P192" s="26" t="s">
        <v>979</v>
      </c>
      <c r="Q192" s="25" t="s">
        <v>22</v>
      </c>
      <c r="R192" s="24">
        <v>2013</v>
      </c>
      <c r="S192" s="171" t="s">
        <v>382</v>
      </c>
    </row>
    <row r="193" spans="1:19" s="22" customFormat="1" ht="45" hidden="1" x14ac:dyDescent="0.25">
      <c r="A193" s="157">
        <v>965</v>
      </c>
      <c r="B193" s="158">
        <v>41794</v>
      </c>
      <c r="C193" s="209" t="s">
        <v>980</v>
      </c>
      <c r="D193" s="183">
        <v>41689</v>
      </c>
      <c r="E193" s="157" t="s">
        <v>38</v>
      </c>
      <c r="F193" s="188">
        <v>3</v>
      </c>
      <c r="G193" s="210" t="s">
        <v>57</v>
      </c>
      <c r="H193" s="100" t="s">
        <v>981</v>
      </c>
      <c r="I193" s="30"/>
      <c r="J193" s="184" t="s">
        <v>20</v>
      </c>
      <c r="K193" s="211">
        <v>10105545</v>
      </c>
      <c r="L193" s="6" t="s">
        <v>43</v>
      </c>
      <c r="M193" s="212" t="s">
        <v>384</v>
      </c>
      <c r="N193" s="23" t="s">
        <v>64</v>
      </c>
      <c r="O193" s="27" t="s">
        <v>982</v>
      </c>
      <c r="P193" s="26" t="s">
        <v>758</v>
      </c>
      <c r="Q193" s="25" t="s">
        <v>22</v>
      </c>
      <c r="R193" s="24">
        <v>2012</v>
      </c>
      <c r="S193" s="171" t="s">
        <v>382</v>
      </c>
    </row>
    <row r="194" spans="1:19" s="22" customFormat="1" ht="56.25" hidden="1" x14ac:dyDescent="0.25">
      <c r="A194" s="157">
        <v>970</v>
      </c>
      <c r="B194" s="158">
        <v>41794</v>
      </c>
      <c r="C194" s="209" t="s">
        <v>983</v>
      </c>
      <c r="D194" s="183">
        <v>41626</v>
      </c>
      <c r="E194" s="157" t="s">
        <v>40</v>
      </c>
      <c r="F194" s="188">
        <v>4</v>
      </c>
      <c r="G194" s="210" t="s">
        <v>984</v>
      </c>
      <c r="H194" s="100" t="s">
        <v>985</v>
      </c>
      <c r="I194" s="30"/>
      <c r="J194" s="184" t="s">
        <v>25</v>
      </c>
      <c r="K194" s="211">
        <v>10110951</v>
      </c>
      <c r="L194" s="6" t="s">
        <v>43</v>
      </c>
      <c r="M194" s="23" t="s">
        <v>381</v>
      </c>
      <c r="N194" s="23" t="s">
        <v>64</v>
      </c>
      <c r="O194" s="27" t="s">
        <v>986</v>
      </c>
      <c r="P194" s="26" t="s">
        <v>987</v>
      </c>
      <c r="Q194" s="25" t="s">
        <v>22</v>
      </c>
      <c r="R194" s="24">
        <v>2013</v>
      </c>
      <c r="S194" s="171" t="s">
        <v>382</v>
      </c>
    </row>
    <row r="195" spans="1:19" s="22" customFormat="1" ht="56.25" hidden="1" x14ac:dyDescent="0.25">
      <c r="A195" s="157">
        <v>972</v>
      </c>
      <c r="B195" s="158">
        <v>41794</v>
      </c>
      <c r="C195" s="209" t="s">
        <v>988</v>
      </c>
      <c r="D195" s="183">
        <v>41664</v>
      </c>
      <c r="E195" s="157" t="s">
        <v>40</v>
      </c>
      <c r="F195" s="188">
        <v>3</v>
      </c>
      <c r="G195" s="210" t="s">
        <v>60</v>
      </c>
      <c r="H195" s="100" t="s">
        <v>989</v>
      </c>
      <c r="I195" s="30"/>
      <c r="J195" s="184" t="s">
        <v>53</v>
      </c>
      <c r="K195" s="211">
        <v>9870016</v>
      </c>
      <c r="L195" s="6" t="s">
        <v>43</v>
      </c>
      <c r="M195" s="23" t="s">
        <v>381</v>
      </c>
      <c r="N195" s="23" t="s">
        <v>64</v>
      </c>
      <c r="O195" s="27" t="s">
        <v>990</v>
      </c>
      <c r="P195" s="26" t="s">
        <v>991</v>
      </c>
      <c r="Q195" s="25" t="s">
        <v>22</v>
      </c>
      <c r="R195" s="24">
        <v>2013</v>
      </c>
      <c r="S195" s="171" t="s">
        <v>382</v>
      </c>
    </row>
    <row r="196" spans="1:19" s="22" customFormat="1" ht="56.25" hidden="1" x14ac:dyDescent="0.25">
      <c r="A196" s="157">
        <v>973</v>
      </c>
      <c r="B196" s="158">
        <v>41794</v>
      </c>
      <c r="C196" s="209" t="s">
        <v>992</v>
      </c>
      <c r="D196" s="183">
        <v>41536</v>
      </c>
      <c r="E196" s="157" t="s">
        <v>40</v>
      </c>
      <c r="F196" s="188">
        <v>4</v>
      </c>
      <c r="G196" s="210" t="s">
        <v>60</v>
      </c>
      <c r="H196" s="100" t="s">
        <v>993</v>
      </c>
      <c r="I196" s="30"/>
      <c r="J196" s="184" t="s">
        <v>18</v>
      </c>
      <c r="K196" s="211">
        <v>10091253</v>
      </c>
      <c r="L196" s="6" t="s">
        <v>43</v>
      </c>
      <c r="M196" s="23" t="s">
        <v>381</v>
      </c>
      <c r="N196" s="23" t="s">
        <v>64</v>
      </c>
      <c r="O196" s="27" t="s">
        <v>994</v>
      </c>
      <c r="P196" s="26" t="s">
        <v>995</v>
      </c>
      <c r="Q196" s="25" t="s">
        <v>22</v>
      </c>
      <c r="R196" s="24">
        <v>2013</v>
      </c>
      <c r="S196" s="171" t="s">
        <v>382</v>
      </c>
    </row>
    <row r="197" spans="1:19" s="22" customFormat="1" ht="56.25" hidden="1" x14ac:dyDescent="0.25">
      <c r="A197" s="157">
        <v>974</v>
      </c>
      <c r="B197" s="158">
        <v>41794</v>
      </c>
      <c r="C197" s="209" t="s">
        <v>996</v>
      </c>
      <c r="D197" s="183">
        <v>41537</v>
      </c>
      <c r="E197" s="157" t="s">
        <v>40</v>
      </c>
      <c r="F197" s="188">
        <v>4</v>
      </c>
      <c r="G197" s="210" t="s">
        <v>60</v>
      </c>
      <c r="H197" s="100" t="s">
        <v>993</v>
      </c>
      <c r="I197" s="30"/>
      <c r="J197" s="184" t="s">
        <v>937</v>
      </c>
      <c r="K197" s="211">
        <v>10022345</v>
      </c>
      <c r="L197" s="6" t="s">
        <v>43</v>
      </c>
      <c r="M197" s="23" t="s">
        <v>381</v>
      </c>
      <c r="N197" s="23" t="s">
        <v>64</v>
      </c>
      <c r="O197" s="27" t="s">
        <v>994</v>
      </c>
      <c r="P197" s="26" t="s">
        <v>995</v>
      </c>
      <c r="Q197" s="25" t="s">
        <v>22</v>
      </c>
      <c r="R197" s="24">
        <v>2013</v>
      </c>
      <c r="S197" s="171" t="s">
        <v>382</v>
      </c>
    </row>
    <row r="198" spans="1:19" s="22" customFormat="1" ht="45" hidden="1" x14ac:dyDescent="0.25">
      <c r="A198" s="157">
        <v>995</v>
      </c>
      <c r="B198" s="158">
        <v>41794</v>
      </c>
      <c r="C198" s="209" t="s">
        <v>997</v>
      </c>
      <c r="D198" s="183">
        <v>41408</v>
      </c>
      <c r="E198" s="157" t="s">
        <v>39</v>
      </c>
      <c r="F198" s="188">
        <v>2</v>
      </c>
      <c r="G198" s="210" t="s">
        <v>95</v>
      </c>
      <c r="H198" s="100" t="s">
        <v>998</v>
      </c>
      <c r="I198" s="30"/>
      <c r="J198" s="184" t="s">
        <v>51</v>
      </c>
      <c r="K198" s="211">
        <v>10010254</v>
      </c>
      <c r="L198" s="6" t="s">
        <v>31</v>
      </c>
      <c r="M198" s="23" t="s">
        <v>383</v>
      </c>
      <c r="N198" s="23" t="s">
        <v>64</v>
      </c>
      <c r="O198" s="27" t="s">
        <v>999</v>
      </c>
      <c r="P198" s="26" t="s">
        <v>1000</v>
      </c>
      <c r="Q198" s="25" t="s">
        <v>23</v>
      </c>
      <c r="R198" s="24">
        <v>2013</v>
      </c>
      <c r="S198" s="171" t="s">
        <v>382</v>
      </c>
    </row>
    <row r="199" spans="1:19" s="22" customFormat="1" ht="45" hidden="1" x14ac:dyDescent="0.25">
      <c r="A199" s="157">
        <v>1001</v>
      </c>
      <c r="B199" s="158">
        <v>41794</v>
      </c>
      <c r="C199" s="209" t="s">
        <v>1001</v>
      </c>
      <c r="D199" s="183">
        <v>41694</v>
      </c>
      <c r="E199" s="157" t="s">
        <v>48</v>
      </c>
      <c r="F199" s="188">
        <v>3</v>
      </c>
      <c r="G199" s="210" t="s">
        <v>94</v>
      </c>
      <c r="H199" s="100" t="s">
        <v>1002</v>
      </c>
      <c r="I199" s="30"/>
      <c r="J199" s="184" t="s">
        <v>25</v>
      </c>
      <c r="K199" s="211">
        <v>10110951</v>
      </c>
      <c r="L199" s="6" t="s">
        <v>43</v>
      </c>
      <c r="M199" s="23" t="s">
        <v>394</v>
      </c>
      <c r="N199" s="23" t="s">
        <v>64</v>
      </c>
      <c r="O199" s="27" t="s">
        <v>1003</v>
      </c>
      <c r="P199" s="26" t="s">
        <v>849</v>
      </c>
      <c r="Q199" s="25" t="s">
        <v>22</v>
      </c>
      <c r="R199" s="24">
        <v>2013</v>
      </c>
      <c r="S199" s="171" t="s">
        <v>382</v>
      </c>
    </row>
    <row r="200" spans="1:19" s="22" customFormat="1" ht="45" hidden="1" x14ac:dyDescent="0.25">
      <c r="A200" s="157">
        <v>1002</v>
      </c>
      <c r="B200" s="158">
        <v>41794</v>
      </c>
      <c r="C200" s="209" t="s">
        <v>1004</v>
      </c>
      <c r="D200" s="183">
        <v>41694</v>
      </c>
      <c r="E200" s="157" t="s">
        <v>48</v>
      </c>
      <c r="F200" s="188">
        <v>3</v>
      </c>
      <c r="G200" s="210" t="s">
        <v>94</v>
      </c>
      <c r="H200" s="100" t="s">
        <v>1002</v>
      </c>
      <c r="I200" s="30"/>
      <c r="J200" s="184" t="s">
        <v>54</v>
      </c>
      <c r="K200" s="211">
        <v>9872621</v>
      </c>
      <c r="L200" s="6" t="s">
        <v>43</v>
      </c>
      <c r="M200" s="23" t="s">
        <v>394</v>
      </c>
      <c r="N200" s="23" t="s">
        <v>64</v>
      </c>
      <c r="O200" s="27" t="s">
        <v>1003</v>
      </c>
      <c r="P200" s="26" t="s">
        <v>849</v>
      </c>
      <c r="Q200" s="25" t="s">
        <v>22</v>
      </c>
      <c r="R200" s="24">
        <v>2013</v>
      </c>
      <c r="S200" s="171" t="s">
        <v>382</v>
      </c>
    </row>
    <row r="201" spans="1:19" s="22" customFormat="1" ht="56.25" hidden="1" x14ac:dyDescent="0.25">
      <c r="A201" s="157">
        <v>1006</v>
      </c>
      <c r="B201" s="158">
        <v>41794</v>
      </c>
      <c r="C201" s="209" t="s">
        <v>1005</v>
      </c>
      <c r="D201" s="183">
        <v>41604</v>
      </c>
      <c r="E201" s="157" t="s">
        <v>39</v>
      </c>
      <c r="F201" s="188">
        <v>2</v>
      </c>
      <c r="G201" s="210" t="s">
        <v>1006</v>
      </c>
      <c r="H201" s="100" t="s">
        <v>1007</v>
      </c>
      <c r="I201" s="30"/>
      <c r="J201" s="184" t="s">
        <v>27</v>
      </c>
      <c r="K201" s="211">
        <v>79055142</v>
      </c>
      <c r="L201" s="170" t="s">
        <v>44</v>
      </c>
      <c r="M201" s="23" t="s">
        <v>383</v>
      </c>
      <c r="N201" s="23" t="s">
        <v>65</v>
      </c>
      <c r="O201" s="27" t="s">
        <v>1008</v>
      </c>
      <c r="P201" s="26" t="s">
        <v>1009</v>
      </c>
      <c r="Q201" s="25" t="s">
        <v>23</v>
      </c>
      <c r="R201" s="24">
        <v>2013</v>
      </c>
      <c r="S201" s="171" t="s">
        <v>382</v>
      </c>
    </row>
    <row r="202" spans="1:19" s="22" customFormat="1" ht="157.5" hidden="1" x14ac:dyDescent="0.25">
      <c r="A202" s="157">
        <v>1007</v>
      </c>
      <c r="B202" s="158">
        <v>41794</v>
      </c>
      <c r="C202" s="209" t="s">
        <v>1010</v>
      </c>
      <c r="D202" s="183">
        <v>41481</v>
      </c>
      <c r="E202" s="157" t="s">
        <v>48</v>
      </c>
      <c r="F202" s="188">
        <v>3</v>
      </c>
      <c r="G202" s="210" t="s">
        <v>79</v>
      </c>
      <c r="H202" s="100" t="s">
        <v>1011</v>
      </c>
      <c r="I202" s="30"/>
      <c r="J202" s="184" t="s">
        <v>54</v>
      </c>
      <c r="K202" s="211">
        <v>9872621</v>
      </c>
      <c r="L202" s="6" t="s">
        <v>43</v>
      </c>
      <c r="M202" s="23" t="s">
        <v>394</v>
      </c>
      <c r="N202" s="23" t="s">
        <v>64</v>
      </c>
      <c r="O202" s="27" t="s">
        <v>1012</v>
      </c>
      <c r="P202" s="26" t="s">
        <v>1013</v>
      </c>
      <c r="Q202" s="25" t="s">
        <v>23</v>
      </c>
      <c r="R202" s="24">
        <v>2013</v>
      </c>
      <c r="S202" s="171" t="s">
        <v>382</v>
      </c>
    </row>
    <row r="203" spans="1:19" s="22" customFormat="1" ht="157.5" hidden="1" x14ac:dyDescent="0.25">
      <c r="A203" s="157">
        <v>1008</v>
      </c>
      <c r="B203" s="158">
        <v>41794</v>
      </c>
      <c r="C203" s="209" t="s">
        <v>1014</v>
      </c>
      <c r="D203" s="183">
        <v>41481</v>
      </c>
      <c r="E203" s="157" t="s">
        <v>48</v>
      </c>
      <c r="F203" s="188">
        <v>3</v>
      </c>
      <c r="G203" s="210" t="s">
        <v>79</v>
      </c>
      <c r="H203" s="100" t="s">
        <v>1015</v>
      </c>
      <c r="I203" s="30"/>
      <c r="J203" s="184" t="s">
        <v>54</v>
      </c>
      <c r="K203" s="211">
        <v>9872621</v>
      </c>
      <c r="L203" s="6" t="s">
        <v>43</v>
      </c>
      <c r="M203" s="23" t="s">
        <v>394</v>
      </c>
      <c r="N203" s="23" t="s">
        <v>64</v>
      </c>
      <c r="O203" s="27" t="s">
        <v>1016</v>
      </c>
      <c r="P203" s="26" t="s">
        <v>1017</v>
      </c>
      <c r="Q203" s="25" t="s">
        <v>23</v>
      </c>
      <c r="R203" s="24">
        <v>2013</v>
      </c>
      <c r="S203" s="171" t="s">
        <v>382</v>
      </c>
    </row>
    <row r="204" spans="1:19" s="22" customFormat="1" ht="157.5" hidden="1" x14ac:dyDescent="0.25">
      <c r="A204" s="157">
        <v>1009</v>
      </c>
      <c r="B204" s="158">
        <v>41794</v>
      </c>
      <c r="C204" s="209" t="s">
        <v>1018</v>
      </c>
      <c r="D204" s="183">
        <v>41481</v>
      </c>
      <c r="E204" s="157" t="s">
        <v>48</v>
      </c>
      <c r="F204" s="188">
        <v>3</v>
      </c>
      <c r="G204" s="210" t="s">
        <v>79</v>
      </c>
      <c r="H204" s="100" t="s">
        <v>1019</v>
      </c>
      <c r="I204" s="30"/>
      <c r="J204" s="184" t="s">
        <v>54</v>
      </c>
      <c r="K204" s="211">
        <v>9872621</v>
      </c>
      <c r="L204" s="6" t="s">
        <v>43</v>
      </c>
      <c r="M204" s="23" t="s">
        <v>394</v>
      </c>
      <c r="N204" s="23" t="s">
        <v>64</v>
      </c>
      <c r="O204" s="27" t="s">
        <v>1020</v>
      </c>
      <c r="P204" s="26" t="s">
        <v>1021</v>
      </c>
      <c r="Q204" s="25" t="s">
        <v>23</v>
      </c>
      <c r="R204" s="24">
        <v>2013</v>
      </c>
      <c r="S204" s="171" t="s">
        <v>382</v>
      </c>
    </row>
    <row r="205" spans="1:19" s="22" customFormat="1" ht="157.5" hidden="1" x14ac:dyDescent="0.25">
      <c r="A205" s="157">
        <v>1010</v>
      </c>
      <c r="B205" s="158">
        <v>41794</v>
      </c>
      <c r="C205" s="209" t="s">
        <v>1022</v>
      </c>
      <c r="D205" s="183">
        <v>41481</v>
      </c>
      <c r="E205" s="157" t="s">
        <v>48</v>
      </c>
      <c r="F205" s="188">
        <v>3</v>
      </c>
      <c r="G205" s="210" t="s">
        <v>79</v>
      </c>
      <c r="H205" s="100" t="s">
        <v>1023</v>
      </c>
      <c r="I205" s="30"/>
      <c r="J205" s="184" t="s">
        <v>54</v>
      </c>
      <c r="K205" s="211">
        <v>9872621</v>
      </c>
      <c r="L205" s="6" t="s">
        <v>43</v>
      </c>
      <c r="M205" s="23" t="s">
        <v>394</v>
      </c>
      <c r="N205" s="23" t="s">
        <v>64</v>
      </c>
      <c r="O205" s="27" t="s">
        <v>1024</v>
      </c>
      <c r="P205" s="26" t="s">
        <v>1025</v>
      </c>
      <c r="Q205" s="25" t="s">
        <v>23</v>
      </c>
      <c r="R205" s="24">
        <v>2013</v>
      </c>
      <c r="S205" s="171" t="s">
        <v>382</v>
      </c>
    </row>
    <row r="206" spans="1:19" s="22" customFormat="1" ht="157.5" hidden="1" x14ac:dyDescent="0.25">
      <c r="A206" s="157">
        <v>1011</v>
      </c>
      <c r="B206" s="158">
        <v>41794</v>
      </c>
      <c r="C206" s="209" t="s">
        <v>1026</v>
      </c>
      <c r="D206" s="183">
        <v>41666</v>
      </c>
      <c r="E206" s="157" t="s">
        <v>48</v>
      </c>
      <c r="F206" s="188">
        <v>3</v>
      </c>
      <c r="G206" s="210" t="s">
        <v>79</v>
      </c>
      <c r="H206" s="100" t="s">
        <v>1011</v>
      </c>
      <c r="I206" s="30"/>
      <c r="J206" s="184" t="s">
        <v>25</v>
      </c>
      <c r="K206" s="211">
        <v>10110951</v>
      </c>
      <c r="L206" s="6" t="s">
        <v>43</v>
      </c>
      <c r="M206" s="23" t="s">
        <v>394</v>
      </c>
      <c r="N206" s="23" t="s">
        <v>64</v>
      </c>
      <c r="O206" s="27" t="s">
        <v>1012</v>
      </c>
      <c r="P206" s="26" t="s">
        <v>1013</v>
      </c>
      <c r="Q206" s="25" t="s">
        <v>23</v>
      </c>
      <c r="R206" s="24">
        <v>2013</v>
      </c>
      <c r="S206" s="171" t="s">
        <v>382</v>
      </c>
    </row>
    <row r="207" spans="1:19" s="22" customFormat="1" ht="157.5" hidden="1" x14ac:dyDescent="0.25">
      <c r="A207" s="157">
        <v>1012</v>
      </c>
      <c r="B207" s="158">
        <v>41794</v>
      </c>
      <c r="C207" s="209" t="s">
        <v>1027</v>
      </c>
      <c r="D207" s="183">
        <v>41666</v>
      </c>
      <c r="E207" s="157" t="s">
        <v>48</v>
      </c>
      <c r="F207" s="188">
        <v>3</v>
      </c>
      <c r="G207" s="210" t="s">
        <v>79</v>
      </c>
      <c r="H207" s="100" t="s">
        <v>1019</v>
      </c>
      <c r="I207" s="30"/>
      <c r="J207" s="184" t="s">
        <v>25</v>
      </c>
      <c r="K207" s="211">
        <v>10110951</v>
      </c>
      <c r="L207" s="6" t="s">
        <v>43</v>
      </c>
      <c r="M207" s="23" t="s">
        <v>394</v>
      </c>
      <c r="N207" s="23" t="s">
        <v>64</v>
      </c>
      <c r="O207" s="27" t="s">
        <v>1020</v>
      </c>
      <c r="P207" s="26" t="s">
        <v>1021</v>
      </c>
      <c r="Q207" s="25" t="s">
        <v>23</v>
      </c>
      <c r="R207" s="24">
        <v>2013</v>
      </c>
      <c r="S207" s="171" t="s">
        <v>382</v>
      </c>
    </row>
    <row r="208" spans="1:19" s="22" customFormat="1" ht="146.25" hidden="1" x14ac:dyDescent="0.25">
      <c r="A208" s="157">
        <v>1013</v>
      </c>
      <c r="B208" s="158">
        <v>41794</v>
      </c>
      <c r="C208" s="209" t="s">
        <v>56</v>
      </c>
      <c r="D208" s="183">
        <v>41666</v>
      </c>
      <c r="E208" s="157" t="s">
        <v>48</v>
      </c>
      <c r="F208" s="188">
        <v>3</v>
      </c>
      <c r="G208" s="210" t="s">
        <v>79</v>
      </c>
      <c r="H208" s="100" t="s">
        <v>1015</v>
      </c>
      <c r="I208" s="30"/>
      <c r="J208" s="184" t="s">
        <v>25</v>
      </c>
      <c r="K208" s="211">
        <v>10110951</v>
      </c>
      <c r="L208" s="6" t="s">
        <v>43</v>
      </c>
      <c r="M208" s="23" t="s">
        <v>394</v>
      </c>
      <c r="N208" s="23" t="s">
        <v>64</v>
      </c>
      <c r="O208" s="27" t="s">
        <v>1028</v>
      </c>
      <c r="P208" s="26" t="s">
        <v>1017</v>
      </c>
      <c r="Q208" s="25" t="s">
        <v>23</v>
      </c>
      <c r="R208" s="24">
        <v>2013</v>
      </c>
      <c r="S208" s="171" t="s">
        <v>382</v>
      </c>
    </row>
    <row r="209" spans="1:19" s="22" customFormat="1" ht="146.25" hidden="1" x14ac:dyDescent="0.25">
      <c r="A209" s="157">
        <v>1014</v>
      </c>
      <c r="B209" s="158">
        <v>41794</v>
      </c>
      <c r="C209" s="209" t="s">
        <v>93</v>
      </c>
      <c r="D209" s="183">
        <v>41666</v>
      </c>
      <c r="E209" s="157" t="s">
        <v>48</v>
      </c>
      <c r="F209" s="188">
        <v>3</v>
      </c>
      <c r="G209" s="210" t="s">
        <v>79</v>
      </c>
      <c r="H209" s="100" t="s">
        <v>1023</v>
      </c>
      <c r="I209" s="30"/>
      <c r="J209" s="184" t="s">
        <v>25</v>
      </c>
      <c r="K209" s="211">
        <v>10110951</v>
      </c>
      <c r="L209" s="6" t="s">
        <v>43</v>
      </c>
      <c r="M209" s="23" t="s">
        <v>394</v>
      </c>
      <c r="N209" s="23" t="s">
        <v>64</v>
      </c>
      <c r="O209" s="27" t="s">
        <v>1029</v>
      </c>
      <c r="P209" s="26" t="s">
        <v>1025</v>
      </c>
      <c r="Q209" s="25" t="s">
        <v>23</v>
      </c>
      <c r="R209" s="24">
        <v>2013</v>
      </c>
      <c r="S209" s="171" t="s">
        <v>382</v>
      </c>
    </row>
    <row r="210" spans="1:19" s="22" customFormat="1" ht="67.5" hidden="1" x14ac:dyDescent="0.25">
      <c r="A210" s="157">
        <v>1139</v>
      </c>
      <c r="B210" s="158">
        <v>41810</v>
      </c>
      <c r="C210" s="214" t="s">
        <v>1031</v>
      </c>
      <c r="D210" s="183">
        <v>41719</v>
      </c>
      <c r="E210" s="159" t="s">
        <v>39</v>
      </c>
      <c r="F210" s="188">
        <v>3</v>
      </c>
      <c r="G210" s="215" t="s">
        <v>76</v>
      </c>
      <c r="H210" s="100" t="s">
        <v>1032</v>
      </c>
      <c r="I210" s="30"/>
      <c r="J210" s="184" t="s">
        <v>42</v>
      </c>
      <c r="K210" s="211">
        <v>91281782</v>
      </c>
      <c r="L210" s="6" t="s">
        <v>43</v>
      </c>
      <c r="M210" s="23" t="s">
        <v>383</v>
      </c>
      <c r="N210" s="23" t="s">
        <v>64</v>
      </c>
      <c r="O210" s="27" t="s">
        <v>1033</v>
      </c>
      <c r="P210" s="47" t="s">
        <v>1034</v>
      </c>
      <c r="Q210" s="25" t="s">
        <v>22</v>
      </c>
      <c r="R210" s="54">
        <v>2014</v>
      </c>
      <c r="S210" s="171" t="s">
        <v>382</v>
      </c>
    </row>
    <row r="211" spans="1:19" s="22" customFormat="1" ht="67.5" hidden="1" x14ac:dyDescent="0.25">
      <c r="A211" s="157">
        <v>1140</v>
      </c>
      <c r="B211" s="158">
        <v>41810</v>
      </c>
      <c r="C211" s="214" t="s">
        <v>1035</v>
      </c>
      <c r="D211" s="183">
        <v>41719</v>
      </c>
      <c r="E211" s="159" t="s">
        <v>39</v>
      </c>
      <c r="F211" s="188">
        <v>3</v>
      </c>
      <c r="G211" s="215" t="s">
        <v>76</v>
      </c>
      <c r="H211" s="100" t="s">
        <v>1036</v>
      </c>
      <c r="I211" s="30"/>
      <c r="J211" s="184" t="s">
        <v>33</v>
      </c>
      <c r="K211" s="211">
        <v>42014944</v>
      </c>
      <c r="L211" s="6" t="s">
        <v>43</v>
      </c>
      <c r="M211" s="23" t="s">
        <v>383</v>
      </c>
      <c r="N211" s="23" t="s">
        <v>64</v>
      </c>
      <c r="O211" s="27" t="s">
        <v>1033</v>
      </c>
      <c r="P211" s="47" t="s">
        <v>1034</v>
      </c>
      <c r="Q211" s="25" t="s">
        <v>22</v>
      </c>
      <c r="R211" s="54">
        <v>2014</v>
      </c>
      <c r="S211" s="171" t="s">
        <v>382</v>
      </c>
    </row>
    <row r="212" spans="1:19" s="22" customFormat="1" ht="45" hidden="1" x14ac:dyDescent="0.25">
      <c r="A212" s="157">
        <v>1145</v>
      </c>
      <c r="B212" s="158">
        <v>41810</v>
      </c>
      <c r="C212" s="214" t="s">
        <v>1037</v>
      </c>
      <c r="D212" s="183">
        <v>41725</v>
      </c>
      <c r="E212" s="159" t="s">
        <v>48</v>
      </c>
      <c r="F212" s="188">
        <v>3</v>
      </c>
      <c r="G212" s="215" t="s">
        <v>574</v>
      </c>
      <c r="H212" s="100" t="s">
        <v>1038</v>
      </c>
      <c r="I212" s="30"/>
      <c r="J212" s="184" t="s">
        <v>54</v>
      </c>
      <c r="K212" s="211">
        <v>9872621</v>
      </c>
      <c r="L212" s="6" t="s">
        <v>43</v>
      </c>
      <c r="M212" s="23" t="s">
        <v>394</v>
      </c>
      <c r="N212" s="23" t="s">
        <v>64</v>
      </c>
      <c r="O212" s="27" t="s">
        <v>1039</v>
      </c>
      <c r="P212" s="57" t="s">
        <v>1040</v>
      </c>
      <c r="Q212" s="25" t="s">
        <v>22</v>
      </c>
      <c r="R212" s="54">
        <v>2013</v>
      </c>
      <c r="S212" s="171" t="s">
        <v>382</v>
      </c>
    </row>
    <row r="213" spans="1:19" s="22" customFormat="1" ht="45" hidden="1" x14ac:dyDescent="0.25">
      <c r="A213" s="157">
        <v>1147</v>
      </c>
      <c r="B213" s="158">
        <v>41810</v>
      </c>
      <c r="C213" s="214" t="s">
        <v>845</v>
      </c>
      <c r="D213" s="183">
        <v>41729</v>
      </c>
      <c r="E213" s="159" t="s">
        <v>48</v>
      </c>
      <c r="F213" s="188">
        <v>3</v>
      </c>
      <c r="G213" s="215" t="s">
        <v>574</v>
      </c>
      <c r="H213" s="100" t="s">
        <v>1041</v>
      </c>
      <c r="I213" s="30"/>
      <c r="J213" s="184" t="s">
        <v>18</v>
      </c>
      <c r="K213" s="211">
        <v>10091253</v>
      </c>
      <c r="L213" s="6" t="s">
        <v>43</v>
      </c>
      <c r="M213" s="23" t="s">
        <v>394</v>
      </c>
      <c r="N213" s="23" t="s">
        <v>64</v>
      </c>
      <c r="O213" s="27" t="s">
        <v>1039</v>
      </c>
      <c r="P213" s="57" t="s">
        <v>1040</v>
      </c>
      <c r="Q213" s="25" t="s">
        <v>22</v>
      </c>
      <c r="R213" s="54">
        <v>2013</v>
      </c>
      <c r="S213" s="171" t="s">
        <v>382</v>
      </c>
    </row>
    <row r="214" spans="1:19" s="22" customFormat="1" ht="56.25" hidden="1" x14ac:dyDescent="0.25">
      <c r="A214" s="157">
        <v>1157</v>
      </c>
      <c r="B214" s="158">
        <v>41810</v>
      </c>
      <c r="C214" s="214" t="s">
        <v>1042</v>
      </c>
      <c r="D214" s="183">
        <v>41750</v>
      </c>
      <c r="E214" s="159" t="s">
        <v>40</v>
      </c>
      <c r="F214" s="188">
        <v>3</v>
      </c>
      <c r="G214" s="215" t="s">
        <v>1043</v>
      </c>
      <c r="H214" s="100" t="s">
        <v>1044</v>
      </c>
      <c r="I214" s="30"/>
      <c r="J214" s="184" t="s">
        <v>63</v>
      </c>
      <c r="K214" s="211">
        <v>9870227</v>
      </c>
      <c r="L214" s="6" t="s">
        <v>43</v>
      </c>
      <c r="M214" s="23" t="s">
        <v>381</v>
      </c>
      <c r="N214" s="23" t="s">
        <v>64</v>
      </c>
      <c r="O214" s="27" t="s">
        <v>1045</v>
      </c>
      <c r="P214" s="57" t="s">
        <v>1046</v>
      </c>
      <c r="Q214" s="25" t="s">
        <v>22</v>
      </c>
      <c r="R214" s="54">
        <v>2014</v>
      </c>
      <c r="S214" s="171" t="s">
        <v>382</v>
      </c>
    </row>
    <row r="215" spans="1:19" s="22" customFormat="1" ht="56.25" hidden="1" x14ac:dyDescent="0.25">
      <c r="A215" s="157">
        <v>1163</v>
      </c>
      <c r="B215" s="158">
        <v>41810</v>
      </c>
      <c r="C215" s="214" t="s">
        <v>1047</v>
      </c>
      <c r="D215" s="183">
        <v>41759</v>
      </c>
      <c r="E215" s="159" t="s">
        <v>40</v>
      </c>
      <c r="F215" s="188">
        <v>3</v>
      </c>
      <c r="G215" s="215" t="s">
        <v>984</v>
      </c>
      <c r="H215" s="100" t="s">
        <v>1048</v>
      </c>
      <c r="I215" s="30"/>
      <c r="J215" s="184" t="s">
        <v>54</v>
      </c>
      <c r="K215" s="211">
        <v>9872621</v>
      </c>
      <c r="L215" s="6" t="s">
        <v>43</v>
      </c>
      <c r="M215" s="23" t="s">
        <v>381</v>
      </c>
      <c r="N215" s="23" t="s">
        <v>64</v>
      </c>
      <c r="O215" s="27" t="s">
        <v>1049</v>
      </c>
      <c r="P215" s="217" t="s">
        <v>1046</v>
      </c>
      <c r="Q215" s="25" t="s">
        <v>22</v>
      </c>
      <c r="R215" s="54">
        <v>2014</v>
      </c>
      <c r="S215" s="171" t="s">
        <v>382</v>
      </c>
    </row>
    <row r="216" spans="1:19" s="22" customFormat="1" ht="45" hidden="1" x14ac:dyDescent="0.25">
      <c r="A216" s="157">
        <v>1164</v>
      </c>
      <c r="B216" s="158">
        <v>41810</v>
      </c>
      <c r="C216" s="214" t="s">
        <v>1050</v>
      </c>
      <c r="D216" s="183">
        <v>41765</v>
      </c>
      <c r="E216" s="159" t="s">
        <v>38</v>
      </c>
      <c r="F216" s="188">
        <v>3</v>
      </c>
      <c r="G216" s="215" t="s">
        <v>1051</v>
      </c>
      <c r="H216" s="100" t="s">
        <v>1052</v>
      </c>
      <c r="I216" s="30"/>
      <c r="J216" s="184" t="s">
        <v>937</v>
      </c>
      <c r="K216" s="211">
        <v>10022345</v>
      </c>
      <c r="L216" s="6" t="s">
        <v>43</v>
      </c>
      <c r="M216" s="212" t="s">
        <v>384</v>
      </c>
      <c r="N216" s="23" t="s">
        <v>64</v>
      </c>
      <c r="O216" s="27" t="s">
        <v>1053</v>
      </c>
      <c r="P216" s="217" t="s">
        <v>391</v>
      </c>
      <c r="Q216" s="25" t="s">
        <v>22</v>
      </c>
      <c r="R216" s="54">
        <v>2014</v>
      </c>
      <c r="S216" s="171" t="s">
        <v>382</v>
      </c>
    </row>
    <row r="217" spans="1:19" s="22" customFormat="1" ht="45" hidden="1" x14ac:dyDescent="0.25">
      <c r="A217" s="157">
        <v>1165</v>
      </c>
      <c r="B217" s="158">
        <v>41810</v>
      </c>
      <c r="C217" s="214" t="s">
        <v>1054</v>
      </c>
      <c r="D217" s="183">
        <v>41765</v>
      </c>
      <c r="E217" s="159" t="s">
        <v>38</v>
      </c>
      <c r="F217" s="188">
        <v>3</v>
      </c>
      <c r="G217" s="215" t="s">
        <v>1051</v>
      </c>
      <c r="H217" s="100" t="s">
        <v>1055</v>
      </c>
      <c r="I217" s="30"/>
      <c r="J217" s="184" t="s">
        <v>19</v>
      </c>
      <c r="K217" s="211">
        <v>4406582</v>
      </c>
      <c r="L217" s="6" t="s">
        <v>43</v>
      </c>
      <c r="M217" s="212" t="s">
        <v>384</v>
      </c>
      <c r="N217" s="23" t="s">
        <v>64</v>
      </c>
      <c r="O217" s="27" t="s">
        <v>1056</v>
      </c>
      <c r="P217" s="217" t="s">
        <v>1057</v>
      </c>
      <c r="Q217" s="25" t="s">
        <v>22</v>
      </c>
      <c r="R217" s="54">
        <v>2014</v>
      </c>
      <c r="S217" s="171" t="s">
        <v>382</v>
      </c>
    </row>
    <row r="218" spans="1:19" s="22" customFormat="1" ht="45" hidden="1" x14ac:dyDescent="0.25">
      <c r="A218" s="157">
        <v>1166</v>
      </c>
      <c r="B218" s="158">
        <v>41810</v>
      </c>
      <c r="C218" s="214" t="s">
        <v>1058</v>
      </c>
      <c r="D218" s="183">
        <v>41765</v>
      </c>
      <c r="E218" s="159" t="s">
        <v>38</v>
      </c>
      <c r="F218" s="188">
        <v>3</v>
      </c>
      <c r="G218" s="215" t="s">
        <v>1051</v>
      </c>
      <c r="H218" s="100" t="s">
        <v>1059</v>
      </c>
      <c r="I218" s="30"/>
      <c r="J218" s="184" t="s">
        <v>92</v>
      </c>
      <c r="K218" s="211">
        <v>10029634</v>
      </c>
      <c r="L218" s="6" t="s">
        <v>43</v>
      </c>
      <c r="M218" s="212" t="s">
        <v>384</v>
      </c>
      <c r="N218" s="23" t="s">
        <v>64</v>
      </c>
      <c r="O218" s="27" t="s">
        <v>1056</v>
      </c>
      <c r="P218" s="217" t="s">
        <v>1057</v>
      </c>
      <c r="Q218" s="25" t="s">
        <v>22</v>
      </c>
      <c r="R218" s="54">
        <v>2014</v>
      </c>
      <c r="S218" s="171" t="s">
        <v>382</v>
      </c>
    </row>
    <row r="219" spans="1:19" s="22" customFormat="1" ht="45" hidden="1" x14ac:dyDescent="0.25">
      <c r="A219" s="157">
        <v>1171</v>
      </c>
      <c r="B219" s="158">
        <v>41810</v>
      </c>
      <c r="C219" s="214" t="s">
        <v>1060</v>
      </c>
      <c r="D219" s="183">
        <v>41767</v>
      </c>
      <c r="E219" s="159" t="s">
        <v>38</v>
      </c>
      <c r="F219" s="188">
        <v>3</v>
      </c>
      <c r="G219" s="215" t="s">
        <v>57</v>
      </c>
      <c r="H219" s="100" t="s">
        <v>1061</v>
      </c>
      <c r="I219" s="30"/>
      <c r="J219" s="184" t="s">
        <v>18</v>
      </c>
      <c r="K219" s="211">
        <v>10091253</v>
      </c>
      <c r="L219" s="6" t="s">
        <v>43</v>
      </c>
      <c r="M219" s="212" t="s">
        <v>384</v>
      </c>
      <c r="N219" s="23" t="s">
        <v>64</v>
      </c>
      <c r="O219" s="27" t="s">
        <v>1062</v>
      </c>
      <c r="P219" s="216" t="s">
        <v>391</v>
      </c>
      <c r="Q219" s="25" t="s">
        <v>22</v>
      </c>
      <c r="R219" s="54">
        <v>2014</v>
      </c>
      <c r="S219" s="171" t="s">
        <v>382</v>
      </c>
    </row>
    <row r="220" spans="1:19" s="163" customFormat="1" ht="67.5" hidden="1" x14ac:dyDescent="0.25">
      <c r="A220" s="161">
        <v>1185</v>
      </c>
      <c r="B220" s="162">
        <v>41810</v>
      </c>
      <c r="C220" s="219" t="s">
        <v>1063</v>
      </c>
      <c r="D220" s="183">
        <v>41730</v>
      </c>
      <c r="E220" s="161" t="s">
        <v>494</v>
      </c>
      <c r="F220" s="188">
        <v>4</v>
      </c>
      <c r="G220" s="220" t="s">
        <v>1064</v>
      </c>
      <c r="H220" s="100" t="s">
        <v>1065</v>
      </c>
      <c r="I220" s="221"/>
      <c r="J220" s="184" t="s">
        <v>26</v>
      </c>
      <c r="K220" s="218">
        <v>10136060</v>
      </c>
      <c r="L220" s="172" t="s">
        <v>30</v>
      </c>
      <c r="M220" s="51" t="s">
        <v>494</v>
      </c>
      <c r="N220" s="51"/>
      <c r="O220" s="222" t="s">
        <v>700</v>
      </c>
      <c r="P220" s="52"/>
      <c r="Q220" s="223" t="s">
        <v>21</v>
      </c>
      <c r="R220" s="50" t="s">
        <v>1066</v>
      </c>
      <c r="S220" s="224" t="s">
        <v>700</v>
      </c>
    </row>
    <row r="221" spans="1:19" s="22" customFormat="1" ht="45" x14ac:dyDescent="0.25">
      <c r="A221" s="159">
        <v>1208</v>
      </c>
      <c r="B221" s="160">
        <v>41810</v>
      </c>
      <c r="C221" s="209" t="s">
        <v>1069</v>
      </c>
      <c r="D221" s="183">
        <v>41325</v>
      </c>
      <c r="E221" s="157" t="s">
        <v>78</v>
      </c>
      <c r="F221" s="188">
        <v>3</v>
      </c>
      <c r="G221" s="210" t="s">
        <v>1067</v>
      </c>
      <c r="H221" s="100" t="s">
        <v>1068</v>
      </c>
      <c r="I221" s="46"/>
      <c r="J221" s="184" t="s">
        <v>29</v>
      </c>
      <c r="K221" s="218">
        <v>10002675</v>
      </c>
      <c r="L221" s="6" t="s">
        <v>43</v>
      </c>
      <c r="M221" s="23" t="s">
        <v>78</v>
      </c>
      <c r="N221" s="23"/>
      <c r="O221" s="27"/>
      <c r="P221" s="34"/>
      <c r="Q221" s="38" t="s">
        <v>22</v>
      </c>
      <c r="R221" s="24">
        <v>2012</v>
      </c>
      <c r="S221" s="171" t="s">
        <v>388</v>
      </c>
    </row>
    <row r="222" spans="1:19" s="22" customFormat="1" ht="45" x14ac:dyDescent="0.25">
      <c r="A222" s="159">
        <v>1209</v>
      </c>
      <c r="B222" s="160">
        <v>41810</v>
      </c>
      <c r="C222" s="209" t="s">
        <v>1070</v>
      </c>
      <c r="D222" s="183">
        <v>41325</v>
      </c>
      <c r="E222" s="157" t="s">
        <v>78</v>
      </c>
      <c r="F222" s="188">
        <v>3</v>
      </c>
      <c r="G222" s="210" t="s">
        <v>1067</v>
      </c>
      <c r="H222" s="100" t="s">
        <v>1068</v>
      </c>
      <c r="I222" s="46"/>
      <c r="J222" s="184" t="s">
        <v>937</v>
      </c>
      <c r="K222" s="218">
        <v>10002345</v>
      </c>
      <c r="L222" s="39" t="s">
        <v>43</v>
      </c>
      <c r="M222" s="23" t="s">
        <v>78</v>
      </c>
      <c r="N222" s="23"/>
      <c r="O222" s="27"/>
      <c r="P222" s="34"/>
      <c r="Q222" s="38" t="s">
        <v>22</v>
      </c>
      <c r="R222" s="24">
        <v>2012</v>
      </c>
      <c r="S222" s="171" t="s">
        <v>388</v>
      </c>
    </row>
    <row r="223" spans="1:19" s="22" customFormat="1" ht="56.25" hidden="1" x14ac:dyDescent="0.25">
      <c r="A223" s="159">
        <v>1250</v>
      </c>
      <c r="B223" s="160">
        <v>41810</v>
      </c>
      <c r="C223" s="209" t="s">
        <v>1075</v>
      </c>
      <c r="D223" s="183">
        <v>41234</v>
      </c>
      <c r="E223" s="157" t="s">
        <v>34</v>
      </c>
      <c r="F223" s="188">
        <v>3</v>
      </c>
      <c r="G223" s="210" t="s">
        <v>1072</v>
      </c>
      <c r="H223" s="100" t="s">
        <v>1073</v>
      </c>
      <c r="I223" s="41" t="s">
        <v>1074</v>
      </c>
      <c r="J223" s="184" t="s">
        <v>25</v>
      </c>
      <c r="K223" s="218">
        <v>10110951</v>
      </c>
      <c r="L223" s="6" t="s">
        <v>43</v>
      </c>
      <c r="M223" s="23" t="s">
        <v>34</v>
      </c>
      <c r="N223" s="23"/>
      <c r="O223" s="27" t="s">
        <v>1071</v>
      </c>
      <c r="P223" s="34"/>
      <c r="Q223" s="38" t="s">
        <v>22</v>
      </c>
      <c r="R223" s="24">
        <v>2011</v>
      </c>
      <c r="S223" s="171" t="s">
        <v>32</v>
      </c>
    </row>
    <row r="224" spans="1:19" s="22" customFormat="1" ht="56.25" hidden="1" x14ac:dyDescent="0.25">
      <c r="A224" s="159">
        <v>1320</v>
      </c>
      <c r="B224" s="160">
        <v>41817</v>
      </c>
      <c r="C224" s="209" t="s">
        <v>1005</v>
      </c>
      <c r="D224" s="183">
        <v>41604</v>
      </c>
      <c r="E224" s="157" t="s">
        <v>39</v>
      </c>
      <c r="F224" s="188">
        <v>2</v>
      </c>
      <c r="G224" s="210" t="s">
        <v>1006</v>
      </c>
      <c r="H224" s="100" t="s">
        <v>1007</v>
      </c>
      <c r="I224" s="30"/>
      <c r="J224" s="184" t="s">
        <v>27</v>
      </c>
      <c r="K224" s="218">
        <v>79055142</v>
      </c>
      <c r="L224" s="170" t="s">
        <v>44</v>
      </c>
      <c r="M224" s="23" t="s">
        <v>383</v>
      </c>
      <c r="N224" s="23" t="s">
        <v>64</v>
      </c>
      <c r="O224" s="39" t="s">
        <v>1008</v>
      </c>
      <c r="P224" s="34" t="s">
        <v>1076</v>
      </c>
      <c r="Q224" s="38" t="s">
        <v>23</v>
      </c>
      <c r="R224" s="24">
        <v>2013</v>
      </c>
      <c r="S224" s="171" t="s">
        <v>382</v>
      </c>
    </row>
    <row r="225" spans="1:19" s="22" customFormat="1" ht="45" hidden="1" x14ac:dyDescent="0.25">
      <c r="A225" s="159">
        <v>1483</v>
      </c>
      <c r="B225" s="158">
        <v>41844</v>
      </c>
      <c r="C225" s="165" t="s">
        <v>1077</v>
      </c>
      <c r="D225" s="183">
        <v>41828</v>
      </c>
      <c r="E225" s="157" t="s">
        <v>40</v>
      </c>
      <c r="F225" s="188">
        <v>3</v>
      </c>
      <c r="G225" s="210" t="s">
        <v>539</v>
      </c>
      <c r="H225" s="100" t="s">
        <v>1078</v>
      </c>
      <c r="I225" s="30"/>
      <c r="J225" s="184" t="s">
        <v>19</v>
      </c>
      <c r="K225" s="218">
        <v>4406582</v>
      </c>
      <c r="L225" s="6" t="s">
        <v>43</v>
      </c>
      <c r="M225" s="23" t="s">
        <v>381</v>
      </c>
      <c r="N225" s="156" t="s">
        <v>64</v>
      </c>
      <c r="O225" s="14" t="s">
        <v>1079</v>
      </c>
      <c r="P225" s="164" t="s">
        <v>1080</v>
      </c>
      <c r="Q225" s="38" t="s">
        <v>22</v>
      </c>
      <c r="R225" s="24">
        <v>2014</v>
      </c>
      <c r="S225" s="171" t="s">
        <v>382</v>
      </c>
    </row>
    <row r="226" spans="1:19" s="22" customFormat="1" ht="45" hidden="1" x14ac:dyDescent="0.25">
      <c r="A226" s="159">
        <v>1484</v>
      </c>
      <c r="B226" s="158">
        <v>41844</v>
      </c>
      <c r="C226" s="165" t="s">
        <v>1081</v>
      </c>
      <c r="D226" s="183">
        <v>41828</v>
      </c>
      <c r="E226" s="157" t="s">
        <v>40</v>
      </c>
      <c r="F226" s="188">
        <v>3</v>
      </c>
      <c r="G226" s="210" t="s">
        <v>539</v>
      </c>
      <c r="H226" s="100" t="s">
        <v>1078</v>
      </c>
      <c r="I226" s="30"/>
      <c r="J226" s="184" t="s">
        <v>92</v>
      </c>
      <c r="K226" s="218">
        <v>10029634</v>
      </c>
      <c r="L226" s="6" t="s">
        <v>43</v>
      </c>
      <c r="M226" s="23" t="s">
        <v>381</v>
      </c>
      <c r="N226" s="156" t="s">
        <v>64</v>
      </c>
      <c r="O226" s="14" t="s">
        <v>1079</v>
      </c>
      <c r="P226" s="164" t="s">
        <v>1080</v>
      </c>
      <c r="Q226" s="38" t="s">
        <v>22</v>
      </c>
      <c r="R226" s="24">
        <v>2014</v>
      </c>
      <c r="S226" s="171" t="s">
        <v>382</v>
      </c>
    </row>
    <row r="227" spans="1:19" s="53" customFormat="1" ht="45" hidden="1" x14ac:dyDescent="0.25">
      <c r="A227" s="159">
        <v>1487</v>
      </c>
      <c r="B227" s="160">
        <v>41844</v>
      </c>
      <c r="C227" s="164" t="s">
        <v>1082</v>
      </c>
      <c r="D227" s="183">
        <v>41836</v>
      </c>
      <c r="E227" s="159" t="s">
        <v>40</v>
      </c>
      <c r="F227" s="188">
        <v>2</v>
      </c>
      <c r="G227" s="215" t="s">
        <v>539</v>
      </c>
      <c r="H227" s="100" t="s">
        <v>1083</v>
      </c>
      <c r="I227" s="55"/>
      <c r="J227" s="184" t="s">
        <v>28</v>
      </c>
      <c r="K227" s="218">
        <v>10021217</v>
      </c>
      <c r="L227" s="6" t="s">
        <v>43</v>
      </c>
      <c r="M227" s="23" t="s">
        <v>381</v>
      </c>
      <c r="N227" s="156" t="s">
        <v>64</v>
      </c>
      <c r="O227" s="14" t="s">
        <v>1084</v>
      </c>
      <c r="P227" s="164" t="s">
        <v>1085</v>
      </c>
      <c r="Q227" s="225" t="s">
        <v>22</v>
      </c>
      <c r="R227" s="54">
        <v>2014</v>
      </c>
      <c r="S227" s="171" t="s">
        <v>382</v>
      </c>
    </row>
    <row r="228" spans="1:19" s="53" customFormat="1" ht="45" hidden="1" x14ac:dyDescent="0.25">
      <c r="A228" s="159">
        <v>1660</v>
      </c>
      <c r="B228" s="160">
        <v>41865</v>
      </c>
      <c r="C228" s="226" t="s">
        <v>1086</v>
      </c>
      <c r="D228" s="183">
        <v>41185</v>
      </c>
      <c r="E228" s="159" t="s">
        <v>34</v>
      </c>
      <c r="F228" s="188">
        <v>3</v>
      </c>
      <c r="G228" s="215" t="s">
        <v>1087</v>
      </c>
      <c r="H228" s="100" t="s">
        <v>1088</v>
      </c>
      <c r="I228" s="80"/>
      <c r="J228" s="184" t="s">
        <v>63</v>
      </c>
      <c r="K228" s="227">
        <v>9870227</v>
      </c>
      <c r="L228" s="6" t="s">
        <v>43</v>
      </c>
      <c r="M228" s="45" t="s">
        <v>34</v>
      </c>
      <c r="N228" s="45"/>
      <c r="O228" s="39"/>
      <c r="P228" s="228"/>
      <c r="Q228" s="229" t="s">
        <v>22</v>
      </c>
      <c r="R228" s="54">
        <v>2012</v>
      </c>
      <c r="S228" s="171" t="s">
        <v>32</v>
      </c>
    </row>
    <row r="229" spans="1:19" s="22" customFormat="1" ht="45" hidden="1" x14ac:dyDescent="0.25">
      <c r="A229" s="159">
        <v>1704</v>
      </c>
      <c r="B229" s="160">
        <v>41865</v>
      </c>
      <c r="C229" s="70" t="s">
        <v>1090</v>
      </c>
      <c r="D229" s="183">
        <v>41852</v>
      </c>
      <c r="E229" s="159" t="s">
        <v>40</v>
      </c>
      <c r="F229" s="188">
        <v>3</v>
      </c>
      <c r="G229" s="215" t="s">
        <v>60</v>
      </c>
      <c r="H229" s="100" t="s">
        <v>1091</v>
      </c>
      <c r="I229" s="30"/>
      <c r="J229" s="184" t="s">
        <v>42</v>
      </c>
      <c r="K229" s="227">
        <v>91281782</v>
      </c>
      <c r="L229" s="6" t="s">
        <v>43</v>
      </c>
      <c r="M229" s="23" t="s">
        <v>381</v>
      </c>
      <c r="N229" s="67" t="s">
        <v>1089</v>
      </c>
      <c r="O229" s="67" t="s">
        <v>1092</v>
      </c>
      <c r="P229" s="66" t="s">
        <v>1093</v>
      </c>
      <c r="Q229" s="66" t="s">
        <v>22</v>
      </c>
      <c r="R229" s="24">
        <v>2014</v>
      </c>
      <c r="S229" s="171" t="s">
        <v>382</v>
      </c>
    </row>
    <row r="230" spans="1:19" s="22" customFormat="1" ht="45" hidden="1" x14ac:dyDescent="0.25">
      <c r="A230" s="159">
        <v>1706</v>
      </c>
      <c r="B230" s="160">
        <v>41865</v>
      </c>
      <c r="C230" s="70" t="s">
        <v>1094</v>
      </c>
      <c r="D230" s="183">
        <v>41852</v>
      </c>
      <c r="E230" s="159" t="s">
        <v>40</v>
      </c>
      <c r="F230" s="188">
        <v>3</v>
      </c>
      <c r="G230" s="215" t="s">
        <v>60</v>
      </c>
      <c r="H230" s="100" t="s">
        <v>1095</v>
      </c>
      <c r="I230" s="36"/>
      <c r="J230" s="184" t="s">
        <v>33</v>
      </c>
      <c r="K230" s="227">
        <v>42014944</v>
      </c>
      <c r="L230" s="6" t="s">
        <v>43</v>
      </c>
      <c r="M230" s="23" t="s">
        <v>381</v>
      </c>
      <c r="N230" s="67" t="s">
        <v>1089</v>
      </c>
      <c r="O230" s="67" t="s">
        <v>1092</v>
      </c>
      <c r="P230" s="66" t="s">
        <v>1093</v>
      </c>
      <c r="Q230" s="66" t="s">
        <v>22</v>
      </c>
      <c r="R230" s="24">
        <v>2014</v>
      </c>
      <c r="S230" s="171" t="s">
        <v>382</v>
      </c>
    </row>
    <row r="231" spans="1:19" s="22" customFormat="1" ht="33.75" hidden="1" x14ac:dyDescent="0.25">
      <c r="A231" s="159">
        <v>1905</v>
      </c>
      <c r="B231" s="160">
        <v>41886</v>
      </c>
      <c r="C231" s="72" t="s">
        <v>1097</v>
      </c>
      <c r="D231" s="183">
        <v>41872</v>
      </c>
      <c r="E231" s="159" t="s">
        <v>38</v>
      </c>
      <c r="F231" s="188">
        <v>3</v>
      </c>
      <c r="G231" s="215" t="s">
        <v>57</v>
      </c>
      <c r="H231" s="100" t="s">
        <v>1098</v>
      </c>
      <c r="I231" s="73"/>
      <c r="J231" s="184" t="s">
        <v>19</v>
      </c>
      <c r="K231" s="74">
        <v>4406582</v>
      </c>
      <c r="L231" s="6" t="s">
        <v>43</v>
      </c>
      <c r="M231" s="212" t="s">
        <v>384</v>
      </c>
      <c r="N231" s="73" t="s">
        <v>1089</v>
      </c>
      <c r="O231" s="73" t="s">
        <v>1096</v>
      </c>
      <c r="P231" s="78" t="s">
        <v>1099</v>
      </c>
      <c r="Q231" s="78" t="s">
        <v>22</v>
      </c>
      <c r="R231" s="24">
        <v>2014</v>
      </c>
      <c r="S231" s="171" t="s">
        <v>382</v>
      </c>
    </row>
    <row r="232" spans="1:19" s="22" customFormat="1" ht="33.75" hidden="1" x14ac:dyDescent="0.25">
      <c r="A232" s="159">
        <v>1906</v>
      </c>
      <c r="B232" s="160">
        <v>41886</v>
      </c>
      <c r="C232" s="72" t="s">
        <v>1100</v>
      </c>
      <c r="D232" s="183">
        <v>41872</v>
      </c>
      <c r="E232" s="159" t="s">
        <v>38</v>
      </c>
      <c r="F232" s="188">
        <v>3</v>
      </c>
      <c r="G232" s="215" t="s">
        <v>57</v>
      </c>
      <c r="H232" s="100" t="s">
        <v>1098</v>
      </c>
      <c r="I232" s="73"/>
      <c r="J232" s="184" t="s">
        <v>92</v>
      </c>
      <c r="K232" s="74">
        <v>10029634</v>
      </c>
      <c r="L232" s="6" t="s">
        <v>43</v>
      </c>
      <c r="M232" s="212" t="s">
        <v>384</v>
      </c>
      <c r="N232" s="73" t="s">
        <v>1089</v>
      </c>
      <c r="O232" s="73" t="s">
        <v>1096</v>
      </c>
      <c r="P232" s="78" t="s">
        <v>1099</v>
      </c>
      <c r="Q232" s="78" t="s">
        <v>22</v>
      </c>
      <c r="R232" s="24">
        <v>2014</v>
      </c>
      <c r="S232" s="171" t="s">
        <v>382</v>
      </c>
    </row>
    <row r="233" spans="1:19" s="22" customFormat="1" ht="22.5" hidden="1" x14ac:dyDescent="0.25">
      <c r="A233" s="159">
        <v>1908</v>
      </c>
      <c r="B233" s="160">
        <v>41886</v>
      </c>
      <c r="C233" s="72" t="s">
        <v>1101</v>
      </c>
      <c r="D233" s="183">
        <v>41876</v>
      </c>
      <c r="E233" s="159" t="s">
        <v>38</v>
      </c>
      <c r="F233" s="188">
        <v>3</v>
      </c>
      <c r="G233" s="215" t="s">
        <v>57</v>
      </c>
      <c r="H233" s="100" t="s">
        <v>1102</v>
      </c>
      <c r="I233" s="73"/>
      <c r="J233" s="184" t="s">
        <v>36</v>
      </c>
      <c r="K233" s="74">
        <v>10025330</v>
      </c>
      <c r="L233" s="6" t="s">
        <v>43</v>
      </c>
      <c r="M233" s="212" t="s">
        <v>384</v>
      </c>
      <c r="N233" s="73" t="s">
        <v>1089</v>
      </c>
      <c r="O233" s="73" t="s">
        <v>1096</v>
      </c>
      <c r="P233" s="73" t="s">
        <v>832</v>
      </c>
      <c r="Q233" s="78" t="s">
        <v>22</v>
      </c>
      <c r="R233" s="24">
        <v>2014</v>
      </c>
      <c r="S233" s="171" t="s">
        <v>382</v>
      </c>
    </row>
    <row r="234" spans="1:19" s="22" customFormat="1" ht="22.5" hidden="1" x14ac:dyDescent="0.25">
      <c r="A234" s="159">
        <v>1909</v>
      </c>
      <c r="B234" s="160">
        <v>41886</v>
      </c>
      <c r="C234" s="72" t="s">
        <v>1103</v>
      </c>
      <c r="D234" s="183">
        <v>41877</v>
      </c>
      <c r="E234" s="159" t="s">
        <v>38</v>
      </c>
      <c r="F234" s="188">
        <v>3</v>
      </c>
      <c r="G234" s="215" t="s">
        <v>57</v>
      </c>
      <c r="H234" s="100" t="s">
        <v>1104</v>
      </c>
      <c r="I234" s="73"/>
      <c r="J234" s="184" t="s">
        <v>42</v>
      </c>
      <c r="K234" s="74">
        <v>91281782</v>
      </c>
      <c r="L234" s="6" t="s">
        <v>43</v>
      </c>
      <c r="M234" s="212" t="s">
        <v>384</v>
      </c>
      <c r="N234" s="73" t="s">
        <v>1089</v>
      </c>
      <c r="O234" s="73" t="s">
        <v>1096</v>
      </c>
      <c r="P234" s="73" t="s">
        <v>1105</v>
      </c>
      <c r="Q234" s="78" t="s">
        <v>22</v>
      </c>
      <c r="R234" s="24">
        <v>2014</v>
      </c>
      <c r="S234" s="171" t="s">
        <v>382</v>
      </c>
    </row>
    <row r="235" spans="1:19" s="22" customFormat="1" ht="33.75" hidden="1" x14ac:dyDescent="0.2">
      <c r="A235" s="159">
        <v>1968</v>
      </c>
      <c r="B235" s="160">
        <v>41892</v>
      </c>
      <c r="C235" s="72" t="s">
        <v>1106</v>
      </c>
      <c r="D235" s="183">
        <v>41884</v>
      </c>
      <c r="E235" s="159" t="s">
        <v>38</v>
      </c>
      <c r="F235" s="188">
        <v>4</v>
      </c>
      <c r="G235" s="215" t="s">
        <v>57</v>
      </c>
      <c r="H235" s="100" t="s">
        <v>1107</v>
      </c>
      <c r="I235" s="76"/>
      <c r="J235" s="184" t="s">
        <v>24</v>
      </c>
      <c r="K235" s="77" t="s">
        <v>133</v>
      </c>
      <c r="L235" s="6" t="s">
        <v>31</v>
      </c>
      <c r="M235" s="212" t="s">
        <v>384</v>
      </c>
      <c r="N235" s="76" t="s">
        <v>1089</v>
      </c>
      <c r="O235" s="76" t="s">
        <v>1096</v>
      </c>
      <c r="P235" s="75" t="s">
        <v>1108</v>
      </c>
      <c r="Q235" s="75" t="s">
        <v>22</v>
      </c>
      <c r="R235" s="24">
        <v>2014</v>
      </c>
      <c r="S235" s="171" t="s">
        <v>382</v>
      </c>
    </row>
    <row r="236" spans="1:19" s="22" customFormat="1" ht="22.5" hidden="1" x14ac:dyDescent="0.2">
      <c r="A236" s="157">
        <v>2362</v>
      </c>
      <c r="B236" s="158">
        <v>41928</v>
      </c>
      <c r="C236" s="72" t="s">
        <v>1110</v>
      </c>
      <c r="D236" s="183">
        <v>41926</v>
      </c>
      <c r="E236" s="159" t="s">
        <v>40</v>
      </c>
      <c r="F236" s="188">
        <v>3</v>
      </c>
      <c r="G236" s="215" t="s">
        <v>60</v>
      </c>
      <c r="H236" s="100" t="s">
        <v>1111</v>
      </c>
      <c r="I236" s="30"/>
      <c r="J236" s="184" t="s">
        <v>52</v>
      </c>
      <c r="K236" s="88">
        <v>9870941</v>
      </c>
      <c r="L236" s="6" t="s">
        <v>43</v>
      </c>
      <c r="M236" s="23" t="s">
        <v>381</v>
      </c>
      <c r="N236" s="86" t="s">
        <v>1089</v>
      </c>
      <c r="O236" s="86" t="s">
        <v>1112</v>
      </c>
      <c r="P236" s="87" t="s">
        <v>135</v>
      </c>
      <c r="Q236" s="84" t="s">
        <v>22</v>
      </c>
      <c r="R236" s="24">
        <v>2014</v>
      </c>
      <c r="S236" s="171" t="s">
        <v>382</v>
      </c>
    </row>
    <row r="237" spans="1:19" s="22" customFormat="1" ht="22.5" hidden="1" x14ac:dyDescent="0.2">
      <c r="A237" s="157">
        <v>2363</v>
      </c>
      <c r="B237" s="158">
        <v>41928</v>
      </c>
      <c r="C237" s="72" t="s">
        <v>1113</v>
      </c>
      <c r="D237" s="183">
        <v>41926</v>
      </c>
      <c r="E237" s="159" t="s">
        <v>38</v>
      </c>
      <c r="F237" s="188">
        <v>2</v>
      </c>
      <c r="G237" s="215" t="s">
        <v>859</v>
      </c>
      <c r="H237" s="100" t="s">
        <v>1114</v>
      </c>
      <c r="I237" s="30"/>
      <c r="J237" s="184" t="s">
        <v>63</v>
      </c>
      <c r="K237" s="88">
        <v>9870227</v>
      </c>
      <c r="L237" s="6" t="s">
        <v>43</v>
      </c>
      <c r="M237" s="212" t="s">
        <v>384</v>
      </c>
      <c r="N237" s="86" t="s">
        <v>1089</v>
      </c>
      <c r="O237" s="86" t="s">
        <v>1115</v>
      </c>
      <c r="P237" s="87" t="s">
        <v>1116</v>
      </c>
      <c r="Q237" s="84" t="s">
        <v>22</v>
      </c>
      <c r="R237" s="24">
        <v>2014</v>
      </c>
      <c r="S237" s="171" t="s">
        <v>382</v>
      </c>
    </row>
    <row r="238" spans="1:19" s="22" customFormat="1" ht="22.5" hidden="1" x14ac:dyDescent="0.2">
      <c r="A238" s="157">
        <v>2899</v>
      </c>
      <c r="B238" s="148">
        <v>41956</v>
      </c>
      <c r="C238" s="96" t="s">
        <v>1117</v>
      </c>
      <c r="D238" s="183">
        <v>41932</v>
      </c>
      <c r="E238" s="157" t="s">
        <v>38</v>
      </c>
      <c r="F238" s="188">
        <v>4</v>
      </c>
      <c r="G238" s="210" t="s">
        <v>859</v>
      </c>
      <c r="H238" s="100" t="s">
        <v>1118</v>
      </c>
      <c r="I238" s="30"/>
      <c r="J238" s="184" t="s">
        <v>36</v>
      </c>
      <c r="K238" s="93">
        <v>10025330</v>
      </c>
      <c r="L238" s="6" t="s">
        <v>43</v>
      </c>
      <c r="M238" s="212" t="s">
        <v>384</v>
      </c>
      <c r="N238" s="86" t="s">
        <v>64</v>
      </c>
      <c r="O238" s="86" t="s">
        <v>1119</v>
      </c>
      <c r="P238" s="86" t="s">
        <v>1120</v>
      </c>
      <c r="Q238" s="84" t="s">
        <v>22</v>
      </c>
      <c r="R238" s="16" t="s">
        <v>1066</v>
      </c>
      <c r="S238" s="171" t="s">
        <v>382</v>
      </c>
    </row>
    <row r="239" spans="1:19" s="22" customFormat="1" ht="33.75" hidden="1" x14ac:dyDescent="0.2">
      <c r="A239" s="157">
        <v>3183</v>
      </c>
      <c r="B239" s="148">
        <v>41977</v>
      </c>
      <c r="C239" s="97" t="s">
        <v>1121</v>
      </c>
      <c r="D239" s="183">
        <v>41971</v>
      </c>
      <c r="E239" s="157" t="s">
        <v>39</v>
      </c>
      <c r="F239" s="188">
        <v>3</v>
      </c>
      <c r="G239" s="210" t="s">
        <v>76</v>
      </c>
      <c r="H239" s="100" t="s">
        <v>1122</v>
      </c>
      <c r="I239" s="13"/>
      <c r="J239" s="184" t="s">
        <v>52</v>
      </c>
      <c r="K239" s="93">
        <v>9870941</v>
      </c>
      <c r="L239" s="6" t="s">
        <v>43</v>
      </c>
      <c r="M239" s="23" t="s">
        <v>383</v>
      </c>
      <c r="N239" s="86" t="s">
        <v>64</v>
      </c>
      <c r="O239" s="86" t="s">
        <v>1123</v>
      </c>
      <c r="P239" s="98" t="s">
        <v>1124</v>
      </c>
      <c r="Q239" s="84" t="s">
        <v>22</v>
      </c>
      <c r="R239" s="16" t="s">
        <v>1066</v>
      </c>
      <c r="S239" s="171" t="s">
        <v>382</v>
      </c>
    </row>
    <row r="240" spans="1:19" s="22" customFormat="1" ht="22.5" hidden="1" x14ac:dyDescent="0.25">
      <c r="A240" s="101">
        <v>115</v>
      </c>
      <c r="B240" s="32">
        <v>42033</v>
      </c>
      <c r="C240" s="108" t="s">
        <v>161</v>
      </c>
      <c r="D240" s="183">
        <v>42017.83315972222</v>
      </c>
      <c r="E240" s="157" t="s">
        <v>40</v>
      </c>
      <c r="F240" s="188">
        <v>3</v>
      </c>
      <c r="G240" s="112" t="s">
        <v>59</v>
      </c>
      <c r="H240" s="100" t="s">
        <v>141</v>
      </c>
      <c r="I240" s="86"/>
      <c r="J240" s="184" t="s">
        <v>26</v>
      </c>
      <c r="K240" s="110">
        <v>10136060</v>
      </c>
      <c r="L240" s="172" t="s">
        <v>30</v>
      </c>
      <c r="M240" s="102" t="s">
        <v>317</v>
      </c>
      <c r="N240" s="115" t="s">
        <v>64</v>
      </c>
      <c r="O240" s="85" t="s">
        <v>142</v>
      </c>
      <c r="P240" s="104" t="s">
        <v>143</v>
      </c>
      <c r="Q240" s="104" t="s">
        <v>22</v>
      </c>
      <c r="R240" s="24">
        <v>2014</v>
      </c>
      <c r="S240" s="171" t="s">
        <v>382</v>
      </c>
    </row>
    <row r="241" spans="1:19" s="22" customFormat="1" ht="22.5" hidden="1" x14ac:dyDescent="0.25">
      <c r="A241" s="101">
        <v>118</v>
      </c>
      <c r="B241" s="32">
        <v>42033</v>
      </c>
      <c r="C241" s="107" t="s">
        <v>162</v>
      </c>
      <c r="D241" s="183">
        <v>42019.514699074076</v>
      </c>
      <c r="E241" s="157" t="s">
        <v>40</v>
      </c>
      <c r="F241" s="188">
        <v>3</v>
      </c>
      <c r="G241" s="112" t="s">
        <v>59</v>
      </c>
      <c r="H241" s="100" t="s">
        <v>144</v>
      </c>
      <c r="I241" s="86"/>
      <c r="J241" s="184" t="s">
        <v>42</v>
      </c>
      <c r="K241" s="110">
        <v>91281782</v>
      </c>
      <c r="L241" s="6" t="s">
        <v>43</v>
      </c>
      <c r="M241" s="102" t="s">
        <v>317</v>
      </c>
      <c r="N241" s="114" t="s">
        <v>64</v>
      </c>
      <c r="O241" s="73" t="s">
        <v>145</v>
      </c>
      <c r="P241" s="78" t="s">
        <v>146</v>
      </c>
      <c r="Q241" s="78" t="s">
        <v>22</v>
      </c>
      <c r="R241" s="24">
        <v>2014</v>
      </c>
      <c r="S241" s="171" t="s">
        <v>382</v>
      </c>
    </row>
    <row r="242" spans="1:19" s="22" customFormat="1" ht="33.75" hidden="1" x14ac:dyDescent="0.25">
      <c r="A242" s="101">
        <v>119</v>
      </c>
      <c r="B242" s="32">
        <v>42033</v>
      </c>
      <c r="C242" s="107" t="s">
        <v>163</v>
      </c>
      <c r="D242" s="183">
        <v>42019.521192129629</v>
      </c>
      <c r="E242" s="157" t="s">
        <v>40</v>
      </c>
      <c r="F242" s="188">
        <v>3</v>
      </c>
      <c r="G242" s="112" t="s">
        <v>59</v>
      </c>
      <c r="H242" s="100" t="s">
        <v>147</v>
      </c>
      <c r="I242" s="86"/>
      <c r="J242" s="184" t="s">
        <v>42</v>
      </c>
      <c r="K242" s="110">
        <v>91281782</v>
      </c>
      <c r="L242" s="6" t="s">
        <v>43</v>
      </c>
      <c r="M242" s="102" t="s">
        <v>317</v>
      </c>
      <c r="N242" s="114" t="s">
        <v>64</v>
      </c>
      <c r="O242" s="73" t="s">
        <v>145</v>
      </c>
      <c r="P242" s="78" t="s">
        <v>148</v>
      </c>
      <c r="Q242" s="78" t="s">
        <v>22</v>
      </c>
      <c r="R242" s="24">
        <v>2014</v>
      </c>
      <c r="S242" s="171" t="s">
        <v>382</v>
      </c>
    </row>
    <row r="243" spans="1:19" s="22" customFormat="1" ht="22.5" hidden="1" x14ac:dyDescent="0.25">
      <c r="A243" s="101">
        <v>120</v>
      </c>
      <c r="B243" s="32">
        <v>42033</v>
      </c>
      <c r="C243" s="107" t="s">
        <v>164</v>
      </c>
      <c r="D243" s="183">
        <v>42019.621053240742</v>
      </c>
      <c r="E243" s="157" t="s">
        <v>40</v>
      </c>
      <c r="F243" s="188">
        <v>3</v>
      </c>
      <c r="G243" s="112" t="s">
        <v>59</v>
      </c>
      <c r="H243" s="100" t="s">
        <v>149</v>
      </c>
      <c r="I243" s="86"/>
      <c r="J243" s="184" t="s">
        <v>33</v>
      </c>
      <c r="K243" s="110">
        <v>42014944</v>
      </c>
      <c r="L243" s="6" t="s">
        <v>43</v>
      </c>
      <c r="M243" s="102" t="s">
        <v>317</v>
      </c>
      <c r="N243" s="114" t="s">
        <v>64</v>
      </c>
      <c r="O243" s="73" t="s">
        <v>145</v>
      </c>
      <c r="P243" s="78" t="s">
        <v>146</v>
      </c>
      <c r="Q243" s="78" t="s">
        <v>22</v>
      </c>
      <c r="R243" s="24">
        <v>2014</v>
      </c>
      <c r="S243" s="171" t="s">
        <v>382</v>
      </c>
    </row>
    <row r="244" spans="1:19" s="22" customFormat="1" ht="33.75" hidden="1" x14ac:dyDescent="0.25">
      <c r="A244" s="101">
        <v>121</v>
      </c>
      <c r="B244" s="32">
        <v>42033</v>
      </c>
      <c r="C244" s="107" t="s">
        <v>165</v>
      </c>
      <c r="D244" s="183">
        <v>42019.625543981485</v>
      </c>
      <c r="E244" s="157" t="s">
        <v>40</v>
      </c>
      <c r="F244" s="188">
        <v>3</v>
      </c>
      <c r="G244" s="112" t="s">
        <v>59</v>
      </c>
      <c r="H244" s="100" t="s">
        <v>150</v>
      </c>
      <c r="I244" s="86"/>
      <c r="J244" s="184" t="s">
        <v>33</v>
      </c>
      <c r="K244" s="110">
        <v>42014944</v>
      </c>
      <c r="L244" s="6" t="s">
        <v>43</v>
      </c>
      <c r="M244" s="102" t="s">
        <v>317</v>
      </c>
      <c r="N244" s="114" t="s">
        <v>64</v>
      </c>
      <c r="O244" s="73" t="s">
        <v>145</v>
      </c>
      <c r="P244" s="78" t="s">
        <v>148</v>
      </c>
      <c r="Q244" s="78" t="s">
        <v>22</v>
      </c>
      <c r="R244" s="24">
        <v>2014</v>
      </c>
      <c r="S244" s="171" t="s">
        <v>382</v>
      </c>
    </row>
    <row r="245" spans="1:19" s="22" customFormat="1" ht="22.5" hidden="1" x14ac:dyDescent="0.25">
      <c r="A245" s="101">
        <v>122</v>
      </c>
      <c r="B245" s="32">
        <v>42033</v>
      </c>
      <c r="C245" s="107" t="s">
        <v>166</v>
      </c>
      <c r="D245" s="183">
        <v>42019.859513888892</v>
      </c>
      <c r="E245" s="157" t="s">
        <v>48</v>
      </c>
      <c r="F245" s="188">
        <v>3</v>
      </c>
      <c r="G245" s="112" t="s">
        <v>151</v>
      </c>
      <c r="H245" s="100" t="s">
        <v>152</v>
      </c>
      <c r="I245" s="86"/>
      <c r="J245" s="184" t="s">
        <v>63</v>
      </c>
      <c r="K245" s="110">
        <v>9870227</v>
      </c>
      <c r="L245" s="6" t="s">
        <v>43</v>
      </c>
      <c r="M245" s="102" t="s">
        <v>318</v>
      </c>
      <c r="N245" s="114" t="s">
        <v>64</v>
      </c>
      <c r="O245" s="73" t="s">
        <v>153</v>
      </c>
      <c r="P245" s="78" t="s">
        <v>154</v>
      </c>
      <c r="Q245" s="78" t="s">
        <v>22</v>
      </c>
      <c r="R245" s="24">
        <v>2014</v>
      </c>
      <c r="S245" s="171" t="s">
        <v>382</v>
      </c>
    </row>
    <row r="246" spans="1:19" s="22" customFormat="1" ht="33.75" hidden="1" x14ac:dyDescent="0.25">
      <c r="A246" s="101">
        <v>123</v>
      </c>
      <c r="B246" s="32">
        <v>42033</v>
      </c>
      <c r="C246" s="107" t="s">
        <v>167</v>
      </c>
      <c r="D246" s="183">
        <v>42024.369571759256</v>
      </c>
      <c r="E246" s="157" t="s">
        <v>40</v>
      </c>
      <c r="F246" s="188">
        <v>3</v>
      </c>
      <c r="G246" s="112" t="s">
        <v>87</v>
      </c>
      <c r="H246" s="100" t="s">
        <v>155</v>
      </c>
      <c r="I246" s="86"/>
      <c r="J246" s="184" t="s">
        <v>36</v>
      </c>
      <c r="K246" s="110">
        <v>10025330</v>
      </c>
      <c r="L246" s="6" t="s">
        <v>43</v>
      </c>
      <c r="M246" s="102" t="s">
        <v>317</v>
      </c>
      <c r="N246" s="114" t="s">
        <v>64</v>
      </c>
      <c r="O246" s="73" t="s">
        <v>156</v>
      </c>
      <c r="P246" s="78" t="s">
        <v>75</v>
      </c>
      <c r="Q246" s="78" t="s">
        <v>22</v>
      </c>
      <c r="R246" s="24">
        <v>2014</v>
      </c>
      <c r="S246" s="171" t="s">
        <v>382</v>
      </c>
    </row>
    <row r="247" spans="1:19" s="22" customFormat="1" ht="33.75" hidden="1" x14ac:dyDescent="0.25">
      <c r="A247" s="101">
        <v>125</v>
      </c>
      <c r="B247" s="32">
        <v>42033</v>
      </c>
      <c r="C247" s="107" t="s">
        <v>168</v>
      </c>
      <c r="D247" s="183">
        <v>42024.668726851851</v>
      </c>
      <c r="E247" s="157" t="s">
        <v>40</v>
      </c>
      <c r="F247" s="188">
        <v>3</v>
      </c>
      <c r="G247" s="112" t="s">
        <v>87</v>
      </c>
      <c r="H247" s="100" t="s">
        <v>157</v>
      </c>
      <c r="I247" s="86"/>
      <c r="J247" s="184" t="s">
        <v>92</v>
      </c>
      <c r="K247" s="110">
        <v>10029634</v>
      </c>
      <c r="L247" s="6" t="s">
        <v>43</v>
      </c>
      <c r="M247" s="102" t="s">
        <v>317</v>
      </c>
      <c r="N247" s="114" t="s">
        <v>64</v>
      </c>
      <c r="O247" s="73" t="s">
        <v>156</v>
      </c>
      <c r="P247" s="78" t="s">
        <v>158</v>
      </c>
      <c r="Q247" s="78" t="s">
        <v>22</v>
      </c>
      <c r="R247" s="24">
        <v>2014</v>
      </c>
      <c r="S247" s="171" t="s">
        <v>382</v>
      </c>
    </row>
    <row r="248" spans="1:19" s="22" customFormat="1" ht="33.75" hidden="1" x14ac:dyDescent="0.25">
      <c r="A248" s="101">
        <v>126</v>
      </c>
      <c r="B248" s="32">
        <v>42033</v>
      </c>
      <c r="C248" s="107" t="s">
        <v>169</v>
      </c>
      <c r="D248" s="183">
        <v>42024.718923611108</v>
      </c>
      <c r="E248" s="157" t="s">
        <v>40</v>
      </c>
      <c r="F248" s="188">
        <v>3</v>
      </c>
      <c r="G248" s="112" t="s">
        <v>87</v>
      </c>
      <c r="H248" s="100" t="s">
        <v>157</v>
      </c>
      <c r="I248" s="86"/>
      <c r="J248" s="184" t="s">
        <v>19</v>
      </c>
      <c r="K248" s="110">
        <v>4406582</v>
      </c>
      <c r="L248" s="6" t="s">
        <v>43</v>
      </c>
      <c r="M248" s="102" t="s">
        <v>317</v>
      </c>
      <c r="N248" s="114" t="s">
        <v>64</v>
      </c>
      <c r="O248" s="73" t="s">
        <v>156</v>
      </c>
      <c r="P248" s="78" t="s">
        <v>158</v>
      </c>
      <c r="Q248" s="78" t="s">
        <v>22</v>
      </c>
      <c r="R248" s="24">
        <v>2014</v>
      </c>
      <c r="S248" s="171" t="s">
        <v>382</v>
      </c>
    </row>
    <row r="249" spans="1:19" s="22" customFormat="1" ht="33.75" hidden="1" x14ac:dyDescent="0.25">
      <c r="A249" s="101">
        <v>127</v>
      </c>
      <c r="B249" s="32">
        <v>42033</v>
      </c>
      <c r="C249" s="107" t="s">
        <v>170</v>
      </c>
      <c r="D249" s="183">
        <v>42025.457638888889</v>
      </c>
      <c r="E249" s="157" t="s">
        <v>40</v>
      </c>
      <c r="F249" s="188">
        <v>3</v>
      </c>
      <c r="G249" s="112" t="s">
        <v>87</v>
      </c>
      <c r="H249" s="100" t="s">
        <v>159</v>
      </c>
      <c r="I249" s="86"/>
      <c r="J249" s="184" t="s">
        <v>19</v>
      </c>
      <c r="K249" s="110">
        <v>4406582</v>
      </c>
      <c r="L249" s="6" t="s">
        <v>43</v>
      </c>
      <c r="M249" s="102" t="s">
        <v>317</v>
      </c>
      <c r="N249" s="114" t="s">
        <v>64</v>
      </c>
      <c r="O249" s="73" t="s">
        <v>156</v>
      </c>
      <c r="P249" s="78" t="s">
        <v>160</v>
      </c>
      <c r="Q249" s="78" t="s">
        <v>22</v>
      </c>
      <c r="R249" s="24">
        <v>2014</v>
      </c>
      <c r="S249" s="171" t="s">
        <v>382</v>
      </c>
    </row>
    <row r="250" spans="1:19" s="22" customFormat="1" ht="33.75" hidden="1" x14ac:dyDescent="0.25">
      <c r="A250" s="101">
        <v>128</v>
      </c>
      <c r="B250" s="32">
        <v>42033</v>
      </c>
      <c r="C250" s="107" t="s">
        <v>171</v>
      </c>
      <c r="D250" s="183">
        <v>42025.465289351851</v>
      </c>
      <c r="E250" s="157" t="s">
        <v>40</v>
      </c>
      <c r="F250" s="188">
        <v>3</v>
      </c>
      <c r="G250" s="112" t="s">
        <v>87</v>
      </c>
      <c r="H250" s="100" t="s">
        <v>155</v>
      </c>
      <c r="I250" s="86"/>
      <c r="J250" s="184" t="s">
        <v>19</v>
      </c>
      <c r="K250" s="110">
        <v>4406582</v>
      </c>
      <c r="L250" s="6" t="s">
        <v>43</v>
      </c>
      <c r="M250" s="102" t="s">
        <v>317</v>
      </c>
      <c r="N250" s="114" t="s">
        <v>64</v>
      </c>
      <c r="O250" s="73" t="s">
        <v>156</v>
      </c>
      <c r="P250" s="78" t="s">
        <v>75</v>
      </c>
      <c r="Q250" s="78" t="s">
        <v>22</v>
      </c>
      <c r="R250" s="24">
        <v>2014</v>
      </c>
      <c r="S250" s="171" t="s">
        <v>382</v>
      </c>
    </row>
    <row r="251" spans="1:19" s="22" customFormat="1" ht="33.75" x14ac:dyDescent="0.25">
      <c r="A251" s="101">
        <v>143</v>
      </c>
      <c r="B251" s="32">
        <v>42033</v>
      </c>
      <c r="C251" s="107" t="s">
        <v>50</v>
      </c>
      <c r="D251" s="183">
        <v>41761</v>
      </c>
      <c r="E251" s="157" t="s">
        <v>78</v>
      </c>
      <c r="F251" s="188">
        <v>3</v>
      </c>
      <c r="G251" s="112" t="s">
        <v>179</v>
      </c>
      <c r="H251" s="100" t="s">
        <v>178</v>
      </c>
      <c r="I251" s="36"/>
      <c r="J251" s="184" t="s">
        <v>937</v>
      </c>
      <c r="K251" s="111">
        <v>10022345</v>
      </c>
      <c r="L251" s="6" t="s">
        <v>43</v>
      </c>
      <c r="M251" s="48" t="s">
        <v>78</v>
      </c>
      <c r="N251" s="48"/>
      <c r="O251" s="27"/>
      <c r="P251" s="78"/>
      <c r="Q251" s="78" t="s">
        <v>22</v>
      </c>
      <c r="R251" s="24">
        <v>2014</v>
      </c>
      <c r="S251" s="171" t="s">
        <v>388</v>
      </c>
    </row>
    <row r="252" spans="1:19" s="22" customFormat="1" ht="22.5" hidden="1" x14ac:dyDescent="0.25">
      <c r="A252" s="101">
        <v>299</v>
      </c>
      <c r="B252" s="32">
        <v>42053</v>
      </c>
      <c r="C252" s="107">
        <v>30</v>
      </c>
      <c r="D252" s="183" t="s">
        <v>181</v>
      </c>
      <c r="E252" s="157" t="s">
        <v>40</v>
      </c>
      <c r="F252" s="188">
        <v>3</v>
      </c>
      <c r="G252" s="112" t="s">
        <v>77</v>
      </c>
      <c r="H252" s="100" t="s">
        <v>193</v>
      </c>
      <c r="I252" s="30"/>
      <c r="J252" s="184" t="s">
        <v>54</v>
      </c>
      <c r="K252" s="109">
        <v>9872621</v>
      </c>
      <c r="L252" s="6" t="s">
        <v>43</v>
      </c>
      <c r="M252" s="102" t="s">
        <v>317</v>
      </c>
      <c r="N252" s="114" t="s">
        <v>64</v>
      </c>
      <c r="O252" s="105" t="s">
        <v>205</v>
      </c>
      <c r="P252" s="78" t="s">
        <v>217</v>
      </c>
      <c r="Q252" s="78" t="s">
        <v>22</v>
      </c>
      <c r="R252" s="24">
        <v>2015</v>
      </c>
      <c r="S252" s="171" t="s">
        <v>382</v>
      </c>
    </row>
    <row r="253" spans="1:19" s="22" customFormat="1" ht="33.75" hidden="1" x14ac:dyDescent="0.25">
      <c r="A253" s="101">
        <v>300</v>
      </c>
      <c r="B253" s="32">
        <v>42053</v>
      </c>
      <c r="C253" s="107">
        <v>31</v>
      </c>
      <c r="D253" s="183" t="s">
        <v>181</v>
      </c>
      <c r="E253" s="157" t="s">
        <v>39</v>
      </c>
      <c r="F253" s="188">
        <v>7</v>
      </c>
      <c r="G253" s="112" t="s">
        <v>62</v>
      </c>
      <c r="H253" s="100" t="s">
        <v>194</v>
      </c>
      <c r="I253" s="30"/>
      <c r="J253" s="184" t="s">
        <v>52</v>
      </c>
      <c r="K253" s="109">
        <v>9870941</v>
      </c>
      <c r="L253" s="6" t="s">
        <v>43</v>
      </c>
      <c r="M253" s="102" t="s">
        <v>316</v>
      </c>
      <c r="N253" s="114" t="s">
        <v>64</v>
      </c>
      <c r="O253" s="105" t="s">
        <v>206</v>
      </c>
      <c r="P253" s="78" t="s">
        <v>218</v>
      </c>
      <c r="Q253" s="78" t="s">
        <v>23</v>
      </c>
      <c r="R253" s="24">
        <v>2014</v>
      </c>
      <c r="S253" s="171" t="s">
        <v>382</v>
      </c>
    </row>
    <row r="254" spans="1:19" s="22" customFormat="1" ht="33.75" hidden="1" x14ac:dyDescent="0.25">
      <c r="A254" s="101">
        <v>301</v>
      </c>
      <c r="B254" s="32">
        <v>42053</v>
      </c>
      <c r="C254" s="107">
        <v>32</v>
      </c>
      <c r="D254" s="183" t="s">
        <v>181</v>
      </c>
      <c r="E254" s="157" t="s">
        <v>39</v>
      </c>
      <c r="F254" s="188">
        <v>2</v>
      </c>
      <c r="G254" s="112" t="s">
        <v>71</v>
      </c>
      <c r="H254" s="100" t="s">
        <v>195</v>
      </c>
      <c r="I254" s="30"/>
      <c r="J254" s="184" t="s">
        <v>52</v>
      </c>
      <c r="K254" s="109">
        <v>9870941</v>
      </c>
      <c r="L254" s="6" t="s">
        <v>43</v>
      </c>
      <c r="M254" s="102" t="s">
        <v>316</v>
      </c>
      <c r="N254" s="114" t="s">
        <v>64</v>
      </c>
      <c r="O254" s="105" t="s">
        <v>207</v>
      </c>
      <c r="P254" s="78" t="s">
        <v>219</v>
      </c>
      <c r="Q254" s="78" t="s">
        <v>23</v>
      </c>
      <c r="R254" s="24">
        <v>2014</v>
      </c>
      <c r="S254" s="171" t="s">
        <v>382</v>
      </c>
    </row>
    <row r="255" spans="1:19" s="22" customFormat="1" ht="33.75" hidden="1" x14ac:dyDescent="0.25">
      <c r="A255" s="101">
        <v>302</v>
      </c>
      <c r="B255" s="32">
        <v>42053</v>
      </c>
      <c r="C255" s="107">
        <v>33</v>
      </c>
      <c r="D255" s="183" t="s">
        <v>181</v>
      </c>
      <c r="E255" s="157" t="s">
        <v>39</v>
      </c>
      <c r="F255" s="188">
        <v>5</v>
      </c>
      <c r="G255" s="112" t="s">
        <v>189</v>
      </c>
      <c r="H255" s="100" t="s">
        <v>196</v>
      </c>
      <c r="I255" s="30"/>
      <c r="J255" s="184" t="s">
        <v>52</v>
      </c>
      <c r="K255" s="109">
        <v>9870941</v>
      </c>
      <c r="L255" s="6" t="s">
        <v>43</v>
      </c>
      <c r="M255" s="102" t="s">
        <v>316</v>
      </c>
      <c r="N255" s="114" t="s">
        <v>64</v>
      </c>
      <c r="O255" s="105" t="s">
        <v>208</v>
      </c>
      <c r="P255" s="78" t="s">
        <v>67</v>
      </c>
      <c r="Q255" s="78" t="s">
        <v>23</v>
      </c>
      <c r="R255" s="24">
        <v>2014</v>
      </c>
      <c r="S255" s="171" t="s">
        <v>382</v>
      </c>
    </row>
    <row r="256" spans="1:19" s="22" customFormat="1" ht="33.75" hidden="1" x14ac:dyDescent="0.25">
      <c r="A256" s="101">
        <v>303</v>
      </c>
      <c r="B256" s="32">
        <v>42053</v>
      </c>
      <c r="C256" s="107">
        <v>35</v>
      </c>
      <c r="D256" s="183" t="s">
        <v>181</v>
      </c>
      <c r="E256" s="157" t="s">
        <v>39</v>
      </c>
      <c r="F256" s="188">
        <v>3</v>
      </c>
      <c r="G256" s="112" t="s">
        <v>89</v>
      </c>
      <c r="H256" s="100" t="s">
        <v>197</v>
      </c>
      <c r="I256" s="30"/>
      <c r="J256" s="184" t="s">
        <v>42</v>
      </c>
      <c r="K256" s="109">
        <v>91281782</v>
      </c>
      <c r="L256" s="6" t="s">
        <v>43</v>
      </c>
      <c r="M256" s="102" t="s">
        <v>316</v>
      </c>
      <c r="N256" s="114" t="s">
        <v>64</v>
      </c>
      <c r="O256" s="105" t="s">
        <v>209</v>
      </c>
      <c r="P256" s="78" t="s">
        <v>66</v>
      </c>
      <c r="Q256" s="78" t="s">
        <v>23</v>
      </c>
      <c r="R256" s="24">
        <v>2014</v>
      </c>
      <c r="S256" s="171" t="s">
        <v>382</v>
      </c>
    </row>
    <row r="257" spans="1:19" s="22" customFormat="1" ht="33.75" hidden="1" x14ac:dyDescent="0.25">
      <c r="A257" s="101">
        <v>305</v>
      </c>
      <c r="B257" s="32">
        <v>42053</v>
      </c>
      <c r="C257" s="107">
        <v>37</v>
      </c>
      <c r="D257" s="183" t="s">
        <v>182</v>
      </c>
      <c r="E257" s="157" t="s">
        <v>39</v>
      </c>
      <c r="F257" s="188">
        <v>3</v>
      </c>
      <c r="G257" s="112" t="s">
        <v>190</v>
      </c>
      <c r="H257" s="100" t="s">
        <v>198</v>
      </c>
      <c r="I257" s="30"/>
      <c r="J257" s="184" t="s">
        <v>36</v>
      </c>
      <c r="K257" s="109">
        <v>10025330</v>
      </c>
      <c r="L257" s="6" t="s">
        <v>43</v>
      </c>
      <c r="M257" s="102" t="s">
        <v>316</v>
      </c>
      <c r="N257" s="114" t="s">
        <v>64</v>
      </c>
      <c r="O257" s="105" t="s">
        <v>210</v>
      </c>
      <c r="P257" s="78" t="s">
        <v>220</v>
      </c>
      <c r="Q257" s="78" t="s">
        <v>23</v>
      </c>
      <c r="R257" s="24">
        <v>2014</v>
      </c>
      <c r="S257" s="171" t="s">
        <v>382</v>
      </c>
    </row>
    <row r="258" spans="1:19" s="22" customFormat="1" ht="33.75" hidden="1" x14ac:dyDescent="0.25">
      <c r="A258" s="101">
        <v>306</v>
      </c>
      <c r="B258" s="32">
        <v>42053</v>
      </c>
      <c r="C258" s="107">
        <v>38</v>
      </c>
      <c r="D258" s="183" t="s">
        <v>182</v>
      </c>
      <c r="E258" s="157" t="s">
        <v>39</v>
      </c>
      <c r="F258" s="188">
        <v>3</v>
      </c>
      <c r="G258" s="112" t="s">
        <v>190</v>
      </c>
      <c r="H258" s="100" t="s">
        <v>199</v>
      </c>
      <c r="I258" s="30"/>
      <c r="J258" s="184" t="s">
        <v>36</v>
      </c>
      <c r="K258" s="109">
        <v>10025330</v>
      </c>
      <c r="L258" s="6" t="s">
        <v>43</v>
      </c>
      <c r="M258" s="102" t="s">
        <v>316</v>
      </c>
      <c r="N258" s="114" t="s">
        <v>64</v>
      </c>
      <c r="O258" s="105" t="s">
        <v>211</v>
      </c>
      <c r="P258" s="78" t="s">
        <v>221</v>
      </c>
      <c r="Q258" s="78" t="s">
        <v>23</v>
      </c>
      <c r="R258" s="24">
        <v>2014</v>
      </c>
      <c r="S258" s="171" t="s">
        <v>382</v>
      </c>
    </row>
    <row r="259" spans="1:19" s="22" customFormat="1" ht="33.75" hidden="1" x14ac:dyDescent="0.25">
      <c r="A259" s="101">
        <v>310</v>
      </c>
      <c r="B259" s="32">
        <v>42053</v>
      </c>
      <c r="C259" s="107">
        <v>42</v>
      </c>
      <c r="D259" s="183" t="s">
        <v>182</v>
      </c>
      <c r="E259" s="157" t="s">
        <v>39</v>
      </c>
      <c r="F259" s="188">
        <v>3</v>
      </c>
      <c r="G259" s="112" t="s">
        <v>89</v>
      </c>
      <c r="H259" s="100" t="s">
        <v>197</v>
      </c>
      <c r="I259" s="30"/>
      <c r="J259" s="184" t="s">
        <v>33</v>
      </c>
      <c r="K259" s="109">
        <v>42014944</v>
      </c>
      <c r="L259" s="6" t="s">
        <v>43</v>
      </c>
      <c r="M259" s="102" t="s">
        <v>316</v>
      </c>
      <c r="N259" s="114" t="s">
        <v>64</v>
      </c>
      <c r="O259" s="105" t="s">
        <v>209</v>
      </c>
      <c r="P259" s="78" t="s">
        <v>66</v>
      </c>
      <c r="Q259" s="78" t="s">
        <v>23</v>
      </c>
      <c r="R259" s="24">
        <v>2014</v>
      </c>
      <c r="S259" s="171" t="s">
        <v>382</v>
      </c>
    </row>
    <row r="260" spans="1:19" s="22" customFormat="1" ht="45" hidden="1" x14ac:dyDescent="0.25">
      <c r="A260" s="101">
        <v>311</v>
      </c>
      <c r="B260" s="32">
        <v>42053</v>
      </c>
      <c r="C260" s="107">
        <v>43</v>
      </c>
      <c r="D260" s="183" t="s">
        <v>183</v>
      </c>
      <c r="E260" s="157" t="s">
        <v>39</v>
      </c>
      <c r="F260" s="188">
        <v>3</v>
      </c>
      <c r="G260" s="112" t="s">
        <v>95</v>
      </c>
      <c r="H260" s="100" t="s">
        <v>200</v>
      </c>
      <c r="I260" s="30"/>
      <c r="J260" s="184" t="s">
        <v>33</v>
      </c>
      <c r="K260" s="109">
        <v>42014944</v>
      </c>
      <c r="L260" s="6" t="s">
        <v>43</v>
      </c>
      <c r="M260" s="102" t="s">
        <v>316</v>
      </c>
      <c r="N260" s="114" t="s">
        <v>64</v>
      </c>
      <c r="O260" s="105" t="s">
        <v>212</v>
      </c>
      <c r="P260" s="78" t="s">
        <v>222</v>
      </c>
      <c r="Q260" s="78" t="s">
        <v>23</v>
      </c>
      <c r="R260" s="24">
        <v>2014</v>
      </c>
      <c r="S260" s="171" t="s">
        <v>382</v>
      </c>
    </row>
    <row r="261" spans="1:19" s="22" customFormat="1" ht="33.75" hidden="1" x14ac:dyDescent="0.25">
      <c r="A261" s="101">
        <v>312</v>
      </c>
      <c r="B261" s="32">
        <v>42053</v>
      </c>
      <c r="C261" s="107">
        <v>44</v>
      </c>
      <c r="D261" s="183" t="s">
        <v>184</v>
      </c>
      <c r="E261" s="157" t="s">
        <v>39</v>
      </c>
      <c r="F261" s="188">
        <v>3</v>
      </c>
      <c r="G261" s="112" t="s">
        <v>190</v>
      </c>
      <c r="H261" s="100" t="s">
        <v>199</v>
      </c>
      <c r="I261" s="30"/>
      <c r="J261" s="184" t="s">
        <v>261</v>
      </c>
      <c r="K261" s="109">
        <v>10029634</v>
      </c>
      <c r="L261" s="6" t="s">
        <v>43</v>
      </c>
      <c r="M261" s="102" t="s">
        <v>316</v>
      </c>
      <c r="N261" s="114" t="s">
        <v>64</v>
      </c>
      <c r="O261" s="105" t="s">
        <v>211</v>
      </c>
      <c r="P261" s="78" t="s">
        <v>221</v>
      </c>
      <c r="Q261" s="78" t="s">
        <v>23</v>
      </c>
      <c r="R261" s="24">
        <v>2014</v>
      </c>
      <c r="S261" s="171" t="s">
        <v>382</v>
      </c>
    </row>
    <row r="262" spans="1:19" s="22" customFormat="1" ht="33.75" hidden="1" x14ac:dyDescent="0.25">
      <c r="A262" s="101">
        <v>313</v>
      </c>
      <c r="B262" s="32">
        <v>42053</v>
      </c>
      <c r="C262" s="107">
        <v>45</v>
      </c>
      <c r="D262" s="183" t="s">
        <v>184</v>
      </c>
      <c r="E262" s="157" t="s">
        <v>39</v>
      </c>
      <c r="F262" s="188">
        <v>3</v>
      </c>
      <c r="G262" s="112" t="s">
        <v>95</v>
      </c>
      <c r="H262" s="100" t="s">
        <v>201</v>
      </c>
      <c r="I262" s="30"/>
      <c r="J262" s="184" t="s">
        <v>92</v>
      </c>
      <c r="K262" s="109">
        <v>10029634</v>
      </c>
      <c r="L262" s="6" t="s">
        <v>43</v>
      </c>
      <c r="M262" s="102" t="s">
        <v>316</v>
      </c>
      <c r="N262" s="114" t="s">
        <v>64</v>
      </c>
      <c r="O262" s="105" t="s">
        <v>214</v>
      </c>
      <c r="P262" s="78" t="s">
        <v>223</v>
      </c>
      <c r="Q262" s="78" t="s">
        <v>23</v>
      </c>
      <c r="R262" s="24">
        <v>2014</v>
      </c>
      <c r="S262" s="171" t="s">
        <v>382</v>
      </c>
    </row>
    <row r="263" spans="1:19" s="22" customFormat="1" ht="33.75" hidden="1" x14ac:dyDescent="0.25">
      <c r="A263" s="101">
        <v>314</v>
      </c>
      <c r="B263" s="32">
        <v>42053</v>
      </c>
      <c r="C263" s="107">
        <v>46</v>
      </c>
      <c r="D263" s="183" t="s">
        <v>184</v>
      </c>
      <c r="E263" s="157" t="s">
        <v>39</v>
      </c>
      <c r="F263" s="188">
        <v>3</v>
      </c>
      <c r="G263" s="112" t="s">
        <v>95</v>
      </c>
      <c r="H263" s="100" t="s">
        <v>201</v>
      </c>
      <c r="I263" s="30"/>
      <c r="J263" s="184" t="s">
        <v>19</v>
      </c>
      <c r="K263" s="109">
        <v>4406582</v>
      </c>
      <c r="L263" s="6" t="s">
        <v>43</v>
      </c>
      <c r="M263" s="102" t="s">
        <v>316</v>
      </c>
      <c r="N263" s="114" t="s">
        <v>64</v>
      </c>
      <c r="O263" s="105" t="s">
        <v>214</v>
      </c>
      <c r="P263" s="78" t="s">
        <v>223</v>
      </c>
      <c r="Q263" s="78" t="s">
        <v>23</v>
      </c>
      <c r="R263" s="24">
        <v>2014</v>
      </c>
      <c r="S263" s="171" t="s">
        <v>382</v>
      </c>
    </row>
    <row r="264" spans="1:19" s="22" customFormat="1" ht="33.75" hidden="1" x14ac:dyDescent="0.25">
      <c r="A264" s="101">
        <v>322</v>
      </c>
      <c r="B264" s="32">
        <v>42053</v>
      </c>
      <c r="C264" s="107">
        <v>54</v>
      </c>
      <c r="D264" s="183" t="s">
        <v>185</v>
      </c>
      <c r="E264" s="157" t="s">
        <v>38</v>
      </c>
      <c r="F264" s="188">
        <v>3</v>
      </c>
      <c r="G264" s="112" t="s">
        <v>84</v>
      </c>
      <c r="H264" s="100" t="s">
        <v>202</v>
      </c>
      <c r="I264" s="30"/>
      <c r="J264" s="184" t="s">
        <v>36</v>
      </c>
      <c r="K264" s="109">
        <v>10025330</v>
      </c>
      <c r="L264" s="6" t="s">
        <v>43</v>
      </c>
      <c r="M264" s="103" t="s">
        <v>319</v>
      </c>
      <c r="N264" s="114" t="s">
        <v>64</v>
      </c>
      <c r="O264" s="105" t="s">
        <v>215</v>
      </c>
      <c r="P264" s="78" t="s">
        <v>224</v>
      </c>
      <c r="Q264" s="78" t="s">
        <v>22</v>
      </c>
      <c r="R264" s="24">
        <v>2014</v>
      </c>
      <c r="S264" s="171" t="s">
        <v>382</v>
      </c>
    </row>
    <row r="265" spans="1:19" s="22" customFormat="1" ht="33.75" hidden="1" x14ac:dyDescent="0.25">
      <c r="A265" s="101">
        <v>325</v>
      </c>
      <c r="B265" s="32">
        <v>42053</v>
      </c>
      <c r="C265" s="107">
        <v>58</v>
      </c>
      <c r="D265" s="183" t="s">
        <v>186</v>
      </c>
      <c r="E265" s="157" t="s">
        <v>40</v>
      </c>
      <c r="F265" s="188">
        <v>3</v>
      </c>
      <c r="G265" s="112" t="s">
        <v>60</v>
      </c>
      <c r="H265" s="100" t="s">
        <v>203</v>
      </c>
      <c r="I265" s="30"/>
      <c r="J265" s="184" t="s">
        <v>92</v>
      </c>
      <c r="K265" s="109">
        <v>10029634</v>
      </c>
      <c r="L265" s="6" t="s">
        <v>43</v>
      </c>
      <c r="M265" s="102" t="s">
        <v>317</v>
      </c>
      <c r="N265" s="114" t="s">
        <v>64</v>
      </c>
      <c r="O265" s="105" t="s">
        <v>213</v>
      </c>
      <c r="P265" s="78" t="s">
        <v>225</v>
      </c>
      <c r="Q265" s="78" t="s">
        <v>22</v>
      </c>
      <c r="R265" s="24">
        <v>2015</v>
      </c>
      <c r="S265" s="171" t="s">
        <v>382</v>
      </c>
    </row>
    <row r="266" spans="1:19" s="22" customFormat="1" ht="33.75" hidden="1" x14ac:dyDescent="0.25">
      <c r="A266" s="101">
        <v>326</v>
      </c>
      <c r="B266" s="32">
        <v>42053</v>
      </c>
      <c r="C266" s="107">
        <v>59</v>
      </c>
      <c r="D266" s="183" t="s">
        <v>186</v>
      </c>
      <c r="E266" s="157" t="s">
        <v>40</v>
      </c>
      <c r="F266" s="188">
        <v>3</v>
      </c>
      <c r="G266" s="112" t="s">
        <v>60</v>
      </c>
      <c r="H266" s="100" t="s">
        <v>203</v>
      </c>
      <c r="I266" s="30"/>
      <c r="J266" s="184" t="s">
        <v>19</v>
      </c>
      <c r="K266" s="109">
        <v>4406582</v>
      </c>
      <c r="L266" s="6" t="s">
        <v>43</v>
      </c>
      <c r="M266" s="102" t="s">
        <v>317</v>
      </c>
      <c r="N266" s="114" t="s">
        <v>64</v>
      </c>
      <c r="O266" s="105" t="s">
        <v>213</v>
      </c>
      <c r="P266" s="78" t="s">
        <v>225</v>
      </c>
      <c r="Q266" s="78" t="s">
        <v>22</v>
      </c>
      <c r="R266" s="24">
        <v>2015</v>
      </c>
      <c r="S266" s="171" t="s">
        <v>382</v>
      </c>
    </row>
    <row r="267" spans="1:19" s="22" customFormat="1" ht="22.5" hidden="1" x14ac:dyDescent="0.25">
      <c r="A267" s="101">
        <v>335</v>
      </c>
      <c r="B267" s="32">
        <v>42053</v>
      </c>
      <c r="C267" s="107">
        <v>69</v>
      </c>
      <c r="D267" s="183" t="s">
        <v>187</v>
      </c>
      <c r="E267" s="157" t="s">
        <v>40</v>
      </c>
      <c r="F267" s="188">
        <v>3</v>
      </c>
      <c r="G267" s="112" t="s">
        <v>77</v>
      </c>
      <c r="H267" s="100" t="s">
        <v>193</v>
      </c>
      <c r="I267" s="30"/>
      <c r="J267" s="184" t="s">
        <v>25</v>
      </c>
      <c r="K267" s="109">
        <v>10110951</v>
      </c>
      <c r="L267" s="6" t="s">
        <v>43</v>
      </c>
      <c r="M267" s="102" t="s">
        <v>317</v>
      </c>
      <c r="N267" s="116" t="s">
        <v>64</v>
      </c>
      <c r="O267" s="105" t="s">
        <v>205</v>
      </c>
      <c r="P267" s="78" t="s">
        <v>217</v>
      </c>
      <c r="Q267" s="78" t="s">
        <v>22</v>
      </c>
      <c r="R267" s="24">
        <v>2015</v>
      </c>
      <c r="S267" s="171" t="s">
        <v>382</v>
      </c>
    </row>
    <row r="268" spans="1:19" s="22" customFormat="1" ht="33.75" hidden="1" x14ac:dyDescent="0.25">
      <c r="A268" s="101">
        <v>345</v>
      </c>
      <c r="B268" s="32">
        <v>42053</v>
      </c>
      <c r="C268" s="107" t="s">
        <v>180</v>
      </c>
      <c r="D268" s="183" t="s">
        <v>188</v>
      </c>
      <c r="E268" s="157" t="s">
        <v>39</v>
      </c>
      <c r="F268" s="188">
        <v>3</v>
      </c>
      <c r="G268" s="112" t="s">
        <v>192</v>
      </c>
      <c r="H268" s="100" t="s">
        <v>204</v>
      </c>
      <c r="I268" s="30"/>
      <c r="J268" s="184" t="s">
        <v>51</v>
      </c>
      <c r="K268" s="109">
        <v>10010254</v>
      </c>
      <c r="L268" s="6" t="s">
        <v>31</v>
      </c>
      <c r="M268" s="102" t="s">
        <v>316</v>
      </c>
      <c r="N268" s="116" t="s">
        <v>64</v>
      </c>
      <c r="O268" s="105" t="s">
        <v>216</v>
      </c>
      <c r="P268" s="78" t="s">
        <v>226</v>
      </c>
      <c r="Q268" s="78" t="s">
        <v>23</v>
      </c>
      <c r="R268" s="24">
        <v>2014</v>
      </c>
      <c r="S268" s="171" t="s">
        <v>382</v>
      </c>
    </row>
    <row r="269" spans="1:19" s="22" customFormat="1" ht="45" hidden="1" x14ac:dyDescent="0.25">
      <c r="A269" s="101">
        <v>347</v>
      </c>
      <c r="B269" s="32">
        <v>42053</v>
      </c>
      <c r="C269" s="107" t="s">
        <v>227</v>
      </c>
      <c r="D269" s="183">
        <v>41978</v>
      </c>
      <c r="E269" s="157" t="s">
        <v>48</v>
      </c>
      <c r="F269" s="188">
        <v>3</v>
      </c>
      <c r="G269" s="112" t="s">
        <v>79</v>
      </c>
      <c r="H269" s="100" t="s">
        <v>228</v>
      </c>
      <c r="I269" s="30"/>
      <c r="J269" s="184" t="s">
        <v>25</v>
      </c>
      <c r="K269" s="109">
        <v>10110951</v>
      </c>
      <c r="L269" s="6" t="s">
        <v>43</v>
      </c>
      <c r="M269" s="102" t="s">
        <v>318</v>
      </c>
      <c r="N269" s="114" t="s">
        <v>64</v>
      </c>
      <c r="O269" s="106" t="s">
        <v>229</v>
      </c>
      <c r="P269" s="73" t="s">
        <v>230</v>
      </c>
      <c r="Q269" s="78" t="s">
        <v>23</v>
      </c>
      <c r="R269" s="24">
        <v>2014</v>
      </c>
      <c r="S269" s="171" t="s">
        <v>382</v>
      </c>
    </row>
    <row r="270" spans="1:19" s="22" customFormat="1" ht="45" hidden="1" x14ac:dyDescent="0.25">
      <c r="A270" s="101">
        <v>348</v>
      </c>
      <c r="B270" s="32">
        <v>42053</v>
      </c>
      <c r="C270" s="107" t="s">
        <v>231</v>
      </c>
      <c r="D270" s="183">
        <v>41978</v>
      </c>
      <c r="E270" s="157" t="s">
        <v>48</v>
      </c>
      <c r="F270" s="188">
        <v>3</v>
      </c>
      <c r="G270" s="112" t="s">
        <v>79</v>
      </c>
      <c r="H270" s="100" t="s">
        <v>232</v>
      </c>
      <c r="I270" s="30"/>
      <c r="J270" s="184" t="s">
        <v>25</v>
      </c>
      <c r="K270" s="109">
        <v>10110951</v>
      </c>
      <c r="L270" s="6" t="s">
        <v>43</v>
      </c>
      <c r="M270" s="102" t="s">
        <v>318</v>
      </c>
      <c r="N270" s="114" t="s">
        <v>64</v>
      </c>
      <c r="O270" s="106" t="s">
        <v>229</v>
      </c>
      <c r="P270" s="73" t="s">
        <v>233</v>
      </c>
      <c r="Q270" s="78" t="s">
        <v>23</v>
      </c>
      <c r="R270" s="24">
        <v>2014</v>
      </c>
      <c r="S270" s="171" t="s">
        <v>382</v>
      </c>
    </row>
    <row r="271" spans="1:19" s="22" customFormat="1" ht="45" hidden="1" x14ac:dyDescent="0.25">
      <c r="A271" s="101">
        <v>349</v>
      </c>
      <c r="B271" s="32">
        <v>42053</v>
      </c>
      <c r="C271" s="107" t="s">
        <v>234</v>
      </c>
      <c r="D271" s="183">
        <v>41978</v>
      </c>
      <c r="E271" s="157" t="s">
        <v>48</v>
      </c>
      <c r="F271" s="188">
        <v>5</v>
      </c>
      <c r="G271" s="112" t="s">
        <v>79</v>
      </c>
      <c r="H271" s="100" t="s">
        <v>235</v>
      </c>
      <c r="I271" s="30"/>
      <c r="J271" s="184" t="s">
        <v>25</v>
      </c>
      <c r="K271" s="109">
        <v>10110951</v>
      </c>
      <c r="L271" s="6" t="s">
        <v>43</v>
      </c>
      <c r="M271" s="102" t="s">
        <v>318</v>
      </c>
      <c r="N271" s="114" t="s">
        <v>64</v>
      </c>
      <c r="O271" s="106" t="s">
        <v>229</v>
      </c>
      <c r="P271" s="73" t="s">
        <v>236</v>
      </c>
      <c r="Q271" s="78" t="s">
        <v>23</v>
      </c>
      <c r="R271" s="24">
        <v>2014</v>
      </c>
      <c r="S271" s="171" t="s">
        <v>382</v>
      </c>
    </row>
    <row r="272" spans="1:19" s="22" customFormat="1" ht="45" hidden="1" x14ac:dyDescent="0.25">
      <c r="A272" s="101">
        <v>350</v>
      </c>
      <c r="B272" s="32">
        <v>42053</v>
      </c>
      <c r="C272" s="107" t="s">
        <v>237</v>
      </c>
      <c r="D272" s="183">
        <v>41978</v>
      </c>
      <c r="E272" s="157" t="s">
        <v>48</v>
      </c>
      <c r="F272" s="188">
        <v>3</v>
      </c>
      <c r="G272" s="112" t="s">
        <v>79</v>
      </c>
      <c r="H272" s="100" t="s">
        <v>238</v>
      </c>
      <c r="I272" s="30"/>
      <c r="J272" s="184" t="s">
        <v>25</v>
      </c>
      <c r="K272" s="109">
        <v>10110951</v>
      </c>
      <c r="L272" s="6" t="s">
        <v>43</v>
      </c>
      <c r="M272" s="102" t="s">
        <v>318</v>
      </c>
      <c r="N272" s="114" t="s">
        <v>64</v>
      </c>
      <c r="O272" s="106" t="s">
        <v>229</v>
      </c>
      <c r="P272" s="73" t="s">
        <v>236</v>
      </c>
      <c r="Q272" s="78" t="s">
        <v>23</v>
      </c>
      <c r="R272" s="24">
        <v>2014</v>
      </c>
      <c r="S272" s="171" t="s">
        <v>382</v>
      </c>
    </row>
    <row r="273" spans="1:19" s="22" customFormat="1" ht="33.75" hidden="1" x14ac:dyDescent="0.25">
      <c r="A273" s="101">
        <v>352</v>
      </c>
      <c r="B273" s="32">
        <v>42053</v>
      </c>
      <c r="C273" s="107" t="s">
        <v>239</v>
      </c>
      <c r="D273" s="183">
        <v>41988</v>
      </c>
      <c r="E273" s="157" t="s">
        <v>40</v>
      </c>
      <c r="F273" s="188">
        <v>3</v>
      </c>
      <c r="G273" s="112" t="s">
        <v>70</v>
      </c>
      <c r="H273" s="100" t="s">
        <v>240</v>
      </c>
      <c r="I273" s="30"/>
      <c r="J273" s="184" t="s">
        <v>25</v>
      </c>
      <c r="K273" s="109">
        <v>10110951</v>
      </c>
      <c r="L273" s="6" t="s">
        <v>43</v>
      </c>
      <c r="M273" s="102" t="s">
        <v>317</v>
      </c>
      <c r="N273" s="114" t="s">
        <v>64</v>
      </c>
      <c r="O273" s="73" t="s">
        <v>241</v>
      </c>
      <c r="P273" s="78" t="s">
        <v>242</v>
      </c>
      <c r="Q273" s="78" t="s">
        <v>23</v>
      </c>
      <c r="R273" s="24">
        <v>2014</v>
      </c>
      <c r="S273" s="171" t="s">
        <v>382</v>
      </c>
    </row>
    <row r="274" spans="1:19" s="22" customFormat="1" ht="22.5" hidden="1" x14ac:dyDescent="0.25">
      <c r="A274" s="101">
        <v>353</v>
      </c>
      <c r="B274" s="32">
        <v>42053</v>
      </c>
      <c r="C274" s="107" t="s">
        <v>243</v>
      </c>
      <c r="D274" s="183">
        <v>41988</v>
      </c>
      <c r="E274" s="157" t="s">
        <v>40</v>
      </c>
      <c r="F274" s="188">
        <v>3</v>
      </c>
      <c r="G274" s="112" t="s">
        <v>70</v>
      </c>
      <c r="H274" s="100" t="s">
        <v>244</v>
      </c>
      <c r="I274" s="30"/>
      <c r="J274" s="184" t="s">
        <v>25</v>
      </c>
      <c r="K274" s="109">
        <v>10110951</v>
      </c>
      <c r="L274" s="6" t="s">
        <v>43</v>
      </c>
      <c r="M274" s="102" t="s">
        <v>317</v>
      </c>
      <c r="N274" s="114" t="s">
        <v>64</v>
      </c>
      <c r="O274" s="73" t="s">
        <v>241</v>
      </c>
      <c r="P274" s="78" t="s">
        <v>245</v>
      </c>
      <c r="Q274" s="78" t="s">
        <v>23</v>
      </c>
      <c r="R274" s="24">
        <v>2014</v>
      </c>
      <c r="S274" s="171" t="s">
        <v>382</v>
      </c>
    </row>
    <row r="275" spans="1:19" s="22" customFormat="1" ht="22.5" hidden="1" x14ac:dyDescent="0.25">
      <c r="A275" s="101">
        <v>354</v>
      </c>
      <c r="B275" s="32">
        <v>42053</v>
      </c>
      <c r="C275" s="107" t="s">
        <v>246</v>
      </c>
      <c r="D275" s="183">
        <v>41988</v>
      </c>
      <c r="E275" s="157" t="s">
        <v>40</v>
      </c>
      <c r="F275" s="188">
        <v>3</v>
      </c>
      <c r="G275" s="112" t="s">
        <v>70</v>
      </c>
      <c r="H275" s="100" t="s">
        <v>247</v>
      </c>
      <c r="I275" s="30"/>
      <c r="J275" s="184" t="s">
        <v>25</v>
      </c>
      <c r="K275" s="109">
        <v>10110951</v>
      </c>
      <c r="L275" s="6" t="s">
        <v>43</v>
      </c>
      <c r="M275" s="102" t="s">
        <v>317</v>
      </c>
      <c r="N275" s="114" t="s">
        <v>64</v>
      </c>
      <c r="O275" s="73" t="s">
        <v>241</v>
      </c>
      <c r="P275" s="104" t="s">
        <v>248</v>
      </c>
      <c r="Q275" s="78" t="s">
        <v>23</v>
      </c>
      <c r="R275" s="24">
        <v>2014</v>
      </c>
      <c r="S275" s="171" t="s">
        <v>382</v>
      </c>
    </row>
    <row r="276" spans="1:19" s="22" customFormat="1" ht="45" hidden="1" x14ac:dyDescent="0.25">
      <c r="A276" s="101">
        <v>355</v>
      </c>
      <c r="B276" s="32">
        <v>42053</v>
      </c>
      <c r="C276" s="107" t="s">
        <v>249</v>
      </c>
      <c r="D276" s="183">
        <v>41989</v>
      </c>
      <c r="E276" s="157" t="s">
        <v>48</v>
      </c>
      <c r="F276" s="188">
        <v>3</v>
      </c>
      <c r="G276" s="112" t="s">
        <v>79</v>
      </c>
      <c r="H276" s="100" t="s">
        <v>232</v>
      </c>
      <c r="I276" s="30"/>
      <c r="J276" s="184" t="s">
        <v>54</v>
      </c>
      <c r="K276" s="110">
        <v>9872621</v>
      </c>
      <c r="L276" s="6" t="s">
        <v>43</v>
      </c>
      <c r="M276" s="102" t="s">
        <v>318</v>
      </c>
      <c r="N276" s="114" t="s">
        <v>64</v>
      </c>
      <c r="O276" s="106" t="s">
        <v>229</v>
      </c>
      <c r="P276" s="73" t="s">
        <v>233</v>
      </c>
      <c r="Q276" s="78" t="s">
        <v>23</v>
      </c>
      <c r="R276" s="24">
        <v>2014</v>
      </c>
      <c r="S276" s="171" t="s">
        <v>382</v>
      </c>
    </row>
    <row r="277" spans="1:19" s="22" customFormat="1" ht="45" hidden="1" x14ac:dyDescent="0.25">
      <c r="A277" s="101">
        <v>356</v>
      </c>
      <c r="B277" s="32">
        <v>42053</v>
      </c>
      <c r="C277" s="107" t="s">
        <v>250</v>
      </c>
      <c r="D277" s="183">
        <v>41989</v>
      </c>
      <c r="E277" s="157" t="s">
        <v>48</v>
      </c>
      <c r="F277" s="188">
        <v>5</v>
      </c>
      <c r="G277" s="112" t="s">
        <v>79</v>
      </c>
      <c r="H277" s="100" t="s">
        <v>235</v>
      </c>
      <c r="I277" s="30"/>
      <c r="J277" s="184" t="s">
        <v>54</v>
      </c>
      <c r="K277" s="110">
        <v>9872621</v>
      </c>
      <c r="L277" s="6" t="s">
        <v>43</v>
      </c>
      <c r="M277" s="102" t="s">
        <v>318</v>
      </c>
      <c r="N277" s="114" t="s">
        <v>64</v>
      </c>
      <c r="O277" s="106" t="s">
        <v>229</v>
      </c>
      <c r="P277" s="73" t="s">
        <v>236</v>
      </c>
      <c r="Q277" s="78" t="s">
        <v>23</v>
      </c>
      <c r="R277" s="24">
        <v>2014</v>
      </c>
      <c r="S277" s="171" t="s">
        <v>382</v>
      </c>
    </row>
    <row r="278" spans="1:19" s="22" customFormat="1" ht="45" hidden="1" x14ac:dyDescent="0.25">
      <c r="A278" s="101">
        <v>357</v>
      </c>
      <c r="B278" s="32">
        <v>42053</v>
      </c>
      <c r="C278" s="107" t="s">
        <v>251</v>
      </c>
      <c r="D278" s="183">
        <v>41989</v>
      </c>
      <c r="E278" s="157" t="s">
        <v>48</v>
      </c>
      <c r="F278" s="188">
        <v>3</v>
      </c>
      <c r="G278" s="112" t="s">
        <v>79</v>
      </c>
      <c r="H278" s="100" t="s">
        <v>238</v>
      </c>
      <c r="I278" s="30"/>
      <c r="J278" s="184" t="s">
        <v>54</v>
      </c>
      <c r="K278" s="110">
        <v>9872621</v>
      </c>
      <c r="L278" s="6" t="s">
        <v>43</v>
      </c>
      <c r="M278" s="102" t="s">
        <v>318</v>
      </c>
      <c r="N278" s="114" t="s">
        <v>64</v>
      </c>
      <c r="O278" s="106" t="s">
        <v>229</v>
      </c>
      <c r="P278" s="73" t="s">
        <v>233</v>
      </c>
      <c r="Q278" s="78" t="s">
        <v>23</v>
      </c>
      <c r="R278" s="24">
        <v>2014</v>
      </c>
      <c r="S278" s="171" t="s">
        <v>382</v>
      </c>
    </row>
    <row r="279" spans="1:19" s="22" customFormat="1" ht="45" hidden="1" x14ac:dyDescent="0.25">
      <c r="A279" s="101">
        <v>358</v>
      </c>
      <c r="B279" s="32">
        <v>42053</v>
      </c>
      <c r="C279" s="107" t="s">
        <v>252</v>
      </c>
      <c r="D279" s="183">
        <v>41989</v>
      </c>
      <c r="E279" s="157" t="s">
        <v>48</v>
      </c>
      <c r="F279" s="188">
        <v>3</v>
      </c>
      <c r="G279" s="112" t="s">
        <v>79</v>
      </c>
      <c r="H279" s="100" t="s">
        <v>228</v>
      </c>
      <c r="I279" s="30"/>
      <c r="J279" s="184" t="s">
        <v>54</v>
      </c>
      <c r="K279" s="110">
        <v>9872621</v>
      </c>
      <c r="L279" s="6" t="s">
        <v>43</v>
      </c>
      <c r="M279" s="102" t="s">
        <v>318</v>
      </c>
      <c r="N279" s="114" t="s">
        <v>64</v>
      </c>
      <c r="O279" s="106" t="s">
        <v>229</v>
      </c>
      <c r="P279" s="73" t="s">
        <v>230</v>
      </c>
      <c r="Q279" s="78" t="s">
        <v>23</v>
      </c>
      <c r="R279" s="24">
        <v>2014</v>
      </c>
      <c r="S279" s="171" t="s">
        <v>382</v>
      </c>
    </row>
    <row r="280" spans="1:19" s="22" customFormat="1" ht="22.5" hidden="1" x14ac:dyDescent="0.25">
      <c r="A280" s="101">
        <v>359</v>
      </c>
      <c r="B280" s="32">
        <v>42053</v>
      </c>
      <c r="C280" s="107" t="s">
        <v>253</v>
      </c>
      <c r="D280" s="183">
        <v>41989</v>
      </c>
      <c r="E280" s="157" t="s">
        <v>40</v>
      </c>
      <c r="F280" s="188">
        <v>3</v>
      </c>
      <c r="G280" s="112" t="s">
        <v>70</v>
      </c>
      <c r="H280" s="100" t="s">
        <v>247</v>
      </c>
      <c r="I280" s="30"/>
      <c r="J280" s="184" t="s">
        <v>54</v>
      </c>
      <c r="K280" s="110">
        <v>9872621</v>
      </c>
      <c r="L280" s="6" t="s">
        <v>43</v>
      </c>
      <c r="M280" s="102" t="s">
        <v>317</v>
      </c>
      <c r="N280" s="114" t="s">
        <v>64</v>
      </c>
      <c r="O280" s="73" t="s">
        <v>241</v>
      </c>
      <c r="P280" s="104" t="s">
        <v>248</v>
      </c>
      <c r="Q280" s="78" t="s">
        <v>23</v>
      </c>
      <c r="R280" s="24">
        <v>2014</v>
      </c>
      <c r="S280" s="171" t="s">
        <v>382</v>
      </c>
    </row>
    <row r="281" spans="1:19" s="22" customFormat="1" ht="45" hidden="1" x14ac:dyDescent="0.25">
      <c r="A281" s="101">
        <v>360</v>
      </c>
      <c r="B281" s="32">
        <v>42053</v>
      </c>
      <c r="C281" s="107" t="s">
        <v>254</v>
      </c>
      <c r="D281" s="183">
        <v>41989</v>
      </c>
      <c r="E281" s="157" t="s">
        <v>48</v>
      </c>
      <c r="F281" s="188">
        <v>5</v>
      </c>
      <c r="G281" s="112" t="s">
        <v>79</v>
      </c>
      <c r="H281" s="100" t="s">
        <v>255</v>
      </c>
      <c r="I281" s="30"/>
      <c r="J281" s="184" t="s">
        <v>54</v>
      </c>
      <c r="K281" s="110">
        <v>9872621</v>
      </c>
      <c r="L281" s="6" t="s">
        <v>43</v>
      </c>
      <c r="M281" s="102" t="s">
        <v>318</v>
      </c>
      <c r="N281" s="114" t="s">
        <v>64</v>
      </c>
      <c r="O281" s="106" t="s">
        <v>229</v>
      </c>
      <c r="P281" s="104" t="s">
        <v>256</v>
      </c>
      <c r="Q281" s="78" t="s">
        <v>23</v>
      </c>
      <c r="R281" s="24">
        <v>2014</v>
      </c>
      <c r="S281" s="171" t="s">
        <v>382</v>
      </c>
    </row>
    <row r="282" spans="1:19" s="22" customFormat="1" ht="33.75" hidden="1" x14ac:dyDescent="0.25">
      <c r="A282" s="101">
        <v>361</v>
      </c>
      <c r="B282" s="32">
        <v>42053</v>
      </c>
      <c r="C282" s="107" t="s">
        <v>257</v>
      </c>
      <c r="D282" s="183">
        <v>41989</v>
      </c>
      <c r="E282" s="157" t="s">
        <v>40</v>
      </c>
      <c r="F282" s="188">
        <v>3</v>
      </c>
      <c r="G282" s="112" t="s">
        <v>70</v>
      </c>
      <c r="H282" s="100" t="s">
        <v>240</v>
      </c>
      <c r="I282" s="30"/>
      <c r="J282" s="184" t="s">
        <v>54</v>
      </c>
      <c r="K282" s="110">
        <v>9872621</v>
      </c>
      <c r="L282" s="6" t="s">
        <v>43</v>
      </c>
      <c r="M282" s="102" t="s">
        <v>317</v>
      </c>
      <c r="N282" s="114" t="s">
        <v>64</v>
      </c>
      <c r="O282" s="73" t="s">
        <v>241</v>
      </c>
      <c r="P282" s="78" t="s">
        <v>242</v>
      </c>
      <c r="Q282" s="78" t="s">
        <v>23</v>
      </c>
      <c r="R282" s="24">
        <v>2014</v>
      </c>
      <c r="S282" s="171" t="s">
        <v>382</v>
      </c>
    </row>
    <row r="283" spans="1:19" s="22" customFormat="1" ht="22.5" hidden="1" x14ac:dyDescent="0.25">
      <c r="A283" s="101">
        <v>362</v>
      </c>
      <c r="B283" s="32">
        <v>42053</v>
      </c>
      <c r="C283" s="107" t="s">
        <v>258</v>
      </c>
      <c r="D283" s="183">
        <v>41989</v>
      </c>
      <c r="E283" s="157" t="s">
        <v>40</v>
      </c>
      <c r="F283" s="188">
        <v>3</v>
      </c>
      <c r="G283" s="112" t="s">
        <v>70</v>
      </c>
      <c r="H283" s="100" t="s">
        <v>244</v>
      </c>
      <c r="I283" s="30"/>
      <c r="J283" s="184" t="s">
        <v>54</v>
      </c>
      <c r="K283" s="109">
        <v>9872621</v>
      </c>
      <c r="L283" s="6" t="s">
        <v>43</v>
      </c>
      <c r="M283" s="102" t="s">
        <v>317</v>
      </c>
      <c r="N283" s="114" t="s">
        <v>64</v>
      </c>
      <c r="O283" s="73" t="s">
        <v>241</v>
      </c>
      <c r="P283" s="78" t="s">
        <v>245</v>
      </c>
      <c r="Q283" s="78" t="s">
        <v>23</v>
      </c>
      <c r="R283" s="24">
        <v>2014</v>
      </c>
      <c r="S283" s="171" t="s">
        <v>382</v>
      </c>
    </row>
    <row r="284" spans="1:19" s="22" customFormat="1" ht="33.75" hidden="1" x14ac:dyDescent="0.25">
      <c r="A284" s="101">
        <v>363</v>
      </c>
      <c r="B284" s="32">
        <v>42053</v>
      </c>
      <c r="C284" s="107" t="s">
        <v>259</v>
      </c>
      <c r="D284" s="183">
        <v>42019.472326388888</v>
      </c>
      <c r="E284" s="157" t="s">
        <v>39</v>
      </c>
      <c r="F284" s="188">
        <v>2</v>
      </c>
      <c r="G284" s="112" t="s">
        <v>71</v>
      </c>
      <c r="H284" s="100" t="s">
        <v>195</v>
      </c>
      <c r="I284" s="30"/>
      <c r="J284" s="184" t="s">
        <v>63</v>
      </c>
      <c r="K284" s="110">
        <v>9870227</v>
      </c>
      <c r="L284" s="6" t="s">
        <v>43</v>
      </c>
      <c r="M284" s="102" t="s">
        <v>316</v>
      </c>
      <c r="N284" s="114" t="s">
        <v>64</v>
      </c>
      <c r="O284" s="73" t="s">
        <v>260</v>
      </c>
      <c r="P284" s="78" t="s">
        <v>219</v>
      </c>
      <c r="Q284" s="78" t="s">
        <v>23</v>
      </c>
      <c r="R284" s="24">
        <v>2014</v>
      </c>
      <c r="S284" s="171" t="s">
        <v>382</v>
      </c>
    </row>
    <row r="285" spans="1:19" s="22" customFormat="1" ht="45" x14ac:dyDescent="0.25">
      <c r="A285" s="33">
        <v>372</v>
      </c>
      <c r="B285" s="32">
        <v>42053</v>
      </c>
      <c r="C285" s="31" t="s">
        <v>262</v>
      </c>
      <c r="D285" s="183">
        <v>41610</v>
      </c>
      <c r="E285" s="157" t="s">
        <v>78</v>
      </c>
      <c r="F285" s="188">
        <v>3</v>
      </c>
      <c r="G285" s="112" t="s">
        <v>264</v>
      </c>
      <c r="H285" s="100" t="s">
        <v>263</v>
      </c>
      <c r="I285" s="30"/>
      <c r="J285" s="184" t="s">
        <v>29</v>
      </c>
      <c r="K285" s="28">
        <v>10002675</v>
      </c>
      <c r="L285" s="6" t="s">
        <v>43</v>
      </c>
      <c r="M285" s="118" t="s">
        <v>78</v>
      </c>
      <c r="N285" s="48"/>
      <c r="O285" s="27"/>
      <c r="P285" s="26"/>
      <c r="Q285" s="25" t="s">
        <v>22</v>
      </c>
      <c r="R285" s="24">
        <v>2013</v>
      </c>
      <c r="S285" s="171" t="s">
        <v>388</v>
      </c>
    </row>
    <row r="286" spans="1:19" s="22" customFormat="1" ht="45" x14ac:dyDescent="0.25">
      <c r="A286" s="33">
        <v>374</v>
      </c>
      <c r="B286" s="32">
        <v>42053</v>
      </c>
      <c r="C286" s="31" t="s">
        <v>265</v>
      </c>
      <c r="D286" s="183">
        <v>41610</v>
      </c>
      <c r="E286" s="157" t="s">
        <v>78</v>
      </c>
      <c r="F286" s="188">
        <v>3</v>
      </c>
      <c r="G286" s="112" t="s">
        <v>264</v>
      </c>
      <c r="H286" s="100" t="s">
        <v>263</v>
      </c>
      <c r="I286" s="30"/>
      <c r="J286" s="184" t="s">
        <v>937</v>
      </c>
      <c r="K286" s="28">
        <v>10022345</v>
      </c>
      <c r="L286" s="6" t="s">
        <v>43</v>
      </c>
      <c r="M286" s="118" t="s">
        <v>78</v>
      </c>
      <c r="N286" s="48"/>
      <c r="O286" s="27"/>
      <c r="P286" s="26"/>
      <c r="Q286" s="25" t="s">
        <v>22</v>
      </c>
      <c r="R286" s="24">
        <v>2013</v>
      </c>
      <c r="S286" s="171" t="s">
        <v>388</v>
      </c>
    </row>
    <row r="287" spans="1:19" s="22" customFormat="1" ht="45" x14ac:dyDescent="0.25">
      <c r="A287" s="33">
        <v>377</v>
      </c>
      <c r="B287" s="32">
        <v>42053</v>
      </c>
      <c r="C287" s="31" t="s">
        <v>266</v>
      </c>
      <c r="D287" s="183">
        <v>41583</v>
      </c>
      <c r="E287" s="157" t="s">
        <v>78</v>
      </c>
      <c r="F287" s="188">
        <v>3</v>
      </c>
      <c r="G287" s="112" t="s">
        <v>268</v>
      </c>
      <c r="H287" s="100" t="s">
        <v>267</v>
      </c>
      <c r="I287" s="30"/>
      <c r="J287" s="184" t="s">
        <v>18</v>
      </c>
      <c r="K287" s="28">
        <v>10091253</v>
      </c>
      <c r="L287" s="6" t="s">
        <v>43</v>
      </c>
      <c r="M287" s="118" t="s">
        <v>78</v>
      </c>
      <c r="N287" s="48"/>
      <c r="O287" s="27"/>
      <c r="P287" s="26"/>
      <c r="Q287" s="25" t="s">
        <v>22</v>
      </c>
      <c r="R287" s="24">
        <v>2013</v>
      </c>
      <c r="S287" s="171" t="s">
        <v>388</v>
      </c>
    </row>
    <row r="288" spans="1:19" s="22" customFormat="1" ht="45" x14ac:dyDescent="0.25">
      <c r="A288" s="33">
        <v>378</v>
      </c>
      <c r="B288" s="32">
        <v>42053</v>
      </c>
      <c r="C288" s="31" t="s">
        <v>266</v>
      </c>
      <c r="D288" s="183">
        <v>41583</v>
      </c>
      <c r="E288" s="157" t="s">
        <v>78</v>
      </c>
      <c r="F288" s="188">
        <v>3</v>
      </c>
      <c r="G288" s="112" t="s">
        <v>268</v>
      </c>
      <c r="H288" s="100" t="s">
        <v>267</v>
      </c>
      <c r="I288" s="30"/>
      <c r="J288" s="184" t="s">
        <v>937</v>
      </c>
      <c r="K288" s="28">
        <v>10022345</v>
      </c>
      <c r="L288" s="6" t="s">
        <v>43</v>
      </c>
      <c r="M288" s="118" t="s">
        <v>78</v>
      </c>
      <c r="N288" s="48"/>
      <c r="O288" s="27"/>
      <c r="P288" s="26"/>
      <c r="Q288" s="25" t="s">
        <v>22</v>
      </c>
      <c r="R288" s="24">
        <v>2013</v>
      </c>
      <c r="S288" s="171" t="s">
        <v>388</v>
      </c>
    </row>
    <row r="289" spans="1:19" s="22" customFormat="1" ht="67.5" hidden="1" x14ac:dyDescent="0.25">
      <c r="A289" s="33">
        <v>388</v>
      </c>
      <c r="B289" s="32">
        <v>42053</v>
      </c>
      <c r="C289" s="31" t="s">
        <v>269</v>
      </c>
      <c r="D289" s="183">
        <v>41838</v>
      </c>
      <c r="E289" s="157" t="s">
        <v>34</v>
      </c>
      <c r="F289" s="188">
        <v>1</v>
      </c>
      <c r="G289" s="112" t="s">
        <v>270</v>
      </c>
      <c r="H289" s="100" t="s">
        <v>323</v>
      </c>
      <c r="I289" s="86" t="s">
        <v>272</v>
      </c>
      <c r="J289" s="184" t="s">
        <v>63</v>
      </c>
      <c r="K289" s="28">
        <v>9870227</v>
      </c>
      <c r="L289" s="6" t="s">
        <v>43</v>
      </c>
      <c r="M289" s="48" t="str">
        <f t="shared" ref="M289:M290" si="0">+E289</f>
        <v>10c</v>
      </c>
      <c r="N289" s="48"/>
      <c r="O289" s="27" t="s">
        <v>271</v>
      </c>
      <c r="P289" s="26"/>
      <c r="Q289" s="25" t="s">
        <v>22</v>
      </c>
      <c r="R289" s="24">
        <v>2014</v>
      </c>
      <c r="S289" s="171" t="s">
        <v>32</v>
      </c>
    </row>
    <row r="290" spans="1:19" s="22" customFormat="1" ht="101.25" x14ac:dyDescent="0.25">
      <c r="A290" s="33">
        <v>593</v>
      </c>
      <c r="B290" s="32">
        <v>42075</v>
      </c>
      <c r="C290" s="49" t="s">
        <v>277</v>
      </c>
      <c r="D290" s="183">
        <v>41609</v>
      </c>
      <c r="E290" s="157" t="s">
        <v>78</v>
      </c>
      <c r="F290" s="188">
        <v>5</v>
      </c>
      <c r="G290" s="112" t="s">
        <v>278</v>
      </c>
      <c r="H290" s="100" t="s">
        <v>279</v>
      </c>
      <c r="I290" s="86"/>
      <c r="J290" s="184" t="s">
        <v>25</v>
      </c>
      <c r="K290" s="109">
        <v>10110951</v>
      </c>
      <c r="L290" s="6" t="s">
        <v>43</v>
      </c>
      <c r="M290" s="48" t="str">
        <f t="shared" si="0"/>
        <v>10K</v>
      </c>
      <c r="N290" s="48"/>
      <c r="O290" s="27"/>
      <c r="P290" s="47"/>
      <c r="Q290" s="25" t="s">
        <v>22</v>
      </c>
      <c r="R290" s="54">
        <v>2012</v>
      </c>
      <c r="S290" s="171" t="s">
        <v>388</v>
      </c>
    </row>
    <row r="291" spans="1:19" s="22" customFormat="1" ht="78.75" hidden="1" x14ac:dyDescent="0.25">
      <c r="A291" s="33">
        <v>607</v>
      </c>
      <c r="B291" s="32">
        <v>42075</v>
      </c>
      <c r="C291" s="31">
        <v>98</v>
      </c>
      <c r="D291" s="183">
        <v>42058</v>
      </c>
      <c r="E291" s="157" t="s">
        <v>48</v>
      </c>
      <c r="F291" s="188">
        <v>3</v>
      </c>
      <c r="G291" s="112" t="s">
        <v>79</v>
      </c>
      <c r="H291" s="100" t="s">
        <v>275</v>
      </c>
      <c r="I291" s="86"/>
      <c r="J291" s="184" t="s">
        <v>20</v>
      </c>
      <c r="K291" s="28">
        <v>10105545</v>
      </c>
      <c r="L291" s="6" t="s">
        <v>43</v>
      </c>
      <c r="M291" s="102" t="s">
        <v>318</v>
      </c>
      <c r="N291" s="114" t="s">
        <v>64</v>
      </c>
      <c r="O291" s="27" t="s">
        <v>276</v>
      </c>
      <c r="P291" s="57" t="s">
        <v>297</v>
      </c>
      <c r="Q291" s="25" t="s">
        <v>23</v>
      </c>
      <c r="R291" s="24">
        <v>2014</v>
      </c>
      <c r="S291" s="171" t="s">
        <v>382</v>
      </c>
    </row>
    <row r="292" spans="1:19" s="22" customFormat="1" ht="33.75" hidden="1" x14ac:dyDescent="0.25">
      <c r="A292" s="33">
        <v>878</v>
      </c>
      <c r="B292" s="32">
        <v>42110</v>
      </c>
      <c r="C292" s="31">
        <v>159</v>
      </c>
      <c r="D292" s="183" t="s">
        <v>280</v>
      </c>
      <c r="E292" s="157" t="s">
        <v>40</v>
      </c>
      <c r="F292" s="188">
        <v>3</v>
      </c>
      <c r="G292" s="112" t="s">
        <v>282</v>
      </c>
      <c r="H292" s="100" t="s">
        <v>285</v>
      </c>
      <c r="I292" s="86"/>
      <c r="J292" s="184" t="s">
        <v>33</v>
      </c>
      <c r="K292" s="28">
        <v>42014944</v>
      </c>
      <c r="L292" s="6" t="s">
        <v>43</v>
      </c>
      <c r="M292" s="102" t="s">
        <v>317</v>
      </c>
      <c r="N292" s="114" t="s">
        <v>64</v>
      </c>
      <c r="O292" s="27" t="s">
        <v>290</v>
      </c>
      <c r="P292" s="57" t="s">
        <v>294</v>
      </c>
      <c r="Q292" s="25" t="s">
        <v>22</v>
      </c>
      <c r="R292" s="24">
        <v>2015</v>
      </c>
      <c r="S292" s="122" t="s">
        <v>289</v>
      </c>
    </row>
    <row r="293" spans="1:19" s="22" customFormat="1" ht="33.75" hidden="1" x14ac:dyDescent="0.25">
      <c r="A293" s="33">
        <v>879</v>
      </c>
      <c r="B293" s="32">
        <v>42110</v>
      </c>
      <c r="C293" s="31">
        <v>34</v>
      </c>
      <c r="D293" s="183" t="s">
        <v>181</v>
      </c>
      <c r="E293" s="157" t="s">
        <v>40</v>
      </c>
      <c r="F293" s="188">
        <v>3</v>
      </c>
      <c r="G293" s="112" t="s">
        <v>283</v>
      </c>
      <c r="H293" s="100" t="s">
        <v>298</v>
      </c>
      <c r="I293" s="86"/>
      <c r="J293" s="184" t="s">
        <v>52</v>
      </c>
      <c r="K293" s="28">
        <v>9870941</v>
      </c>
      <c r="L293" s="6" t="s">
        <v>43</v>
      </c>
      <c r="M293" s="102" t="s">
        <v>317</v>
      </c>
      <c r="N293" s="114" t="s">
        <v>64</v>
      </c>
      <c r="O293" s="27" t="s">
        <v>299</v>
      </c>
      <c r="P293" s="57" t="s">
        <v>67</v>
      </c>
      <c r="Q293" s="25" t="s">
        <v>23</v>
      </c>
      <c r="R293" s="24">
        <v>2014</v>
      </c>
      <c r="S293" s="171" t="s">
        <v>382</v>
      </c>
    </row>
    <row r="294" spans="1:19" s="22" customFormat="1" ht="33.75" hidden="1" x14ac:dyDescent="0.25">
      <c r="A294" s="33">
        <v>880</v>
      </c>
      <c r="B294" s="32">
        <v>42110</v>
      </c>
      <c r="C294" s="31">
        <v>160</v>
      </c>
      <c r="D294" s="183" t="s">
        <v>280</v>
      </c>
      <c r="E294" s="157" t="s">
        <v>40</v>
      </c>
      <c r="F294" s="188">
        <v>3</v>
      </c>
      <c r="G294" s="112" t="s">
        <v>87</v>
      </c>
      <c r="H294" s="100" t="s">
        <v>286</v>
      </c>
      <c r="I294" s="86"/>
      <c r="J294" s="184" t="s">
        <v>54</v>
      </c>
      <c r="K294" s="28">
        <v>9872621</v>
      </c>
      <c r="L294" s="6" t="s">
        <v>43</v>
      </c>
      <c r="M294" s="102" t="s">
        <v>317</v>
      </c>
      <c r="N294" s="114" t="s">
        <v>64</v>
      </c>
      <c r="O294" s="27" t="s">
        <v>291</v>
      </c>
      <c r="P294" s="57" t="s">
        <v>295</v>
      </c>
      <c r="Q294" s="25" t="s">
        <v>22</v>
      </c>
      <c r="R294" s="24">
        <v>2014</v>
      </c>
      <c r="S294" s="171" t="s">
        <v>382</v>
      </c>
    </row>
    <row r="295" spans="1:19" s="22" customFormat="1" ht="33.75" hidden="1" x14ac:dyDescent="0.25">
      <c r="A295" s="33">
        <v>881</v>
      </c>
      <c r="B295" s="32">
        <v>42110</v>
      </c>
      <c r="C295" s="31">
        <v>161</v>
      </c>
      <c r="D295" s="183" t="s">
        <v>280</v>
      </c>
      <c r="E295" s="157" t="s">
        <v>40</v>
      </c>
      <c r="F295" s="188">
        <v>3</v>
      </c>
      <c r="G295" s="112" t="s">
        <v>60</v>
      </c>
      <c r="H295" s="100" t="s">
        <v>287</v>
      </c>
      <c r="I295" s="86"/>
      <c r="J295" s="184" t="s">
        <v>42</v>
      </c>
      <c r="K295" s="28">
        <v>91281782</v>
      </c>
      <c r="L295" s="6" t="s">
        <v>43</v>
      </c>
      <c r="M295" s="102" t="s">
        <v>317</v>
      </c>
      <c r="N295" s="114" t="s">
        <v>64</v>
      </c>
      <c r="O295" s="27" t="s">
        <v>292</v>
      </c>
      <c r="P295" s="57" t="s">
        <v>294</v>
      </c>
      <c r="Q295" s="25" t="s">
        <v>22</v>
      </c>
      <c r="R295" s="24">
        <v>2015</v>
      </c>
      <c r="S295" s="122" t="s">
        <v>289</v>
      </c>
    </row>
    <row r="296" spans="1:19" s="22" customFormat="1" ht="22.5" hidden="1" x14ac:dyDescent="0.25">
      <c r="A296" s="33">
        <v>884</v>
      </c>
      <c r="B296" s="32">
        <v>42110</v>
      </c>
      <c r="C296" s="123">
        <v>164</v>
      </c>
      <c r="D296" s="183" t="s">
        <v>281</v>
      </c>
      <c r="E296" s="157" t="s">
        <v>48</v>
      </c>
      <c r="F296" s="188" t="s">
        <v>284</v>
      </c>
      <c r="G296" s="112" t="s">
        <v>94</v>
      </c>
      <c r="H296" s="100" t="s">
        <v>288</v>
      </c>
      <c r="I296" s="86"/>
      <c r="J296" s="184" t="s">
        <v>54</v>
      </c>
      <c r="K296" s="28">
        <v>9872621</v>
      </c>
      <c r="L296" s="6" t="s">
        <v>43</v>
      </c>
      <c r="M296" s="102" t="s">
        <v>318</v>
      </c>
      <c r="N296" s="114" t="s">
        <v>64</v>
      </c>
      <c r="O296" s="27" t="s">
        <v>293</v>
      </c>
      <c r="P296" s="57" t="s">
        <v>296</v>
      </c>
      <c r="Q296" s="25" t="s">
        <v>22</v>
      </c>
      <c r="R296" s="24">
        <v>2014</v>
      </c>
      <c r="S296" s="171" t="s">
        <v>382</v>
      </c>
    </row>
    <row r="297" spans="1:19" s="22" customFormat="1" ht="56.25" x14ac:dyDescent="0.25">
      <c r="A297" s="33">
        <v>888</v>
      </c>
      <c r="B297" s="32">
        <v>42110</v>
      </c>
      <c r="C297" s="49" t="s">
        <v>300</v>
      </c>
      <c r="D297" s="183">
        <v>41918</v>
      </c>
      <c r="E297" s="157" t="s">
        <v>78</v>
      </c>
      <c r="F297" s="188">
        <v>3</v>
      </c>
      <c r="G297" s="112" t="s">
        <v>303</v>
      </c>
      <c r="H297" s="100" t="s">
        <v>304</v>
      </c>
      <c r="I297" s="86"/>
      <c r="J297" s="184" t="s">
        <v>25</v>
      </c>
      <c r="K297" s="40">
        <v>10110951</v>
      </c>
      <c r="L297" s="6" t="s">
        <v>43</v>
      </c>
      <c r="M297" s="48" t="s">
        <v>78</v>
      </c>
      <c r="N297" s="48"/>
      <c r="O297" s="27"/>
      <c r="P297" s="78"/>
      <c r="Q297" s="25" t="s">
        <v>22</v>
      </c>
      <c r="R297" s="54">
        <v>2014</v>
      </c>
      <c r="S297" s="171" t="s">
        <v>388</v>
      </c>
    </row>
    <row r="298" spans="1:19" s="22" customFormat="1" ht="56.25" x14ac:dyDescent="0.25">
      <c r="A298" s="33">
        <v>889</v>
      </c>
      <c r="B298" s="32">
        <v>42110</v>
      </c>
      <c r="C298" s="49" t="s">
        <v>301</v>
      </c>
      <c r="D298" s="183">
        <v>41918</v>
      </c>
      <c r="E298" s="157" t="s">
        <v>78</v>
      </c>
      <c r="F298" s="188">
        <v>3</v>
      </c>
      <c r="G298" s="112" t="s">
        <v>303</v>
      </c>
      <c r="H298" s="100" t="s">
        <v>304</v>
      </c>
      <c r="I298" s="86"/>
      <c r="J298" s="184" t="s">
        <v>54</v>
      </c>
      <c r="K298" s="19">
        <v>9872621</v>
      </c>
      <c r="L298" s="6" t="s">
        <v>43</v>
      </c>
      <c r="M298" s="48" t="s">
        <v>78</v>
      </c>
      <c r="N298" s="48"/>
      <c r="O298" s="27"/>
      <c r="P298" s="78"/>
      <c r="Q298" s="25" t="s">
        <v>22</v>
      </c>
      <c r="R298" s="54">
        <v>2014</v>
      </c>
      <c r="S298" s="171" t="s">
        <v>388</v>
      </c>
    </row>
    <row r="299" spans="1:19" s="22" customFormat="1" ht="56.25" x14ac:dyDescent="0.25">
      <c r="A299" s="33">
        <v>890</v>
      </c>
      <c r="B299" s="32">
        <v>42110</v>
      </c>
      <c r="C299" s="49" t="s">
        <v>302</v>
      </c>
      <c r="D299" s="183">
        <v>41918</v>
      </c>
      <c r="E299" s="157" t="s">
        <v>78</v>
      </c>
      <c r="F299" s="188">
        <v>3</v>
      </c>
      <c r="G299" s="112" t="s">
        <v>303</v>
      </c>
      <c r="H299" s="100" t="s">
        <v>304</v>
      </c>
      <c r="I299" s="86"/>
      <c r="J299" s="184" t="s">
        <v>937</v>
      </c>
      <c r="K299" s="28">
        <v>10022345</v>
      </c>
      <c r="L299" s="6" t="s">
        <v>43</v>
      </c>
      <c r="M299" s="48" t="s">
        <v>78</v>
      </c>
      <c r="N299" s="48"/>
      <c r="O299" s="27"/>
      <c r="P299" s="78"/>
      <c r="Q299" s="25" t="s">
        <v>22</v>
      </c>
      <c r="R299" s="54">
        <v>2014</v>
      </c>
      <c r="S299" s="171" t="s">
        <v>388</v>
      </c>
    </row>
    <row r="300" spans="1:19" s="22" customFormat="1" ht="56.25" x14ac:dyDescent="0.25">
      <c r="A300" s="33">
        <v>892</v>
      </c>
      <c r="B300" s="32">
        <v>42110</v>
      </c>
      <c r="C300" s="49" t="s">
        <v>307</v>
      </c>
      <c r="D300" s="183">
        <v>41918</v>
      </c>
      <c r="E300" s="157" t="s">
        <v>78</v>
      </c>
      <c r="F300" s="188">
        <v>3</v>
      </c>
      <c r="G300" s="112" t="s">
        <v>306</v>
      </c>
      <c r="H300" s="100" t="s">
        <v>305</v>
      </c>
      <c r="I300" s="30"/>
      <c r="J300" s="184" t="s">
        <v>54</v>
      </c>
      <c r="K300" s="19">
        <v>9872621</v>
      </c>
      <c r="L300" s="6" t="s">
        <v>43</v>
      </c>
      <c r="M300" s="48" t="s">
        <v>78</v>
      </c>
      <c r="N300" s="48"/>
      <c r="O300" s="27"/>
      <c r="P300" s="78"/>
      <c r="Q300" s="25" t="s">
        <v>22</v>
      </c>
      <c r="R300" s="54">
        <v>2014</v>
      </c>
      <c r="S300" s="171" t="s">
        <v>388</v>
      </c>
    </row>
    <row r="301" spans="1:19" s="22" customFormat="1" ht="56.25" x14ac:dyDescent="0.25">
      <c r="A301" s="33">
        <v>893</v>
      </c>
      <c r="B301" s="32">
        <v>42110</v>
      </c>
      <c r="C301" s="49" t="s">
        <v>308</v>
      </c>
      <c r="D301" s="183">
        <v>41918</v>
      </c>
      <c r="E301" s="157" t="s">
        <v>78</v>
      </c>
      <c r="F301" s="188">
        <v>3</v>
      </c>
      <c r="G301" s="112" t="s">
        <v>306</v>
      </c>
      <c r="H301" s="100" t="s">
        <v>305</v>
      </c>
      <c r="I301" s="30"/>
      <c r="J301" s="184" t="s">
        <v>937</v>
      </c>
      <c r="K301" s="28">
        <v>10022345</v>
      </c>
      <c r="L301" s="6" t="s">
        <v>43</v>
      </c>
      <c r="M301" s="48" t="s">
        <v>78</v>
      </c>
      <c r="N301" s="48"/>
      <c r="O301" s="27"/>
      <c r="P301" s="78"/>
      <c r="Q301" s="25" t="s">
        <v>22</v>
      </c>
      <c r="R301" s="54">
        <v>2014</v>
      </c>
      <c r="S301" s="171" t="s">
        <v>388</v>
      </c>
    </row>
    <row r="302" spans="1:19" s="22" customFormat="1" ht="56.25" x14ac:dyDescent="0.25">
      <c r="A302" s="33">
        <v>894</v>
      </c>
      <c r="B302" s="32">
        <v>42110</v>
      </c>
      <c r="C302" s="49" t="s">
        <v>309</v>
      </c>
      <c r="D302" s="183">
        <v>41918</v>
      </c>
      <c r="E302" s="157" t="s">
        <v>78</v>
      </c>
      <c r="F302" s="188">
        <v>3</v>
      </c>
      <c r="G302" s="112" t="s">
        <v>306</v>
      </c>
      <c r="H302" s="100" t="s">
        <v>305</v>
      </c>
      <c r="I302" s="30"/>
      <c r="J302" s="184" t="s">
        <v>25</v>
      </c>
      <c r="K302" s="40">
        <v>10110951</v>
      </c>
      <c r="L302" s="6" t="s">
        <v>43</v>
      </c>
      <c r="M302" s="48" t="s">
        <v>78</v>
      </c>
      <c r="N302" s="48"/>
      <c r="O302" s="27"/>
      <c r="P302" s="78"/>
      <c r="Q302" s="25" t="s">
        <v>22</v>
      </c>
      <c r="R302" s="54">
        <v>2014</v>
      </c>
      <c r="S302" s="171" t="s">
        <v>388</v>
      </c>
    </row>
    <row r="303" spans="1:19" s="22" customFormat="1" ht="56.25" x14ac:dyDescent="0.25">
      <c r="A303" s="33">
        <v>895</v>
      </c>
      <c r="B303" s="32">
        <v>42110</v>
      </c>
      <c r="C303" s="49" t="s">
        <v>311</v>
      </c>
      <c r="D303" s="183">
        <v>41918</v>
      </c>
      <c r="E303" s="157" t="s">
        <v>78</v>
      </c>
      <c r="F303" s="188">
        <v>3</v>
      </c>
      <c r="G303" s="124" t="s">
        <v>313</v>
      </c>
      <c r="H303" s="100" t="s">
        <v>314</v>
      </c>
      <c r="I303" s="30"/>
      <c r="J303" s="184" t="s">
        <v>937</v>
      </c>
      <c r="K303" s="28">
        <v>10022345</v>
      </c>
      <c r="L303" s="6" t="s">
        <v>43</v>
      </c>
      <c r="M303" s="48" t="s">
        <v>78</v>
      </c>
      <c r="N303" s="48"/>
      <c r="O303" s="27"/>
      <c r="P303" s="78"/>
      <c r="Q303" s="25" t="s">
        <v>22</v>
      </c>
      <c r="R303" s="54">
        <v>2014</v>
      </c>
      <c r="S303" s="171" t="s">
        <v>388</v>
      </c>
    </row>
    <row r="304" spans="1:19" s="22" customFormat="1" ht="56.25" x14ac:dyDescent="0.25">
      <c r="A304" s="33">
        <v>896</v>
      </c>
      <c r="B304" s="32">
        <v>42110</v>
      </c>
      <c r="C304" s="49" t="s">
        <v>312</v>
      </c>
      <c r="D304" s="183">
        <v>41918</v>
      </c>
      <c r="E304" s="157" t="s">
        <v>78</v>
      </c>
      <c r="F304" s="188">
        <v>3</v>
      </c>
      <c r="G304" s="124" t="s">
        <v>313</v>
      </c>
      <c r="H304" s="100" t="s">
        <v>314</v>
      </c>
      <c r="I304" s="30"/>
      <c r="J304" s="184" t="s">
        <v>25</v>
      </c>
      <c r="K304" s="40">
        <v>10110951</v>
      </c>
      <c r="L304" s="6" t="s">
        <v>43</v>
      </c>
      <c r="M304" s="48" t="s">
        <v>78</v>
      </c>
      <c r="N304" s="48"/>
      <c r="O304" s="27"/>
      <c r="P304" s="78"/>
      <c r="Q304" s="25" t="s">
        <v>22</v>
      </c>
      <c r="R304" s="54">
        <v>2014</v>
      </c>
      <c r="S304" s="171" t="s">
        <v>388</v>
      </c>
    </row>
    <row r="305" spans="1:19" s="22" customFormat="1" ht="56.25" x14ac:dyDescent="0.25">
      <c r="A305" s="33">
        <v>897</v>
      </c>
      <c r="B305" s="32">
        <v>42110</v>
      </c>
      <c r="C305" s="49" t="s">
        <v>310</v>
      </c>
      <c r="D305" s="183">
        <v>41918</v>
      </c>
      <c r="E305" s="157" t="s">
        <v>78</v>
      </c>
      <c r="F305" s="188">
        <v>3</v>
      </c>
      <c r="G305" s="124" t="s">
        <v>313</v>
      </c>
      <c r="H305" s="100" t="s">
        <v>314</v>
      </c>
      <c r="I305" s="30"/>
      <c r="J305" s="184" t="s">
        <v>54</v>
      </c>
      <c r="K305" s="19">
        <v>9872621</v>
      </c>
      <c r="L305" s="6" t="s">
        <v>43</v>
      </c>
      <c r="M305" s="48" t="s">
        <v>78</v>
      </c>
      <c r="N305" s="48"/>
      <c r="O305" s="27"/>
      <c r="P305" s="78"/>
      <c r="Q305" s="25" t="s">
        <v>22</v>
      </c>
      <c r="R305" s="54">
        <v>2014</v>
      </c>
      <c r="S305" s="171" t="s">
        <v>388</v>
      </c>
    </row>
    <row r="306" spans="1:19" s="22" customFormat="1" ht="67.5" x14ac:dyDescent="0.25">
      <c r="A306" s="33">
        <v>1149</v>
      </c>
      <c r="B306" s="32">
        <v>42144</v>
      </c>
      <c r="C306" s="31" t="s">
        <v>322</v>
      </c>
      <c r="D306" s="183">
        <v>41206</v>
      </c>
      <c r="E306" s="157" t="s">
        <v>78</v>
      </c>
      <c r="F306" s="188">
        <v>1</v>
      </c>
      <c r="G306" s="79" t="s">
        <v>321</v>
      </c>
      <c r="H306" s="100" t="s">
        <v>320</v>
      </c>
      <c r="I306" s="46"/>
      <c r="J306" s="184" t="s">
        <v>63</v>
      </c>
      <c r="K306" s="40">
        <v>9870227</v>
      </c>
      <c r="L306" s="6" t="s">
        <v>43</v>
      </c>
      <c r="M306" s="48" t="s">
        <v>78</v>
      </c>
      <c r="N306" s="48"/>
      <c r="O306" s="27"/>
      <c r="P306" s="29"/>
      <c r="Q306" s="25" t="s">
        <v>22</v>
      </c>
      <c r="R306" s="24">
        <v>2012</v>
      </c>
      <c r="S306" s="171" t="s">
        <v>388</v>
      </c>
    </row>
    <row r="307" spans="1:19" s="22" customFormat="1" ht="22.5" hidden="1" x14ac:dyDescent="0.25">
      <c r="A307" s="33">
        <v>1153</v>
      </c>
      <c r="B307" s="32">
        <v>42144</v>
      </c>
      <c r="C307" s="31">
        <v>184</v>
      </c>
      <c r="D307" s="183" t="s">
        <v>328</v>
      </c>
      <c r="E307" s="157" t="s">
        <v>48</v>
      </c>
      <c r="F307" s="188">
        <v>4</v>
      </c>
      <c r="G307" s="127" t="s">
        <v>326</v>
      </c>
      <c r="H307" s="100" t="s">
        <v>288</v>
      </c>
      <c r="I307" s="46"/>
      <c r="J307" s="184" t="s">
        <v>25</v>
      </c>
      <c r="K307" s="129">
        <v>10110951</v>
      </c>
      <c r="L307" s="6" t="s">
        <v>43</v>
      </c>
      <c r="M307" s="102" t="s">
        <v>318</v>
      </c>
      <c r="N307" s="114" t="s">
        <v>64</v>
      </c>
      <c r="O307" s="39" t="s">
        <v>330</v>
      </c>
      <c r="P307" s="39" t="s">
        <v>332</v>
      </c>
      <c r="Q307" s="25" t="s">
        <v>22</v>
      </c>
      <c r="R307" s="24">
        <v>2014</v>
      </c>
      <c r="S307" s="171" t="s">
        <v>382</v>
      </c>
    </row>
    <row r="308" spans="1:19" s="22" customFormat="1" ht="33.75" hidden="1" x14ac:dyDescent="0.25">
      <c r="A308" s="33">
        <v>1155</v>
      </c>
      <c r="B308" s="32">
        <v>42144</v>
      </c>
      <c r="C308" s="31">
        <v>187</v>
      </c>
      <c r="D308" s="183" t="s">
        <v>329</v>
      </c>
      <c r="E308" s="157" t="s">
        <v>39</v>
      </c>
      <c r="F308" s="188">
        <v>6</v>
      </c>
      <c r="G308" s="128" t="s">
        <v>327</v>
      </c>
      <c r="H308" s="100" t="s">
        <v>325</v>
      </c>
      <c r="I308" s="46"/>
      <c r="J308" s="184" t="s">
        <v>55</v>
      </c>
      <c r="K308" s="130">
        <v>10002895</v>
      </c>
      <c r="L308" s="6" t="s">
        <v>43</v>
      </c>
      <c r="M308" s="102" t="s">
        <v>316</v>
      </c>
      <c r="N308" s="114" t="s">
        <v>64</v>
      </c>
      <c r="O308" s="39" t="s">
        <v>331</v>
      </c>
      <c r="P308" s="39" t="s">
        <v>333</v>
      </c>
      <c r="Q308" s="25" t="s">
        <v>23</v>
      </c>
      <c r="R308" s="24">
        <v>2014</v>
      </c>
      <c r="S308" s="171" t="s">
        <v>382</v>
      </c>
    </row>
    <row r="309" spans="1:19" s="22" customFormat="1" ht="56.25" hidden="1" x14ac:dyDescent="0.25">
      <c r="A309" s="33">
        <v>1867</v>
      </c>
      <c r="B309" s="32">
        <v>42187</v>
      </c>
      <c r="C309" s="31" t="s">
        <v>335</v>
      </c>
      <c r="D309" s="183">
        <v>42136</v>
      </c>
      <c r="E309" s="157" t="s">
        <v>34</v>
      </c>
      <c r="F309" s="188">
        <v>3</v>
      </c>
      <c r="G309" s="44" t="s">
        <v>336</v>
      </c>
      <c r="H309" s="100" t="s">
        <v>334</v>
      </c>
      <c r="I309" s="41" t="s">
        <v>338</v>
      </c>
      <c r="J309" s="184" t="s">
        <v>19</v>
      </c>
      <c r="K309" s="40">
        <v>4406582</v>
      </c>
      <c r="L309" s="6" t="s">
        <v>43</v>
      </c>
      <c r="M309" s="48" t="s">
        <v>34</v>
      </c>
      <c r="N309" s="48"/>
      <c r="O309" s="27"/>
      <c r="P309" s="34"/>
      <c r="Q309" s="25" t="s">
        <v>22</v>
      </c>
      <c r="R309" s="24">
        <v>2015</v>
      </c>
      <c r="S309" s="171" t="s">
        <v>32</v>
      </c>
    </row>
    <row r="310" spans="1:19" s="22" customFormat="1" ht="56.25" hidden="1" x14ac:dyDescent="0.25">
      <c r="A310" s="33">
        <v>1868</v>
      </c>
      <c r="B310" s="32">
        <v>42187</v>
      </c>
      <c r="C310" s="31" t="s">
        <v>337</v>
      </c>
      <c r="D310" s="183">
        <v>42136</v>
      </c>
      <c r="E310" s="157" t="s">
        <v>34</v>
      </c>
      <c r="F310" s="188">
        <v>3</v>
      </c>
      <c r="G310" s="44" t="s">
        <v>336</v>
      </c>
      <c r="H310" s="100" t="s">
        <v>334</v>
      </c>
      <c r="I310" s="41" t="s">
        <v>338</v>
      </c>
      <c r="J310" s="184" t="s">
        <v>24</v>
      </c>
      <c r="K310" s="40">
        <v>10101535</v>
      </c>
      <c r="L310" s="6" t="s">
        <v>31</v>
      </c>
      <c r="M310" s="48" t="s">
        <v>34</v>
      </c>
      <c r="N310" s="48"/>
      <c r="O310" s="27"/>
      <c r="P310" s="34"/>
      <c r="Q310" s="25" t="s">
        <v>22</v>
      </c>
      <c r="R310" s="24">
        <v>2015</v>
      </c>
      <c r="S310" s="171" t="s">
        <v>32</v>
      </c>
    </row>
    <row r="311" spans="1:19" s="22" customFormat="1" ht="78.75" x14ac:dyDescent="0.25">
      <c r="A311" s="43">
        <v>3112</v>
      </c>
      <c r="B311" s="42">
        <v>42303</v>
      </c>
      <c r="C311" s="70" t="s">
        <v>341</v>
      </c>
      <c r="D311" s="183">
        <v>41626</v>
      </c>
      <c r="E311" s="157" t="s">
        <v>78</v>
      </c>
      <c r="F311" s="188">
        <v>3</v>
      </c>
      <c r="G311" s="56" t="s">
        <v>342</v>
      </c>
      <c r="H311" s="100" t="s">
        <v>343</v>
      </c>
      <c r="I311" s="36"/>
      <c r="J311" s="184" t="s">
        <v>25</v>
      </c>
      <c r="K311" s="130">
        <v>10110951</v>
      </c>
      <c r="L311" s="6" t="s">
        <v>43</v>
      </c>
      <c r="M311" s="48" t="s">
        <v>46</v>
      </c>
      <c r="N311" s="67"/>
      <c r="O311" s="67"/>
      <c r="P311" s="67"/>
      <c r="Q311" s="25" t="s">
        <v>22</v>
      </c>
      <c r="R311" s="24">
        <v>2012</v>
      </c>
      <c r="S311" s="171" t="s">
        <v>388</v>
      </c>
    </row>
    <row r="312" spans="1:19" s="22" customFormat="1" ht="67.5" x14ac:dyDescent="0.25">
      <c r="A312" s="133">
        <v>3555</v>
      </c>
      <c r="B312" s="143">
        <v>42355</v>
      </c>
      <c r="C312" s="71" t="s">
        <v>346</v>
      </c>
      <c r="D312" s="183">
        <v>42187</v>
      </c>
      <c r="E312" s="157" t="s">
        <v>78</v>
      </c>
      <c r="F312" s="188">
        <v>3</v>
      </c>
      <c r="G312" s="134" t="s">
        <v>345</v>
      </c>
      <c r="H312" s="100" t="s">
        <v>344</v>
      </c>
      <c r="I312" s="94"/>
      <c r="J312" s="184" t="s">
        <v>937</v>
      </c>
      <c r="K312" s="65">
        <v>10022345</v>
      </c>
      <c r="L312" s="6" t="s">
        <v>43</v>
      </c>
      <c r="M312" s="144" t="s">
        <v>78</v>
      </c>
      <c r="N312" s="67"/>
      <c r="O312" s="67"/>
      <c r="P312" s="66"/>
      <c r="Q312" s="66" t="s">
        <v>22</v>
      </c>
      <c r="R312" s="24">
        <v>2015</v>
      </c>
      <c r="S312" s="171" t="s">
        <v>388</v>
      </c>
    </row>
    <row r="313" spans="1:19" s="22" customFormat="1" ht="67.5" x14ac:dyDescent="0.25">
      <c r="A313" s="43">
        <v>3556</v>
      </c>
      <c r="B313" s="42">
        <v>42355</v>
      </c>
      <c r="C313" s="96" t="s">
        <v>347</v>
      </c>
      <c r="D313" s="183">
        <v>42187</v>
      </c>
      <c r="E313" s="157" t="s">
        <v>78</v>
      </c>
      <c r="F313" s="188">
        <v>3</v>
      </c>
      <c r="G313" s="56" t="s">
        <v>345</v>
      </c>
      <c r="H313" s="100" t="s">
        <v>344</v>
      </c>
      <c r="I313" s="30"/>
      <c r="J313" s="184" t="s">
        <v>18</v>
      </c>
      <c r="K313" s="64">
        <v>10091253</v>
      </c>
      <c r="L313" s="6" t="s">
        <v>43</v>
      </c>
      <c r="M313" s="48" t="s">
        <v>78</v>
      </c>
      <c r="N313" s="142"/>
      <c r="O313" s="67"/>
      <c r="P313" s="66"/>
      <c r="Q313" s="66" t="s">
        <v>22</v>
      </c>
      <c r="R313" s="24">
        <v>2015</v>
      </c>
      <c r="S313" s="171" t="s">
        <v>388</v>
      </c>
    </row>
    <row r="314" spans="1:19" s="22" customFormat="1" ht="33.75" hidden="1" x14ac:dyDescent="0.25">
      <c r="A314" s="43">
        <v>3559</v>
      </c>
      <c r="B314" s="42">
        <v>42355</v>
      </c>
      <c r="C314" s="96" t="s">
        <v>349</v>
      </c>
      <c r="D314" s="183">
        <v>42319</v>
      </c>
      <c r="E314" s="157" t="s">
        <v>34</v>
      </c>
      <c r="F314" s="188">
        <v>3</v>
      </c>
      <c r="G314" s="56" t="s">
        <v>350</v>
      </c>
      <c r="H314" s="100" t="s">
        <v>348</v>
      </c>
      <c r="I314" s="86"/>
      <c r="J314" s="184" t="s">
        <v>51</v>
      </c>
      <c r="K314" s="93">
        <v>10010254</v>
      </c>
      <c r="L314" s="6" t="s">
        <v>31</v>
      </c>
      <c r="M314" s="117" t="s">
        <v>34</v>
      </c>
      <c r="N314" s="111"/>
      <c r="O314" s="68" t="s">
        <v>324</v>
      </c>
      <c r="P314" s="78"/>
      <c r="Q314" s="78" t="s">
        <v>22</v>
      </c>
      <c r="R314" s="24">
        <v>2015</v>
      </c>
      <c r="S314" s="171" t="s">
        <v>32</v>
      </c>
    </row>
    <row r="315" spans="1:19" s="22" customFormat="1" ht="22.5" hidden="1" x14ac:dyDescent="0.2">
      <c r="A315" s="43">
        <v>3621</v>
      </c>
      <c r="B315" s="42">
        <v>42355</v>
      </c>
      <c r="C315" s="96">
        <v>377</v>
      </c>
      <c r="D315" s="183">
        <v>42331</v>
      </c>
      <c r="E315" s="157" t="s">
        <v>39</v>
      </c>
      <c r="F315" s="188">
        <v>3</v>
      </c>
      <c r="G315" s="56" t="s">
        <v>73</v>
      </c>
      <c r="H315" s="100" t="s">
        <v>352</v>
      </c>
      <c r="I315" s="76"/>
      <c r="J315" s="184" t="s">
        <v>33</v>
      </c>
      <c r="K315" s="129">
        <v>42014944</v>
      </c>
      <c r="L315" s="6" t="s">
        <v>43</v>
      </c>
      <c r="M315" s="102" t="s">
        <v>316</v>
      </c>
      <c r="N315" s="132" t="s">
        <v>64</v>
      </c>
      <c r="O315" s="68" t="s">
        <v>357</v>
      </c>
      <c r="P315" s="78" t="s">
        <v>362</v>
      </c>
      <c r="Q315" s="78" t="s">
        <v>22</v>
      </c>
      <c r="R315" s="24">
        <v>2015</v>
      </c>
      <c r="S315" s="171" t="s">
        <v>382</v>
      </c>
    </row>
    <row r="316" spans="1:19" s="22" customFormat="1" ht="22.5" hidden="1" x14ac:dyDescent="0.2">
      <c r="A316" s="43">
        <v>3622</v>
      </c>
      <c r="B316" s="42">
        <v>42355</v>
      </c>
      <c r="C316" s="96">
        <v>378</v>
      </c>
      <c r="D316" s="183">
        <v>42331</v>
      </c>
      <c r="E316" s="157" t="s">
        <v>39</v>
      </c>
      <c r="F316" s="188">
        <v>3</v>
      </c>
      <c r="G316" s="56" t="s">
        <v>73</v>
      </c>
      <c r="H316" s="100" t="s">
        <v>353</v>
      </c>
      <c r="I316" s="76"/>
      <c r="J316" s="184" t="s">
        <v>33</v>
      </c>
      <c r="K316" s="129">
        <v>42014944</v>
      </c>
      <c r="L316" s="6" t="s">
        <v>43</v>
      </c>
      <c r="M316" s="102" t="s">
        <v>316</v>
      </c>
      <c r="N316" s="132" t="s">
        <v>64</v>
      </c>
      <c r="O316" s="68" t="s">
        <v>357</v>
      </c>
      <c r="P316" s="78" t="s">
        <v>363</v>
      </c>
      <c r="Q316" s="78" t="s">
        <v>22</v>
      </c>
      <c r="R316" s="24">
        <v>2015</v>
      </c>
      <c r="S316" s="171" t="s">
        <v>382</v>
      </c>
    </row>
    <row r="317" spans="1:19" s="22" customFormat="1" ht="22.5" hidden="1" x14ac:dyDescent="0.2">
      <c r="A317" s="43">
        <v>3623</v>
      </c>
      <c r="B317" s="42">
        <v>42355</v>
      </c>
      <c r="C317" s="96">
        <v>379</v>
      </c>
      <c r="D317" s="183">
        <v>42331</v>
      </c>
      <c r="E317" s="157" t="s">
        <v>39</v>
      </c>
      <c r="F317" s="188">
        <v>3</v>
      </c>
      <c r="G317" s="56" t="s">
        <v>351</v>
      </c>
      <c r="H317" s="100" t="s">
        <v>354</v>
      </c>
      <c r="I317" s="76"/>
      <c r="J317" s="184" t="s">
        <v>33</v>
      </c>
      <c r="K317" s="129">
        <v>42014944</v>
      </c>
      <c r="L317" s="6" t="s">
        <v>43</v>
      </c>
      <c r="M317" s="102" t="s">
        <v>316</v>
      </c>
      <c r="N317" s="132" t="s">
        <v>64</v>
      </c>
      <c r="O317" s="68" t="s">
        <v>358</v>
      </c>
      <c r="P317" s="78" t="s">
        <v>364</v>
      </c>
      <c r="Q317" s="78" t="s">
        <v>22</v>
      </c>
      <c r="R317" s="24">
        <v>2015</v>
      </c>
      <c r="S317" s="171" t="s">
        <v>382</v>
      </c>
    </row>
    <row r="318" spans="1:19" s="22" customFormat="1" ht="33.75" hidden="1" x14ac:dyDescent="0.2">
      <c r="A318" s="43">
        <v>3624</v>
      </c>
      <c r="B318" s="42">
        <v>42355</v>
      </c>
      <c r="C318" s="96">
        <v>380</v>
      </c>
      <c r="D318" s="183">
        <v>42332</v>
      </c>
      <c r="E318" s="157" t="s">
        <v>40</v>
      </c>
      <c r="F318" s="188">
        <v>3</v>
      </c>
      <c r="G318" s="56" t="s">
        <v>60</v>
      </c>
      <c r="H318" s="100" t="s">
        <v>355</v>
      </c>
      <c r="I318" s="76"/>
      <c r="J318" s="184" t="s">
        <v>54</v>
      </c>
      <c r="K318" s="129">
        <v>9872621</v>
      </c>
      <c r="L318" s="6" t="s">
        <v>43</v>
      </c>
      <c r="M318" s="102" t="s">
        <v>317</v>
      </c>
      <c r="N318" s="132" t="s">
        <v>64</v>
      </c>
      <c r="O318" s="68" t="s">
        <v>359</v>
      </c>
      <c r="P318" s="78" t="s">
        <v>365</v>
      </c>
      <c r="Q318" s="78" t="s">
        <v>22</v>
      </c>
      <c r="R318" s="24">
        <v>2015</v>
      </c>
      <c r="S318" s="171" t="s">
        <v>382</v>
      </c>
    </row>
    <row r="319" spans="1:19" s="22" customFormat="1" ht="22.5" hidden="1" x14ac:dyDescent="0.2">
      <c r="A319" s="43">
        <v>3625</v>
      </c>
      <c r="B319" s="42">
        <v>42355</v>
      </c>
      <c r="C319" s="96">
        <v>383</v>
      </c>
      <c r="D319" s="183">
        <v>42333</v>
      </c>
      <c r="E319" s="157" t="s">
        <v>39</v>
      </c>
      <c r="F319" s="188">
        <v>3</v>
      </c>
      <c r="G319" s="56" t="s">
        <v>73</v>
      </c>
      <c r="H319" s="100" t="s">
        <v>352</v>
      </c>
      <c r="I319" s="76"/>
      <c r="J319" s="184" t="s">
        <v>42</v>
      </c>
      <c r="K319" s="129">
        <v>91281782</v>
      </c>
      <c r="L319" s="6" t="s">
        <v>43</v>
      </c>
      <c r="M319" s="102" t="s">
        <v>316</v>
      </c>
      <c r="N319" s="132" t="s">
        <v>64</v>
      </c>
      <c r="O319" s="68" t="s">
        <v>357</v>
      </c>
      <c r="P319" s="78" t="s">
        <v>362</v>
      </c>
      <c r="Q319" s="78" t="s">
        <v>22</v>
      </c>
      <c r="R319" s="24">
        <v>2015</v>
      </c>
      <c r="S319" s="171" t="s">
        <v>382</v>
      </c>
    </row>
    <row r="320" spans="1:19" s="22" customFormat="1" ht="22.5" hidden="1" x14ac:dyDescent="0.2">
      <c r="A320" s="43">
        <v>3626</v>
      </c>
      <c r="B320" s="42">
        <v>42355</v>
      </c>
      <c r="C320" s="96">
        <v>384</v>
      </c>
      <c r="D320" s="183">
        <v>42333</v>
      </c>
      <c r="E320" s="157" t="s">
        <v>39</v>
      </c>
      <c r="F320" s="188">
        <v>3</v>
      </c>
      <c r="G320" s="56" t="s">
        <v>73</v>
      </c>
      <c r="H320" s="100" t="s">
        <v>353</v>
      </c>
      <c r="I320" s="81"/>
      <c r="J320" s="184" t="s">
        <v>42</v>
      </c>
      <c r="K320" s="129">
        <v>91281782</v>
      </c>
      <c r="L320" s="6" t="s">
        <v>43</v>
      </c>
      <c r="M320" s="102" t="s">
        <v>316</v>
      </c>
      <c r="N320" s="132" t="s">
        <v>64</v>
      </c>
      <c r="O320" s="68" t="s">
        <v>357</v>
      </c>
      <c r="P320" s="78" t="s">
        <v>363</v>
      </c>
      <c r="Q320" s="78" t="s">
        <v>22</v>
      </c>
      <c r="R320" s="24">
        <v>2015</v>
      </c>
      <c r="S320" s="171" t="s">
        <v>382</v>
      </c>
    </row>
    <row r="321" spans="1:19" s="22" customFormat="1" ht="22.5" hidden="1" x14ac:dyDescent="0.2">
      <c r="A321" s="43">
        <v>3627</v>
      </c>
      <c r="B321" s="42">
        <v>42355</v>
      </c>
      <c r="C321" s="96">
        <v>385</v>
      </c>
      <c r="D321" s="183">
        <v>42333</v>
      </c>
      <c r="E321" s="157" t="s">
        <v>39</v>
      </c>
      <c r="F321" s="188">
        <v>3</v>
      </c>
      <c r="G321" s="56" t="s">
        <v>68</v>
      </c>
      <c r="H321" s="100" t="s">
        <v>356</v>
      </c>
      <c r="I321" s="76"/>
      <c r="J321" s="184" t="s">
        <v>42</v>
      </c>
      <c r="K321" s="129">
        <v>91281782</v>
      </c>
      <c r="L321" s="6" t="s">
        <v>43</v>
      </c>
      <c r="M321" s="102" t="s">
        <v>316</v>
      </c>
      <c r="N321" s="132" t="s">
        <v>64</v>
      </c>
      <c r="O321" s="68" t="s">
        <v>360</v>
      </c>
      <c r="P321" s="78" t="s">
        <v>366</v>
      </c>
      <c r="Q321" s="78" t="s">
        <v>22</v>
      </c>
      <c r="R321" s="24">
        <v>2015</v>
      </c>
      <c r="S321" s="171" t="s">
        <v>382</v>
      </c>
    </row>
    <row r="322" spans="1:19" s="22" customFormat="1" ht="22.5" hidden="1" x14ac:dyDescent="0.2">
      <c r="A322" s="43">
        <v>3628</v>
      </c>
      <c r="B322" s="42">
        <v>42355</v>
      </c>
      <c r="C322" s="96">
        <v>386</v>
      </c>
      <c r="D322" s="183">
        <v>42333</v>
      </c>
      <c r="E322" s="157" t="s">
        <v>39</v>
      </c>
      <c r="F322" s="188">
        <v>3</v>
      </c>
      <c r="G322" s="56" t="s">
        <v>68</v>
      </c>
      <c r="H322" s="100" t="s">
        <v>354</v>
      </c>
      <c r="I322" s="82"/>
      <c r="J322" s="184" t="s">
        <v>42</v>
      </c>
      <c r="K322" s="129">
        <v>91281782</v>
      </c>
      <c r="L322" s="6" t="s">
        <v>43</v>
      </c>
      <c r="M322" s="102" t="s">
        <v>316</v>
      </c>
      <c r="N322" s="132" t="s">
        <v>64</v>
      </c>
      <c r="O322" s="68" t="s">
        <v>358</v>
      </c>
      <c r="P322" s="78" t="s">
        <v>364</v>
      </c>
      <c r="Q322" s="78" t="s">
        <v>22</v>
      </c>
      <c r="R322" s="24">
        <v>2015</v>
      </c>
      <c r="S322" s="171" t="s">
        <v>382</v>
      </c>
    </row>
    <row r="323" spans="1:19" s="22" customFormat="1" ht="33.75" hidden="1" x14ac:dyDescent="0.25">
      <c r="A323" s="43">
        <v>3629</v>
      </c>
      <c r="B323" s="42">
        <v>42355</v>
      </c>
      <c r="C323" s="96">
        <v>387</v>
      </c>
      <c r="D323" s="183">
        <v>42334</v>
      </c>
      <c r="E323" s="157" t="s">
        <v>40</v>
      </c>
      <c r="F323" s="188">
        <v>3</v>
      </c>
      <c r="G323" s="56" t="s">
        <v>60</v>
      </c>
      <c r="H323" s="100" t="s">
        <v>355</v>
      </c>
      <c r="I323" s="30"/>
      <c r="J323" s="184" t="s">
        <v>25</v>
      </c>
      <c r="K323" s="129">
        <v>10110951</v>
      </c>
      <c r="L323" s="6" t="s">
        <v>43</v>
      </c>
      <c r="M323" s="102" t="s">
        <v>317</v>
      </c>
      <c r="N323" s="132" t="s">
        <v>64</v>
      </c>
      <c r="O323" s="68" t="s">
        <v>361</v>
      </c>
      <c r="P323" s="78" t="s">
        <v>365</v>
      </c>
      <c r="Q323" s="78" t="s">
        <v>22</v>
      </c>
      <c r="R323" s="24">
        <v>2015</v>
      </c>
      <c r="S323" s="171" t="s">
        <v>382</v>
      </c>
    </row>
    <row r="324" spans="1:19" ht="45" x14ac:dyDescent="0.25">
      <c r="A324" s="245">
        <v>536</v>
      </c>
      <c r="B324" s="160">
        <v>42418</v>
      </c>
      <c r="C324" s="248" t="s">
        <v>1138</v>
      </c>
      <c r="D324" s="183">
        <v>42133</v>
      </c>
      <c r="E324" s="159" t="s">
        <v>46</v>
      </c>
      <c r="F324" s="188">
        <v>4</v>
      </c>
      <c r="G324" s="136" t="s">
        <v>1140</v>
      </c>
      <c r="H324" s="251" t="s">
        <v>1141</v>
      </c>
      <c r="I324" s="30"/>
      <c r="J324" s="184" t="s">
        <v>26</v>
      </c>
      <c r="K324" s="74">
        <v>10136060</v>
      </c>
      <c r="L324" s="172" t="s">
        <v>30</v>
      </c>
      <c r="M324" s="48" t="s">
        <v>46</v>
      </c>
      <c r="N324" s="73"/>
      <c r="O324" s="73"/>
      <c r="P324" s="73"/>
      <c r="Q324" s="66" t="s">
        <v>22</v>
      </c>
      <c r="R324" s="24">
        <v>2014</v>
      </c>
      <c r="S324" s="171" t="s">
        <v>388</v>
      </c>
    </row>
    <row r="325" spans="1:19" ht="45" x14ac:dyDescent="0.25">
      <c r="A325" s="245">
        <v>537</v>
      </c>
      <c r="B325" s="160">
        <v>42418</v>
      </c>
      <c r="C325" s="209" t="s">
        <v>1139</v>
      </c>
      <c r="D325" s="183">
        <v>42133</v>
      </c>
      <c r="E325" s="159" t="s">
        <v>46</v>
      </c>
      <c r="F325" s="188">
        <v>4</v>
      </c>
      <c r="G325" s="136" t="s">
        <v>1140</v>
      </c>
      <c r="H325" s="251" t="s">
        <v>1141</v>
      </c>
      <c r="I325" s="30"/>
      <c r="J325" s="184" t="s">
        <v>25</v>
      </c>
      <c r="K325" s="74">
        <v>10110951</v>
      </c>
      <c r="L325" s="6" t="s">
        <v>43</v>
      </c>
      <c r="M325" s="48" t="s">
        <v>78</v>
      </c>
      <c r="N325" s="76"/>
      <c r="O325" s="76"/>
      <c r="P325" s="76"/>
      <c r="Q325" s="66" t="s">
        <v>22</v>
      </c>
      <c r="R325" s="50">
        <v>2014</v>
      </c>
      <c r="S325" s="171" t="s">
        <v>388</v>
      </c>
    </row>
    <row r="326" spans="1:19" ht="22.5" hidden="1" x14ac:dyDescent="0.25">
      <c r="A326" s="245">
        <v>822</v>
      </c>
      <c r="B326" s="160">
        <v>42418</v>
      </c>
      <c r="C326" s="230">
        <v>258</v>
      </c>
      <c r="D326" s="183">
        <v>42388</v>
      </c>
      <c r="E326" s="159" t="s">
        <v>40</v>
      </c>
      <c r="F326" s="188">
        <v>3</v>
      </c>
      <c r="G326" s="136" t="s">
        <v>70</v>
      </c>
      <c r="H326" s="251" t="s">
        <v>1159</v>
      </c>
      <c r="I326" s="30"/>
      <c r="J326" s="184" t="s">
        <v>25</v>
      </c>
      <c r="K326" s="74">
        <v>10110951</v>
      </c>
      <c r="L326" s="6" t="s">
        <v>43</v>
      </c>
      <c r="M326" s="102" t="s">
        <v>317</v>
      </c>
      <c r="N326" s="132" t="s">
        <v>64</v>
      </c>
      <c r="O326" s="236" t="s">
        <v>1250</v>
      </c>
      <c r="P326" s="69" t="s">
        <v>1197</v>
      </c>
      <c r="Q326" s="241" t="s">
        <v>23</v>
      </c>
      <c r="R326" s="50">
        <v>2015</v>
      </c>
      <c r="S326" s="171" t="s">
        <v>382</v>
      </c>
    </row>
    <row r="327" spans="1:19" ht="22.5" hidden="1" x14ac:dyDescent="0.25">
      <c r="A327" s="245">
        <v>823</v>
      </c>
      <c r="B327" s="160">
        <v>42418</v>
      </c>
      <c r="C327" s="230">
        <v>259</v>
      </c>
      <c r="D327" s="183">
        <v>42388</v>
      </c>
      <c r="E327" s="159" t="s">
        <v>40</v>
      </c>
      <c r="F327" s="188">
        <v>5</v>
      </c>
      <c r="G327" s="136" t="s">
        <v>70</v>
      </c>
      <c r="H327" s="251" t="s">
        <v>1160</v>
      </c>
      <c r="I327" s="30"/>
      <c r="J327" s="184" t="s">
        <v>25</v>
      </c>
      <c r="K327" s="74">
        <v>10110951</v>
      </c>
      <c r="L327" s="6" t="s">
        <v>43</v>
      </c>
      <c r="M327" s="102" t="s">
        <v>317</v>
      </c>
      <c r="N327" s="132" t="s">
        <v>64</v>
      </c>
      <c r="O327" s="236" t="s">
        <v>1250</v>
      </c>
      <c r="P327" s="69" t="s">
        <v>1198</v>
      </c>
      <c r="Q327" s="241" t="s">
        <v>23</v>
      </c>
      <c r="R327" s="50">
        <v>2015</v>
      </c>
      <c r="S327" s="171" t="s">
        <v>382</v>
      </c>
    </row>
    <row r="328" spans="1:19" ht="22.5" hidden="1" x14ac:dyDescent="0.25">
      <c r="A328" s="245">
        <v>824</v>
      </c>
      <c r="B328" s="160">
        <v>42418</v>
      </c>
      <c r="C328" s="230">
        <v>260</v>
      </c>
      <c r="D328" s="183">
        <v>42388</v>
      </c>
      <c r="E328" s="159" t="s">
        <v>40</v>
      </c>
      <c r="F328" s="188">
        <v>6</v>
      </c>
      <c r="G328" s="136" t="s">
        <v>70</v>
      </c>
      <c r="H328" s="251" t="s">
        <v>1161</v>
      </c>
      <c r="I328" s="30"/>
      <c r="J328" s="184" t="s">
        <v>25</v>
      </c>
      <c r="K328" s="74">
        <v>10110951</v>
      </c>
      <c r="L328" s="6" t="s">
        <v>43</v>
      </c>
      <c r="M328" s="102" t="s">
        <v>317</v>
      </c>
      <c r="N328" s="132" t="s">
        <v>64</v>
      </c>
      <c r="O328" s="236" t="s">
        <v>1251</v>
      </c>
      <c r="P328" s="69" t="s">
        <v>1199</v>
      </c>
      <c r="Q328" s="241" t="s">
        <v>23</v>
      </c>
      <c r="R328" s="50">
        <v>2015</v>
      </c>
      <c r="S328" s="171" t="s">
        <v>382</v>
      </c>
    </row>
    <row r="329" spans="1:19" ht="22.5" hidden="1" x14ac:dyDescent="0.25">
      <c r="A329" s="245">
        <v>825</v>
      </c>
      <c r="B329" s="160">
        <v>42418</v>
      </c>
      <c r="C329" s="230">
        <v>261</v>
      </c>
      <c r="D329" s="183">
        <v>42388</v>
      </c>
      <c r="E329" s="159" t="s">
        <v>40</v>
      </c>
      <c r="F329" s="188">
        <v>3</v>
      </c>
      <c r="G329" s="136" t="s">
        <v>70</v>
      </c>
      <c r="H329" s="251" t="s">
        <v>1162</v>
      </c>
      <c r="I329" s="30"/>
      <c r="J329" s="184" t="s">
        <v>25</v>
      </c>
      <c r="K329" s="74">
        <v>10110951</v>
      </c>
      <c r="L329" s="6" t="s">
        <v>43</v>
      </c>
      <c r="M329" s="102" t="s">
        <v>317</v>
      </c>
      <c r="N329" s="132" t="s">
        <v>64</v>
      </c>
      <c r="O329" s="237" t="s">
        <v>1250</v>
      </c>
      <c r="P329" s="69" t="s">
        <v>1200</v>
      </c>
      <c r="Q329" s="241" t="s">
        <v>23</v>
      </c>
      <c r="R329" s="50">
        <v>2015</v>
      </c>
      <c r="S329" s="171" t="s">
        <v>382</v>
      </c>
    </row>
    <row r="330" spans="1:19" ht="22.5" hidden="1" x14ac:dyDescent="0.25">
      <c r="A330" s="245">
        <v>826</v>
      </c>
      <c r="B330" s="160">
        <v>42418</v>
      </c>
      <c r="C330" s="230">
        <v>262</v>
      </c>
      <c r="D330" s="183">
        <v>42388</v>
      </c>
      <c r="E330" s="159" t="s">
        <v>40</v>
      </c>
      <c r="F330" s="188">
        <v>5</v>
      </c>
      <c r="G330" s="136" t="s">
        <v>70</v>
      </c>
      <c r="H330" s="251" t="s">
        <v>1163</v>
      </c>
      <c r="I330" s="30"/>
      <c r="J330" s="184" t="s">
        <v>25</v>
      </c>
      <c r="K330" s="74">
        <v>10110951</v>
      </c>
      <c r="L330" s="6" t="s">
        <v>43</v>
      </c>
      <c r="M330" s="102" t="s">
        <v>317</v>
      </c>
      <c r="N330" s="132" t="s">
        <v>64</v>
      </c>
      <c r="O330" s="237" t="s">
        <v>1252</v>
      </c>
      <c r="P330" s="69" t="s">
        <v>1201</v>
      </c>
      <c r="Q330" s="241" t="s">
        <v>23</v>
      </c>
      <c r="R330" s="50">
        <v>2015</v>
      </c>
      <c r="S330" s="171" t="s">
        <v>382</v>
      </c>
    </row>
    <row r="331" spans="1:19" ht="22.5" hidden="1" x14ac:dyDescent="0.25">
      <c r="A331" s="245">
        <v>827</v>
      </c>
      <c r="B331" s="160">
        <v>42418</v>
      </c>
      <c r="C331" s="230">
        <v>290</v>
      </c>
      <c r="D331" s="183">
        <v>42375</v>
      </c>
      <c r="E331" s="159" t="s">
        <v>40</v>
      </c>
      <c r="F331" s="188">
        <v>3</v>
      </c>
      <c r="G331" s="136" t="s">
        <v>70</v>
      </c>
      <c r="H331" s="251" t="s">
        <v>1159</v>
      </c>
      <c r="I331" s="30"/>
      <c r="J331" s="184" t="s">
        <v>54</v>
      </c>
      <c r="K331" s="74">
        <v>9872621</v>
      </c>
      <c r="L331" s="6" t="s">
        <v>43</v>
      </c>
      <c r="M331" s="102" t="s">
        <v>317</v>
      </c>
      <c r="N331" s="132" t="s">
        <v>64</v>
      </c>
      <c r="O331" s="238" t="s">
        <v>1250</v>
      </c>
      <c r="P331" s="69" t="s">
        <v>1197</v>
      </c>
      <c r="Q331" s="241" t="s">
        <v>23</v>
      </c>
      <c r="R331" s="50">
        <v>2015</v>
      </c>
      <c r="S331" s="171" t="s">
        <v>382</v>
      </c>
    </row>
    <row r="332" spans="1:19" ht="22.5" hidden="1" x14ac:dyDescent="0.25">
      <c r="A332" s="245">
        <v>828</v>
      </c>
      <c r="B332" s="160">
        <v>42418</v>
      </c>
      <c r="C332" s="230">
        <v>291</v>
      </c>
      <c r="D332" s="183">
        <v>42375</v>
      </c>
      <c r="E332" s="159" t="s">
        <v>40</v>
      </c>
      <c r="F332" s="188">
        <v>6</v>
      </c>
      <c r="G332" s="136" t="s">
        <v>70</v>
      </c>
      <c r="H332" s="251" t="s">
        <v>1161</v>
      </c>
      <c r="I332" s="73"/>
      <c r="J332" s="184" t="s">
        <v>54</v>
      </c>
      <c r="K332" s="74">
        <v>9872621</v>
      </c>
      <c r="L332" s="6" t="s">
        <v>43</v>
      </c>
      <c r="M332" s="102" t="s">
        <v>317</v>
      </c>
      <c r="N332" s="132" t="s">
        <v>64</v>
      </c>
      <c r="O332" s="238" t="s">
        <v>1250</v>
      </c>
      <c r="P332" s="69" t="s">
        <v>1199</v>
      </c>
      <c r="Q332" s="241" t="s">
        <v>23</v>
      </c>
      <c r="R332" s="50">
        <v>2015</v>
      </c>
      <c r="S332" s="171" t="s">
        <v>382</v>
      </c>
    </row>
    <row r="333" spans="1:19" ht="22.5" hidden="1" x14ac:dyDescent="0.25">
      <c r="A333" s="245">
        <v>829</v>
      </c>
      <c r="B333" s="160">
        <v>42418</v>
      </c>
      <c r="C333" s="230">
        <v>292</v>
      </c>
      <c r="D333" s="183">
        <v>42375</v>
      </c>
      <c r="E333" s="159" t="s">
        <v>40</v>
      </c>
      <c r="F333" s="188">
        <v>5</v>
      </c>
      <c r="G333" s="136" t="s">
        <v>70</v>
      </c>
      <c r="H333" s="251" t="s">
        <v>1163</v>
      </c>
      <c r="I333" s="73"/>
      <c r="J333" s="184" t="s">
        <v>54</v>
      </c>
      <c r="K333" s="74">
        <v>9872621</v>
      </c>
      <c r="L333" s="6" t="s">
        <v>43</v>
      </c>
      <c r="M333" s="102" t="s">
        <v>317</v>
      </c>
      <c r="N333" s="132" t="s">
        <v>64</v>
      </c>
      <c r="O333" s="238" t="s">
        <v>1250</v>
      </c>
      <c r="P333" s="69" t="s">
        <v>1201</v>
      </c>
      <c r="Q333" s="241" t="s">
        <v>23</v>
      </c>
      <c r="R333" s="50">
        <v>2015</v>
      </c>
      <c r="S333" s="171" t="s">
        <v>382</v>
      </c>
    </row>
    <row r="334" spans="1:19" ht="22.5" hidden="1" x14ac:dyDescent="0.25">
      <c r="A334" s="245">
        <v>830</v>
      </c>
      <c r="B334" s="160">
        <v>42418</v>
      </c>
      <c r="C334" s="230">
        <v>293</v>
      </c>
      <c r="D334" s="183">
        <v>42375</v>
      </c>
      <c r="E334" s="159" t="s">
        <v>40</v>
      </c>
      <c r="F334" s="188">
        <v>5</v>
      </c>
      <c r="G334" s="136" t="s">
        <v>70</v>
      </c>
      <c r="H334" s="251" t="s">
        <v>1160</v>
      </c>
      <c r="I334" s="94"/>
      <c r="J334" s="184" t="s">
        <v>54</v>
      </c>
      <c r="K334" s="74">
        <v>9872621</v>
      </c>
      <c r="L334" s="6" t="s">
        <v>43</v>
      </c>
      <c r="M334" s="102" t="s">
        <v>317</v>
      </c>
      <c r="N334" s="132" t="s">
        <v>64</v>
      </c>
      <c r="O334" s="239" t="s">
        <v>1250</v>
      </c>
      <c r="P334" s="69" t="s">
        <v>1198</v>
      </c>
      <c r="Q334" s="241" t="s">
        <v>23</v>
      </c>
      <c r="R334" s="50">
        <v>2015</v>
      </c>
      <c r="S334" s="171" t="s">
        <v>382</v>
      </c>
    </row>
    <row r="335" spans="1:19" ht="22.5" hidden="1" x14ac:dyDescent="0.25">
      <c r="A335" s="245">
        <v>831</v>
      </c>
      <c r="B335" s="160">
        <v>42418</v>
      </c>
      <c r="C335" s="230">
        <v>294</v>
      </c>
      <c r="D335" s="183">
        <v>42375</v>
      </c>
      <c r="E335" s="159" t="s">
        <v>40</v>
      </c>
      <c r="F335" s="188">
        <v>3</v>
      </c>
      <c r="G335" s="136" t="s">
        <v>70</v>
      </c>
      <c r="H335" s="251" t="s">
        <v>1162</v>
      </c>
      <c r="I335" s="86"/>
      <c r="J335" s="184" t="s">
        <v>54</v>
      </c>
      <c r="K335" s="74">
        <v>9872621</v>
      </c>
      <c r="L335" s="6" t="s">
        <v>43</v>
      </c>
      <c r="M335" s="102" t="s">
        <v>317</v>
      </c>
      <c r="N335" s="132" t="s">
        <v>64</v>
      </c>
      <c r="O335" s="238" t="s">
        <v>1250</v>
      </c>
      <c r="P335" s="69" t="s">
        <v>1200</v>
      </c>
      <c r="Q335" s="241" t="s">
        <v>23</v>
      </c>
      <c r="R335" s="50">
        <v>2015</v>
      </c>
      <c r="S335" s="171" t="s">
        <v>382</v>
      </c>
    </row>
    <row r="336" spans="1:19" ht="22.5" hidden="1" x14ac:dyDescent="0.25">
      <c r="A336" s="245">
        <v>837</v>
      </c>
      <c r="B336" s="160">
        <v>42418</v>
      </c>
      <c r="C336" s="230">
        <v>439</v>
      </c>
      <c r="D336" s="183" t="s">
        <v>1142</v>
      </c>
      <c r="E336" s="159" t="s">
        <v>40</v>
      </c>
      <c r="F336" s="188">
        <v>5</v>
      </c>
      <c r="G336" s="136" t="s">
        <v>70</v>
      </c>
      <c r="H336" s="251" t="s">
        <v>1164</v>
      </c>
      <c r="I336" s="13"/>
      <c r="J336" s="184" t="s">
        <v>29</v>
      </c>
      <c r="K336" s="74">
        <v>10002675</v>
      </c>
      <c r="L336" s="6" t="s">
        <v>43</v>
      </c>
      <c r="M336" s="102" t="s">
        <v>317</v>
      </c>
      <c r="N336" s="132" t="s">
        <v>64</v>
      </c>
      <c r="O336" s="240" t="s">
        <v>1253</v>
      </c>
      <c r="P336" s="69" t="s">
        <v>1202</v>
      </c>
      <c r="Q336" s="241" t="s">
        <v>23</v>
      </c>
      <c r="R336" s="50">
        <v>2015</v>
      </c>
      <c r="S336" s="171" t="s">
        <v>382</v>
      </c>
    </row>
    <row r="337" spans="1:19" ht="22.5" hidden="1" x14ac:dyDescent="0.25">
      <c r="A337" s="245">
        <v>838</v>
      </c>
      <c r="B337" s="160">
        <v>42418</v>
      </c>
      <c r="C337" s="230">
        <v>440</v>
      </c>
      <c r="D337" s="183" t="s">
        <v>1142</v>
      </c>
      <c r="E337" s="159" t="s">
        <v>39</v>
      </c>
      <c r="F337" s="188">
        <v>3</v>
      </c>
      <c r="G337" s="136" t="s">
        <v>662</v>
      </c>
      <c r="H337" s="251" t="s">
        <v>1165</v>
      </c>
      <c r="I337" s="13"/>
      <c r="J337" s="184" t="s">
        <v>54</v>
      </c>
      <c r="K337" s="74">
        <v>9872621</v>
      </c>
      <c r="L337" s="6" t="s">
        <v>43</v>
      </c>
      <c r="M337" s="102" t="s">
        <v>316</v>
      </c>
      <c r="N337" s="132" t="s">
        <v>64</v>
      </c>
      <c r="O337" s="240" t="s">
        <v>1254</v>
      </c>
      <c r="P337" s="69" t="s">
        <v>1203</v>
      </c>
      <c r="Q337" s="241" t="s">
        <v>23</v>
      </c>
      <c r="R337" s="50">
        <v>2015</v>
      </c>
      <c r="S337" s="171" t="s">
        <v>382</v>
      </c>
    </row>
    <row r="338" spans="1:19" ht="78.75" hidden="1" x14ac:dyDescent="0.25">
      <c r="A338" s="245">
        <v>841</v>
      </c>
      <c r="B338" s="160">
        <v>42418</v>
      </c>
      <c r="C338" s="230">
        <v>443</v>
      </c>
      <c r="D338" s="183" t="s">
        <v>1142</v>
      </c>
      <c r="E338" s="159" t="s">
        <v>48</v>
      </c>
      <c r="F338" s="188">
        <v>3</v>
      </c>
      <c r="G338" s="136" t="s">
        <v>79</v>
      </c>
      <c r="H338" s="251" t="s">
        <v>1166</v>
      </c>
      <c r="I338" s="13"/>
      <c r="J338" s="184" t="s">
        <v>54</v>
      </c>
      <c r="K338" s="74">
        <v>9872621</v>
      </c>
      <c r="L338" s="6" t="s">
        <v>43</v>
      </c>
      <c r="M338" s="102" t="s">
        <v>318</v>
      </c>
      <c r="N338" s="132" t="s">
        <v>64</v>
      </c>
      <c r="O338" s="240" t="s">
        <v>1255</v>
      </c>
      <c r="P338" s="69" t="s">
        <v>1204</v>
      </c>
      <c r="Q338" s="241" t="s">
        <v>23</v>
      </c>
      <c r="R338" s="50">
        <v>2015</v>
      </c>
      <c r="S338" s="171" t="s">
        <v>382</v>
      </c>
    </row>
    <row r="339" spans="1:19" ht="78.75" hidden="1" x14ac:dyDescent="0.25">
      <c r="A339" s="245">
        <v>842</v>
      </c>
      <c r="B339" s="160">
        <v>42418</v>
      </c>
      <c r="C339" s="230">
        <v>444</v>
      </c>
      <c r="D339" s="183" t="s">
        <v>1142</v>
      </c>
      <c r="E339" s="159" t="s">
        <v>48</v>
      </c>
      <c r="F339" s="188">
        <v>3</v>
      </c>
      <c r="G339" s="136" t="s">
        <v>79</v>
      </c>
      <c r="H339" s="251" t="s">
        <v>1167</v>
      </c>
      <c r="I339" s="13"/>
      <c r="J339" s="184" t="s">
        <v>54</v>
      </c>
      <c r="K339" s="74">
        <v>9872621</v>
      </c>
      <c r="L339" s="6" t="s">
        <v>43</v>
      </c>
      <c r="M339" s="102" t="s">
        <v>318</v>
      </c>
      <c r="N339" s="132" t="s">
        <v>64</v>
      </c>
      <c r="O339" s="240" t="s">
        <v>1255</v>
      </c>
      <c r="P339" s="69" t="s">
        <v>1205</v>
      </c>
      <c r="Q339" s="241" t="s">
        <v>23</v>
      </c>
      <c r="R339" s="50">
        <v>2015</v>
      </c>
      <c r="S339" s="171" t="s">
        <v>382</v>
      </c>
    </row>
    <row r="340" spans="1:19" ht="78.75" hidden="1" x14ac:dyDescent="0.25">
      <c r="A340" s="245">
        <v>843</v>
      </c>
      <c r="B340" s="160">
        <v>42418</v>
      </c>
      <c r="C340" s="230">
        <v>445</v>
      </c>
      <c r="D340" s="183" t="s">
        <v>1142</v>
      </c>
      <c r="E340" s="159" t="s">
        <v>48</v>
      </c>
      <c r="F340" s="188">
        <v>3</v>
      </c>
      <c r="G340" s="136" t="s">
        <v>79</v>
      </c>
      <c r="H340" s="251" t="s">
        <v>1168</v>
      </c>
      <c r="I340" s="30"/>
      <c r="J340" s="184" t="s">
        <v>54</v>
      </c>
      <c r="K340" s="74">
        <v>9872621</v>
      </c>
      <c r="L340" s="6" t="s">
        <v>43</v>
      </c>
      <c r="M340" s="102" t="s">
        <v>318</v>
      </c>
      <c r="N340" s="132" t="s">
        <v>64</v>
      </c>
      <c r="O340" s="240" t="s">
        <v>1255</v>
      </c>
      <c r="P340" s="69" t="s">
        <v>1206</v>
      </c>
      <c r="Q340" s="241" t="s">
        <v>23</v>
      </c>
      <c r="R340" s="50">
        <v>2015</v>
      </c>
      <c r="S340" s="171" t="s">
        <v>382</v>
      </c>
    </row>
    <row r="341" spans="1:19" ht="22.5" hidden="1" x14ac:dyDescent="0.25">
      <c r="A341" s="245">
        <v>844</v>
      </c>
      <c r="B341" s="160">
        <v>42418</v>
      </c>
      <c r="C341" s="230">
        <v>446</v>
      </c>
      <c r="D341" s="183" t="s">
        <v>1142</v>
      </c>
      <c r="E341" s="159" t="s">
        <v>40</v>
      </c>
      <c r="F341" s="188">
        <v>3</v>
      </c>
      <c r="G341" s="136" t="s">
        <v>70</v>
      </c>
      <c r="H341" s="251" t="s">
        <v>1169</v>
      </c>
      <c r="I341" s="30"/>
      <c r="J341" s="184" t="s">
        <v>54</v>
      </c>
      <c r="K341" s="74">
        <v>9872621</v>
      </c>
      <c r="L341" s="6" t="s">
        <v>43</v>
      </c>
      <c r="M341" s="102" t="s">
        <v>317</v>
      </c>
      <c r="N341" s="132" t="s">
        <v>64</v>
      </c>
      <c r="O341" s="240" t="s">
        <v>1256</v>
      </c>
      <c r="P341" s="69" t="s">
        <v>1207</v>
      </c>
      <c r="Q341" s="241" t="s">
        <v>23</v>
      </c>
      <c r="R341" s="50">
        <v>2015</v>
      </c>
      <c r="S341" s="171" t="s">
        <v>382</v>
      </c>
    </row>
    <row r="342" spans="1:19" ht="22.5" hidden="1" x14ac:dyDescent="0.25">
      <c r="A342" s="245">
        <v>845</v>
      </c>
      <c r="B342" s="160">
        <v>42418</v>
      </c>
      <c r="C342" s="230">
        <v>447</v>
      </c>
      <c r="D342" s="183" t="s">
        <v>1142</v>
      </c>
      <c r="E342" s="159" t="s">
        <v>40</v>
      </c>
      <c r="F342" s="188">
        <v>5</v>
      </c>
      <c r="G342" s="136" t="s">
        <v>70</v>
      </c>
      <c r="H342" s="251" t="s">
        <v>1170</v>
      </c>
      <c r="I342" s="30"/>
      <c r="J342" s="184" t="s">
        <v>54</v>
      </c>
      <c r="K342" s="74">
        <v>9872621</v>
      </c>
      <c r="L342" s="6" t="s">
        <v>43</v>
      </c>
      <c r="M342" s="102" t="s">
        <v>317</v>
      </c>
      <c r="N342" s="132" t="s">
        <v>64</v>
      </c>
      <c r="O342" s="240" t="s">
        <v>1256</v>
      </c>
      <c r="P342" s="69" t="s">
        <v>1208</v>
      </c>
      <c r="Q342" s="241" t="s">
        <v>23</v>
      </c>
      <c r="R342" s="50">
        <v>2015</v>
      </c>
      <c r="S342" s="171" t="s">
        <v>382</v>
      </c>
    </row>
    <row r="343" spans="1:19" ht="33.75" hidden="1" x14ac:dyDescent="0.25">
      <c r="A343" s="245">
        <v>846</v>
      </c>
      <c r="B343" s="160">
        <v>42418</v>
      </c>
      <c r="C343" s="230">
        <v>448</v>
      </c>
      <c r="D343" s="183" t="s">
        <v>1142</v>
      </c>
      <c r="E343" s="159" t="s">
        <v>40</v>
      </c>
      <c r="F343" s="188">
        <v>4</v>
      </c>
      <c r="G343" s="136" t="s">
        <v>70</v>
      </c>
      <c r="H343" s="251" t="s">
        <v>1171</v>
      </c>
      <c r="I343" s="30"/>
      <c r="J343" s="184" t="s">
        <v>54</v>
      </c>
      <c r="K343" s="74">
        <v>9872621</v>
      </c>
      <c r="L343" s="6" t="s">
        <v>43</v>
      </c>
      <c r="M343" s="102" t="s">
        <v>317</v>
      </c>
      <c r="N343" s="132" t="s">
        <v>64</v>
      </c>
      <c r="O343" s="240" t="s">
        <v>1256</v>
      </c>
      <c r="P343" s="69" t="s">
        <v>1209</v>
      </c>
      <c r="Q343" s="241" t="s">
        <v>23</v>
      </c>
      <c r="R343" s="50">
        <v>2015</v>
      </c>
      <c r="S343" s="171" t="s">
        <v>382</v>
      </c>
    </row>
    <row r="344" spans="1:19" ht="22.5" hidden="1" x14ac:dyDescent="0.25">
      <c r="A344" s="245">
        <v>847</v>
      </c>
      <c r="B344" s="160">
        <v>42418</v>
      </c>
      <c r="C344" s="230">
        <v>449</v>
      </c>
      <c r="D344" s="183" t="s">
        <v>1142</v>
      </c>
      <c r="E344" s="159" t="s">
        <v>40</v>
      </c>
      <c r="F344" s="188">
        <v>3</v>
      </c>
      <c r="G344" s="136" t="s">
        <v>70</v>
      </c>
      <c r="H344" s="251" t="s">
        <v>1172</v>
      </c>
      <c r="I344" s="30"/>
      <c r="J344" s="184" t="s">
        <v>54</v>
      </c>
      <c r="K344" s="74">
        <v>9872621</v>
      </c>
      <c r="L344" s="6" t="s">
        <v>43</v>
      </c>
      <c r="M344" s="102" t="s">
        <v>317</v>
      </c>
      <c r="N344" s="132" t="s">
        <v>64</v>
      </c>
      <c r="O344" s="240" t="s">
        <v>1256</v>
      </c>
      <c r="P344" s="69" t="s">
        <v>1210</v>
      </c>
      <c r="Q344" s="241" t="s">
        <v>23</v>
      </c>
      <c r="R344" s="50">
        <v>2015</v>
      </c>
      <c r="S344" s="171" t="s">
        <v>382</v>
      </c>
    </row>
    <row r="345" spans="1:19" ht="22.5" hidden="1" x14ac:dyDescent="0.25">
      <c r="A345" s="245">
        <v>848</v>
      </c>
      <c r="B345" s="160">
        <v>42418</v>
      </c>
      <c r="C345" s="230">
        <v>450</v>
      </c>
      <c r="D345" s="183" t="s">
        <v>1142</v>
      </c>
      <c r="E345" s="159" t="s">
        <v>40</v>
      </c>
      <c r="F345" s="188">
        <v>5</v>
      </c>
      <c r="G345" s="136" t="s">
        <v>70</v>
      </c>
      <c r="H345" s="251" t="s">
        <v>1173</v>
      </c>
      <c r="I345" s="30"/>
      <c r="J345" s="184" t="s">
        <v>54</v>
      </c>
      <c r="K345" s="74">
        <v>9872621</v>
      </c>
      <c r="L345" s="6" t="s">
        <v>43</v>
      </c>
      <c r="M345" s="102" t="s">
        <v>317</v>
      </c>
      <c r="N345" s="132" t="s">
        <v>64</v>
      </c>
      <c r="O345" s="240" t="s">
        <v>1257</v>
      </c>
      <c r="P345" s="69" t="s">
        <v>1211</v>
      </c>
      <c r="Q345" s="241" t="s">
        <v>23</v>
      </c>
      <c r="R345" s="50">
        <v>2015</v>
      </c>
      <c r="S345" s="171" t="s">
        <v>382</v>
      </c>
    </row>
    <row r="346" spans="1:19" ht="22.5" hidden="1" x14ac:dyDescent="0.25">
      <c r="A346" s="245">
        <v>849</v>
      </c>
      <c r="B346" s="160">
        <v>42418</v>
      </c>
      <c r="C346" s="230">
        <v>451</v>
      </c>
      <c r="D346" s="183" t="s">
        <v>1142</v>
      </c>
      <c r="E346" s="159" t="s">
        <v>40</v>
      </c>
      <c r="F346" s="188">
        <v>5</v>
      </c>
      <c r="G346" s="136" t="s">
        <v>70</v>
      </c>
      <c r="H346" s="251" t="s">
        <v>1174</v>
      </c>
      <c r="I346" s="30"/>
      <c r="J346" s="184" t="s">
        <v>54</v>
      </c>
      <c r="K346" s="74">
        <v>9872621</v>
      </c>
      <c r="L346" s="6" t="s">
        <v>43</v>
      </c>
      <c r="M346" s="102" t="s">
        <v>317</v>
      </c>
      <c r="N346" s="132" t="s">
        <v>64</v>
      </c>
      <c r="O346" s="240" t="s">
        <v>1257</v>
      </c>
      <c r="P346" s="69" t="s">
        <v>1212</v>
      </c>
      <c r="Q346" s="241" t="s">
        <v>23</v>
      </c>
      <c r="R346" s="50">
        <v>2015</v>
      </c>
      <c r="S346" s="171" t="s">
        <v>382</v>
      </c>
    </row>
    <row r="347" spans="1:19" ht="22.5" hidden="1" x14ac:dyDescent="0.25">
      <c r="A347" s="245">
        <v>850</v>
      </c>
      <c r="B347" s="160">
        <v>42418</v>
      </c>
      <c r="C347" s="230">
        <v>452</v>
      </c>
      <c r="D347" s="183" t="s">
        <v>1142</v>
      </c>
      <c r="E347" s="159" t="s">
        <v>40</v>
      </c>
      <c r="F347" s="188">
        <v>3</v>
      </c>
      <c r="G347" s="136" t="s">
        <v>70</v>
      </c>
      <c r="H347" s="251" t="s">
        <v>1175</v>
      </c>
      <c r="I347" s="30"/>
      <c r="J347" s="184" t="s">
        <v>54</v>
      </c>
      <c r="K347" s="74">
        <v>9872621</v>
      </c>
      <c r="L347" s="6" t="s">
        <v>43</v>
      </c>
      <c r="M347" s="102" t="s">
        <v>317</v>
      </c>
      <c r="N347" s="132" t="s">
        <v>64</v>
      </c>
      <c r="O347" s="240" t="s">
        <v>1257</v>
      </c>
      <c r="P347" s="69" t="s">
        <v>1213</v>
      </c>
      <c r="Q347" s="241" t="s">
        <v>23</v>
      </c>
      <c r="R347" s="50">
        <v>2015</v>
      </c>
      <c r="S347" s="171" t="s">
        <v>382</v>
      </c>
    </row>
    <row r="348" spans="1:19" ht="22.5" hidden="1" x14ac:dyDescent="0.25">
      <c r="A348" s="245">
        <v>851</v>
      </c>
      <c r="B348" s="160">
        <v>42418</v>
      </c>
      <c r="C348" s="230">
        <v>453</v>
      </c>
      <c r="D348" s="183" t="s">
        <v>1143</v>
      </c>
      <c r="E348" s="159" t="s">
        <v>40</v>
      </c>
      <c r="F348" s="188">
        <v>7</v>
      </c>
      <c r="G348" s="136" t="s">
        <v>70</v>
      </c>
      <c r="H348" s="251" t="s">
        <v>1176</v>
      </c>
      <c r="I348" s="30"/>
      <c r="J348" s="184" t="s">
        <v>54</v>
      </c>
      <c r="K348" s="74">
        <v>9872621</v>
      </c>
      <c r="L348" s="6" t="s">
        <v>43</v>
      </c>
      <c r="M348" s="102" t="s">
        <v>317</v>
      </c>
      <c r="N348" s="132" t="s">
        <v>64</v>
      </c>
      <c r="O348" s="240" t="s">
        <v>1265</v>
      </c>
      <c r="P348" s="69" t="s">
        <v>1214</v>
      </c>
      <c r="Q348" s="241" t="s">
        <v>23</v>
      </c>
      <c r="R348" s="50">
        <v>2015</v>
      </c>
      <c r="S348" s="171" t="s">
        <v>382</v>
      </c>
    </row>
    <row r="349" spans="1:19" ht="22.5" hidden="1" x14ac:dyDescent="0.25">
      <c r="A349" s="245">
        <v>852</v>
      </c>
      <c r="B349" s="160">
        <v>42418</v>
      </c>
      <c r="C349" s="230">
        <v>454</v>
      </c>
      <c r="D349" s="183" t="s">
        <v>1143</v>
      </c>
      <c r="E349" s="159" t="s">
        <v>40</v>
      </c>
      <c r="F349" s="188">
        <v>3</v>
      </c>
      <c r="G349" s="136" t="s">
        <v>70</v>
      </c>
      <c r="H349" s="251" t="s">
        <v>1177</v>
      </c>
      <c r="I349" s="30"/>
      <c r="J349" s="184" t="s">
        <v>54</v>
      </c>
      <c r="K349" s="74">
        <v>9872621</v>
      </c>
      <c r="L349" s="6" t="s">
        <v>43</v>
      </c>
      <c r="M349" s="102" t="s">
        <v>317</v>
      </c>
      <c r="N349" s="132" t="s">
        <v>64</v>
      </c>
      <c r="O349" s="240" t="s">
        <v>1265</v>
      </c>
      <c r="P349" s="69" t="s">
        <v>1215</v>
      </c>
      <c r="Q349" s="241" t="s">
        <v>23</v>
      </c>
      <c r="R349" s="50">
        <v>2015</v>
      </c>
      <c r="S349" s="171" t="s">
        <v>382</v>
      </c>
    </row>
    <row r="350" spans="1:19" ht="22.5" hidden="1" x14ac:dyDescent="0.25">
      <c r="A350" s="245">
        <v>853</v>
      </c>
      <c r="B350" s="160">
        <v>42418</v>
      </c>
      <c r="C350" s="230">
        <v>455</v>
      </c>
      <c r="D350" s="183" t="s">
        <v>1143</v>
      </c>
      <c r="E350" s="159" t="s">
        <v>40</v>
      </c>
      <c r="F350" s="188">
        <v>3</v>
      </c>
      <c r="G350" s="136" t="s">
        <v>70</v>
      </c>
      <c r="H350" s="251" t="s">
        <v>1178</v>
      </c>
      <c r="I350" s="30"/>
      <c r="J350" s="184" t="s">
        <v>54</v>
      </c>
      <c r="K350" s="74">
        <v>9872621</v>
      </c>
      <c r="L350" s="6" t="s">
        <v>43</v>
      </c>
      <c r="M350" s="102" t="s">
        <v>317</v>
      </c>
      <c r="N350" s="132" t="s">
        <v>64</v>
      </c>
      <c r="O350" s="240" t="s">
        <v>1263</v>
      </c>
      <c r="P350" s="69" t="s">
        <v>1216</v>
      </c>
      <c r="Q350" s="241" t="s">
        <v>23</v>
      </c>
      <c r="R350" s="50">
        <v>2015</v>
      </c>
      <c r="S350" s="171" t="s">
        <v>382</v>
      </c>
    </row>
    <row r="351" spans="1:19" ht="22.5" hidden="1" x14ac:dyDescent="0.25">
      <c r="A351" s="245">
        <v>854</v>
      </c>
      <c r="B351" s="160">
        <v>42418</v>
      </c>
      <c r="C351" s="230">
        <v>456</v>
      </c>
      <c r="D351" s="183" t="s">
        <v>1143</v>
      </c>
      <c r="E351" s="159" t="s">
        <v>40</v>
      </c>
      <c r="F351" s="188">
        <v>5</v>
      </c>
      <c r="G351" s="136" t="s">
        <v>70</v>
      </c>
      <c r="H351" s="251" t="s">
        <v>1164</v>
      </c>
      <c r="I351" s="30"/>
      <c r="J351" s="184" t="s">
        <v>54</v>
      </c>
      <c r="K351" s="74">
        <v>9872621</v>
      </c>
      <c r="L351" s="6" t="s">
        <v>43</v>
      </c>
      <c r="M351" s="102" t="s">
        <v>317</v>
      </c>
      <c r="N351" s="132" t="s">
        <v>64</v>
      </c>
      <c r="O351" s="240" t="s">
        <v>1253</v>
      </c>
      <c r="P351" s="69" t="s">
        <v>1202</v>
      </c>
      <c r="Q351" s="241" t="s">
        <v>23</v>
      </c>
      <c r="R351" s="50">
        <v>2015</v>
      </c>
      <c r="S351" s="171" t="s">
        <v>382</v>
      </c>
    </row>
    <row r="352" spans="1:19" ht="22.5" hidden="1" x14ac:dyDescent="0.25">
      <c r="A352" s="245">
        <v>855</v>
      </c>
      <c r="B352" s="160">
        <v>42418</v>
      </c>
      <c r="C352" s="230">
        <v>457</v>
      </c>
      <c r="D352" s="183" t="s">
        <v>1143</v>
      </c>
      <c r="E352" s="159" t="s">
        <v>40</v>
      </c>
      <c r="F352" s="188">
        <v>6</v>
      </c>
      <c r="G352" s="136" t="s">
        <v>70</v>
      </c>
      <c r="H352" s="251" t="s">
        <v>1179</v>
      </c>
      <c r="I352" s="30"/>
      <c r="J352" s="184" t="s">
        <v>54</v>
      </c>
      <c r="K352" s="74">
        <v>9872621</v>
      </c>
      <c r="L352" s="6" t="s">
        <v>43</v>
      </c>
      <c r="M352" s="102" t="s">
        <v>317</v>
      </c>
      <c r="N352" s="132" t="s">
        <v>64</v>
      </c>
      <c r="O352" s="240" t="s">
        <v>1263</v>
      </c>
      <c r="P352" s="69" t="s">
        <v>1217</v>
      </c>
      <c r="Q352" s="241" t="s">
        <v>23</v>
      </c>
      <c r="R352" s="50">
        <v>2015</v>
      </c>
      <c r="S352" s="171" t="s">
        <v>382</v>
      </c>
    </row>
    <row r="353" spans="1:19" ht="90" hidden="1" x14ac:dyDescent="0.25">
      <c r="A353" s="245">
        <v>857</v>
      </c>
      <c r="B353" s="160">
        <v>42418</v>
      </c>
      <c r="C353" s="230">
        <v>459</v>
      </c>
      <c r="D353" s="183" t="s">
        <v>1144</v>
      </c>
      <c r="E353" s="159" t="s">
        <v>48</v>
      </c>
      <c r="F353" s="188">
        <v>3</v>
      </c>
      <c r="G353" s="136" t="s">
        <v>79</v>
      </c>
      <c r="H353" s="251" t="s">
        <v>1167</v>
      </c>
      <c r="I353" s="13"/>
      <c r="J353" s="184" t="s">
        <v>25</v>
      </c>
      <c r="K353" s="74">
        <v>10110951</v>
      </c>
      <c r="L353" s="6" t="s">
        <v>43</v>
      </c>
      <c r="M353" s="102" t="s">
        <v>318</v>
      </c>
      <c r="N353" s="132" t="s">
        <v>64</v>
      </c>
      <c r="O353" s="240" t="s">
        <v>1233</v>
      </c>
      <c r="P353" s="69" t="s">
        <v>1205</v>
      </c>
      <c r="Q353" s="241" t="s">
        <v>23</v>
      </c>
      <c r="R353" s="50">
        <v>2015</v>
      </c>
      <c r="S353" s="171" t="s">
        <v>382</v>
      </c>
    </row>
    <row r="354" spans="1:19" ht="90" hidden="1" x14ac:dyDescent="0.25">
      <c r="A354" s="245">
        <v>858</v>
      </c>
      <c r="B354" s="160">
        <v>42418</v>
      </c>
      <c r="C354" s="230">
        <v>460</v>
      </c>
      <c r="D354" s="183" t="s">
        <v>1144</v>
      </c>
      <c r="E354" s="159" t="s">
        <v>48</v>
      </c>
      <c r="F354" s="188">
        <v>3</v>
      </c>
      <c r="G354" s="136" t="s">
        <v>79</v>
      </c>
      <c r="H354" s="251" t="s">
        <v>1180</v>
      </c>
      <c r="I354" s="13"/>
      <c r="J354" s="184" t="s">
        <v>25</v>
      </c>
      <c r="K354" s="74">
        <v>10110951</v>
      </c>
      <c r="L354" s="6" t="s">
        <v>43</v>
      </c>
      <c r="M354" s="102" t="s">
        <v>318</v>
      </c>
      <c r="N354" s="132" t="s">
        <v>64</v>
      </c>
      <c r="O354" s="240" t="s">
        <v>1233</v>
      </c>
      <c r="P354" s="69" t="s">
        <v>1206</v>
      </c>
      <c r="Q354" s="241" t="s">
        <v>23</v>
      </c>
      <c r="R354" s="50">
        <v>2015</v>
      </c>
      <c r="S354" s="171" t="s">
        <v>382</v>
      </c>
    </row>
    <row r="355" spans="1:19" ht="90" hidden="1" x14ac:dyDescent="0.25">
      <c r="A355" s="245">
        <v>859</v>
      </c>
      <c r="B355" s="160">
        <v>42418</v>
      </c>
      <c r="C355" s="230">
        <v>461</v>
      </c>
      <c r="D355" s="183" t="s">
        <v>1144</v>
      </c>
      <c r="E355" s="159" t="s">
        <v>48</v>
      </c>
      <c r="F355" s="188">
        <v>3</v>
      </c>
      <c r="G355" s="136" t="s">
        <v>79</v>
      </c>
      <c r="H355" s="251" t="s">
        <v>1166</v>
      </c>
      <c r="I355" s="13"/>
      <c r="J355" s="184" t="s">
        <v>25</v>
      </c>
      <c r="K355" s="74">
        <v>10110951</v>
      </c>
      <c r="L355" s="6" t="s">
        <v>43</v>
      </c>
      <c r="M355" s="102" t="s">
        <v>318</v>
      </c>
      <c r="N355" s="132" t="s">
        <v>64</v>
      </c>
      <c r="O355" s="240" t="s">
        <v>1233</v>
      </c>
      <c r="P355" s="69" t="s">
        <v>1204</v>
      </c>
      <c r="Q355" s="241" t="s">
        <v>23</v>
      </c>
      <c r="R355" s="50">
        <v>2015</v>
      </c>
      <c r="S355" s="171" t="s">
        <v>382</v>
      </c>
    </row>
    <row r="356" spans="1:19" ht="22.5" hidden="1" x14ac:dyDescent="0.25">
      <c r="A356" s="245">
        <v>860</v>
      </c>
      <c r="B356" s="160">
        <v>42418</v>
      </c>
      <c r="C356" s="230">
        <v>462</v>
      </c>
      <c r="D356" s="183" t="s">
        <v>1144</v>
      </c>
      <c r="E356" s="159" t="s">
        <v>40</v>
      </c>
      <c r="F356" s="188">
        <v>3</v>
      </c>
      <c r="G356" s="136" t="s">
        <v>70</v>
      </c>
      <c r="H356" s="251" t="s">
        <v>1169</v>
      </c>
      <c r="I356" s="13"/>
      <c r="J356" s="184" t="s">
        <v>25</v>
      </c>
      <c r="K356" s="74">
        <v>10110951</v>
      </c>
      <c r="L356" s="6" t="s">
        <v>43</v>
      </c>
      <c r="M356" s="102" t="s">
        <v>317</v>
      </c>
      <c r="N356" s="132" t="s">
        <v>64</v>
      </c>
      <c r="O356" s="240" t="s">
        <v>1234</v>
      </c>
      <c r="P356" s="69" t="s">
        <v>1207</v>
      </c>
      <c r="Q356" s="241" t="s">
        <v>23</v>
      </c>
      <c r="R356" s="50">
        <v>2015</v>
      </c>
      <c r="S356" s="171" t="s">
        <v>382</v>
      </c>
    </row>
    <row r="357" spans="1:19" ht="22.5" hidden="1" x14ac:dyDescent="0.25">
      <c r="A357" s="245">
        <v>861</v>
      </c>
      <c r="B357" s="160">
        <v>42418</v>
      </c>
      <c r="C357" s="230">
        <v>463</v>
      </c>
      <c r="D357" s="183" t="s">
        <v>1144</v>
      </c>
      <c r="E357" s="159" t="s">
        <v>40</v>
      </c>
      <c r="F357" s="188">
        <v>5</v>
      </c>
      <c r="G357" s="136" t="s">
        <v>70</v>
      </c>
      <c r="H357" s="251" t="s">
        <v>1170</v>
      </c>
      <c r="I357" s="13"/>
      <c r="J357" s="184" t="s">
        <v>25</v>
      </c>
      <c r="K357" s="74">
        <v>10110951</v>
      </c>
      <c r="L357" s="6" t="s">
        <v>43</v>
      </c>
      <c r="M357" s="102" t="s">
        <v>317</v>
      </c>
      <c r="N357" s="132" t="s">
        <v>64</v>
      </c>
      <c r="O357" s="240" t="s">
        <v>1234</v>
      </c>
      <c r="P357" s="69" t="s">
        <v>1208</v>
      </c>
      <c r="Q357" s="241" t="s">
        <v>23</v>
      </c>
      <c r="R357" s="50">
        <v>2015</v>
      </c>
      <c r="S357" s="171" t="s">
        <v>382</v>
      </c>
    </row>
    <row r="358" spans="1:19" ht="33.75" hidden="1" x14ac:dyDescent="0.25">
      <c r="A358" s="245">
        <v>862</v>
      </c>
      <c r="B358" s="160">
        <v>42418</v>
      </c>
      <c r="C358" s="230">
        <v>464</v>
      </c>
      <c r="D358" s="183" t="s">
        <v>1144</v>
      </c>
      <c r="E358" s="159" t="s">
        <v>40</v>
      </c>
      <c r="F358" s="188">
        <v>4</v>
      </c>
      <c r="G358" s="136" t="s">
        <v>70</v>
      </c>
      <c r="H358" s="251" t="s">
        <v>1171</v>
      </c>
      <c r="I358" s="13"/>
      <c r="J358" s="184" t="s">
        <v>25</v>
      </c>
      <c r="K358" s="74">
        <v>10110951</v>
      </c>
      <c r="L358" s="6" t="s">
        <v>43</v>
      </c>
      <c r="M358" s="102" t="s">
        <v>317</v>
      </c>
      <c r="N358" s="132" t="s">
        <v>64</v>
      </c>
      <c r="O358" s="240" t="s">
        <v>1258</v>
      </c>
      <c r="P358" s="69" t="s">
        <v>1209</v>
      </c>
      <c r="Q358" s="241" t="s">
        <v>23</v>
      </c>
      <c r="R358" s="50">
        <v>2015</v>
      </c>
      <c r="S358" s="171" t="s">
        <v>382</v>
      </c>
    </row>
    <row r="359" spans="1:19" ht="22.5" hidden="1" x14ac:dyDescent="0.25">
      <c r="A359" s="245">
        <v>863</v>
      </c>
      <c r="B359" s="160">
        <v>42418</v>
      </c>
      <c r="C359" s="230">
        <v>465</v>
      </c>
      <c r="D359" s="183" t="s">
        <v>1144</v>
      </c>
      <c r="E359" s="159" t="s">
        <v>40</v>
      </c>
      <c r="F359" s="188">
        <v>3</v>
      </c>
      <c r="G359" s="136" t="s">
        <v>70</v>
      </c>
      <c r="H359" s="251" t="s">
        <v>1172</v>
      </c>
      <c r="I359" s="13"/>
      <c r="J359" s="184" t="s">
        <v>25</v>
      </c>
      <c r="K359" s="74">
        <v>10110951</v>
      </c>
      <c r="L359" s="6" t="s">
        <v>43</v>
      </c>
      <c r="M359" s="102" t="s">
        <v>317</v>
      </c>
      <c r="N359" s="132" t="s">
        <v>64</v>
      </c>
      <c r="O359" s="240" t="s">
        <v>1258</v>
      </c>
      <c r="P359" s="69" t="s">
        <v>1210</v>
      </c>
      <c r="Q359" s="241" t="s">
        <v>23</v>
      </c>
      <c r="R359" s="50">
        <v>2015</v>
      </c>
      <c r="S359" s="171" t="s">
        <v>382</v>
      </c>
    </row>
    <row r="360" spans="1:19" ht="22.5" hidden="1" x14ac:dyDescent="0.25">
      <c r="A360" s="245">
        <v>864</v>
      </c>
      <c r="B360" s="160">
        <v>42418</v>
      </c>
      <c r="C360" s="230">
        <v>466</v>
      </c>
      <c r="D360" s="183" t="s">
        <v>1144</v>
      </c>
      <c r="E360" s="159" t="s">
        <v>40</v>
      </c>
      <c r="F360" s="188">
        <v>5</v>
      </c>
      <c r="G360" s="136" t="s">
        <v>70</v>
      </c>
      <c r="H360" s="251" t="s">
        <v>1174</v>
      </c>
      <c r="I360" s="13"/>
      <c r="J360" s="184" t="s">
        <v>25</v>
      </c>
      <c r="K360" s="74">
        <v>10110951</v>
      </c>
      <c r="L360" s="6" t="s">
        <v>43</v>
      </c>
      <c r="M360" s="102" t="s">
        <v>317</v>
      </c>
      <c r="N360" s="132" t="s">
        <v>64</v>
      </c>
      <c r="O360" s="240" t="s">
        <v>1235</v>
      </c>
      <c r="P360" s="69" t="s">
        <v>1212</v>
      </c>
      <c r="Q360" s="241" t="s">
        <v>23</v>
      </c>
      <c r="R360" s="50">
        <v>2015</v>
      </c>
      <c r="S360" s="171" t="s">
        <v>382</v>
      </c>
    </row>
    <row r="361" spans="1:19" ht="22.5" hidden="1" x14ac:dyDescent="0.25">
      <c r="A361" s="245">
        <v>865</v>
      </c>
      <c r="B361" s="160">
        <v>42418</v>
      </c>
      <c r="C361" s="230">
        <v>467</v>
      </c>
      <c r="D361" s="183" t="s">
        <v>1144</v>
      </c>
      <c r="E361" s="159" t="s">
        <v>40</v>
      </c>
      <c r="F361" s="188">
        <v>3</v>
      </c>
      <c r="G361" s="136" t="s">
        <v>70</v>
      </c>
      <c r="H361" s="251" t="s">
        <v>1175</v>
      </c>
      <c r="I361" s="13"/>
      <c r="J361" s="184" t="s">
        <v>25</v>
      </c>
      <c r="K361" s="74">
        <v>10110951</v>
      </c>
      <c r="L361" s="6" t="s">
        <v>43</v>
      </c>
      <c r="M361" s="102" t="s">
        <v>317</v>
      </c>
      <c r="N361" s="132" t="s">
        <v>64</v>
      </c>
      <c r="O361" s="240" t="s">
        <v>1264</v>
      </c>
      <c r="P361" s="69" t="s">
        <v>1213</v>
      </c>
      <c r="Q361" s="241" t="s">
        <v>23</v>
      </c>
      <c r="R361" s="50">
        <v>2015</v>
      </c>
      <c r="S361" s="171" t="s">
        <v>382</v>
      </c>
    </row>
    <row r="362" spans="1:19" ht="22.5" hidden="1" x14ac:dyDescent="0.25">
      <c r="A362" s="245">
        <v>866</v>
      </c>
      <c r="B362" s="160">
        <v>42418</v>
      </c>
      <c r="C362" s="230">
        <v>468</v>
      </c>
      <c r="D362" s="183" t="s">
        <v>1144</v>
      </c>
      <c r="E362" s="159" t="s">
        <v>40</v>
      </c>
      <c r="F362" s="188">
        <v>5</v>
      </c>
      <c r="G362" s="136" t="s">
        <v>70</v>
      </c>
      <c r="H362" s="251" t="s">
        <v>1173</v>
      </c>
      <c r="I362" s="87"/>
      <c r="J362" s="184" t="s">
        <v>25</v>
      </c>
      <c r="K362" s="74">
        <v>10110951</v>
      </c>
      <c r="L362" s="6" t="s">
        <v>43</v>
      </c>
      <c r="M362" s="102" t="s">
        <v>317</v>
      </c>
      <c r="N362" s="132" t="s">
        <v>64</v>
      </c>
      <c r="O362" s="240" t="s">
        <v>1264</v>
      </c>
      <c r="P362" s="69" t="s">
        <v>1211</v>
      </c>
      <c r="Q362" s="241" t="s">
        <v>23</v>
      </c>
      <c r="R362" s="50">
        <v>2015</v>
      </c>
      <c r="S362" s="171" t="s">
        <v>382</v>
      </c>
    </row>
    <row r="363" spans="1:19" ht="22.5" hidden="1" x14ac:dyDescent="0.25">
      <c r="A363" s="245">
        <v>867</v>
      </c>
      <c r="B363" s="160">
        <v>42418</v>
      </c>
      <c r="C363" s="230">
        <v>469</v>
      </c>
      <c r="D363" s="183">
        <v>42388</v>
      </c>
      <c r="E363" s="159" t="s">
        <v>40</v>
      </c>
      <c r="F363" s="188">
        <v>3</v>
      </c>
      <c r="G363" s="136" t="s">
        <v>70</v>
      </c>
      <c r="H363" s="251" t="s">
        <v>1177</v>
      </c>
      <c r="I363" s="13"/>
      <c r="J363" s="184" t="s">
        <v>25</v>
      </c>
      <c r="K363" s="74">
        <v>10110951</v>
      </c>
      <c r="L363" s="6" t="s">
        <v>43</v>
      </c>
      <c r="M363" s="102" t="s">
        <v>317</v>
      </c>
      <c r="N363" s="132" t="s">
        <v>64</v>
      </c>
      <c r="O363" s="240" t="s">
        <v>1236</v>
      </c>
      <c r="P363" s="69" t="s">
        <v>1215</v>
      </c>
      <c r="Q363" s="241" t="s">
        <v>23</v>
      </c>
      <c r="R363" s="50">
        <v>2015</v>
      </c>
      <c r="S363" s="171" t="s">
        <v>382</v>
      </c>
    </row>
    <row r="364" spans="1:19" ht="22.5" hidden="1" x14ac:dyDescent="0.25">
      <c r="A364" s="245">
        <v>868</v>
      </c>
      <c r="B364" s="160">
        <v>42418</v>
      </c>
      <c r="C364" s="230">
        <v>470</v>
      </c>
      <c r="D364" s="183">
        <v>42409</v>
      </c>
      <c r="E364" s="159" t="s">
        <v>40</v>
      </c>
      <c r="F364" s="188">
        <v>5</v>
      </c>
      <c r="G364" s="136" t="s">
        <v>70</v>
      </c>
      <c r="H364" s="251" t="s">
        <v>1164</v>
      </c>
      <c r="I364" s="30"/>
      <c r="J364" s="184" t="s">
        <v>25</v>
      </c>
      <c r="K364" s="74">
        <v>10110951</v>
      </c>
      <c r="L364" s="6" t="s">
        <v>43</v>
      </c>
      <c r="M364" s="102" t="s">
        <v>317</v>
      </c>
      <c r="N364" s="132" t="s">
        <v>64</v>
      </c>
      <c r="O364" s="240" t="s">
        <v>1263</v>
      </c>
      <c r="P364" s="69" t="s">
        <v>1202</v>
      </c>
      <c r="Q364" s="241" t="s">
        <v>23</v>
      </c>
      <c r="R364" s="50">
        <v>2015</v>
      </c>
      <c r="S364" s="171" t="s">
        <v>382</v>
      </c>
    </row>
    <row r="365" spans="1:19" ht="22.5" hidden="1" x14ac:dyDescent="0.25">
      <c r="A365" s="245">
        <v>869</v>
      </c>
      <c r="B365" s="160">
        <v>42418</v>
      </c>
      <c r="C365" s="230">
        <v>471</v>
      </c>
      <c r="D365" s="183" t="s">
        <v>1144</v>
      </c>
      <c r="E365" s="159" t="s">
        <v>40</v>
      </c>
      <c r="F365" s="188">
        <v>7</v>
      </c>
      <c r="G365" s="136" t="s">
        <v>70</v>
      </c>
      <c r="H365" s="251" t="s">
        <v>1176</v>
      </c>
      <c r="I365" s="30"/>
      <c r="J365" s="184" t="s">
        <v>25</v>
      </c>
      <c r="K365" s="74">
        <v>10110951</v>
      </c>
      <c r="L365" s="6" t="s">
        <v>43</v>
      </c>
      <c r="M365" s="102" t="s">
        <v>317</v>
      </c>
      <c r="N365" s="132" t="s">
        <v>64</v>
      </c>
      <c r="O365" s="240" t="s">
        <v>1261</v>
      </c>
      <c r="P365" s="69" t="s">
        <v>1214</v>
      </c>
      <c r="Q365" s="241" t="s">
        <v>23</v>
      </c>
      <c r="R365" s="50">
        <v>2015</v>
      </c>
      <c r="S365" s="171" t="s">
        <v>382</v>
      </c>
    </row>
    <row r="366" spans="1:19" ht="22.5" hidden="1" x14ac:dyDescent="0.25">
      <c r="A366" s="245">
        <v>870</v>
      </c>
      <c r="B366" s="160">
        <v>42418</v>
      </c>
      <c r="C366" s="230">
        <v>472</v>
      </c>
      <c r="D366" s="183" t="s">
        <v>1144</v>
      </c>
      <c r="E366" s="159" t="s">
        <v>40</v>
      </c>
      <c r="F366" s="188">
        <v>6</v>
      </c>
      <c r="G366" s="136" t="s">
        <v>70</v>
      </c>
      <c r="H366" s="251" t="s">
        <v>1179</v>
      </c>
      <c r="I366" s="30"/>
      <c r="J366" s="184" t="s">
        <v>25</v>
      </c>
      <c r="K366" s="74">
        <v>10110951</v>
      </c>
      <c r="L366" s="6" t="s">
        <v>43</v>
      </c>
      <c r="M366" s="102" t="s">
        <v>317</v>
      </c>
      <c r="N366" s="132" t="s">
        <v>64</v>
      </c>
      <c r="O366" s="240" t="s">
        <v>1262</v>
      </c>
      <c r="P366" s="69" t="s">
        <v>1217</v>
      </c>
      <c r="Q366" s="241" t="s">
        <v>23</v>
      </c>
      <c r="R366" s="50">
        <v>2015</v>
      </c>
      <c r="S366" s="171" t="s">
        <v>382</v>
      </c>
    </row>
    <row r="367" spans="1:19" ht="22.5" hidden="1" x14ac:dyDescent="0.25">
      <c r="A367" s="245">
        <v>871</v>
      </c>
      <c r="B367" s="160">
        <v>42418</v>
      </c>
      <c r="C367" s="230">
        <v>473</v>
      </c>
      <c r="D367" s="183" t="s">
        <v>1144</v>
      </c>
      <c r="E367" s="159" t="s">
        <v>40</v>
      </c>
      <c r="F367" s="188">
        <v>3</v>
      </c>
      <c r="G367" s="136" t="s">
        <v>70</v>
      </c>
      <c r="H367" s="251" t="s">
        <v>1178</v>
      </c>
      <c r="I367" s="30"/>
      <c r="J367" s="184" t="s">
        <v>25</v>
      </c>
      <c r="K367" s="74">
        <v>10110951</v>
      </c>
      <c r="L367" s="6" t="s">
        <v>43</v>
      </c>
      <c r="M367" s="102" t="s">
        <v>317</v>
      </c>
      <c r="N367" s="132" t="s">
        <v>64</v>
      </c>
      <c r="O367" s="240" t="s">
        <v>1260</v>
      </c>
      <c r="P367" s="69" t="s">
        <v>1216</v>
      </c>
      <c r="Q367" s="241" t="s">
        <v>23</v>
      </c>
      <c r="R367" s="50">
        <v>2015</v>
      </c>
      <c r="S367" s="171" t="s">
        <v>382</v>
      </c>
    </row>
    <row r="368" spans="1:19" ht="22.5" hidden="1" x14ac:dyDescent="0.25">
      <c r="A368" s="245">
        <v>872</v>
      </c>
      <c r="B368" s="160">
        <v>42418</v>
      </c>
      <c r="C368" s="230">
        <v>475</v>
      </c>
      <c r="D368" s="183" t="s">
        <v>1145</v>
      </c>
      <c r="E368" s="159" t="s">
        <v>40</v>
      </c>
      <c r="F368" s="188">
        <v>5</v>
      </c>
      <c r="G368" s="136" t="s">
        <v>70</v>
      </c>
      <c r="H368" s="251" t="s">
        <v>1181</v>
      </c>
      <c r="I368" s="30"/>
      <c r="J368" s="184" t="s">
        <v>25</v>
      </c>
      <c r="K368" s="74">
        <v>10110951</v>
      </c>
      <c r="L368" s="6" t="s">
        <v>43</v>
      </c>
      <c r="M368" s="102" t="s">
        <v>317</v>
      </c>
      <c r="N368" s="132" t="s">
        <v>64</v>
      </c>
      <c r="O368" s="240" t="s">
        <v>1259</v>
      </c>
      <c r="P368" s="69" t="s">
        <v>1218</v>
      </c>
      <c r="Q368" s="241" t="s">
        <v>23</v>
      </c>
      <c r="R368" s="50">
        <v>2015</v>
      </c>
      <c r="S368" s="171" t="s">
        <v>382</v>
      </c>
    </row>
    <row r="369" spans="1:19" ht="22.5" hidden="1" x14ac:dyDescent="0.25">
      <c r="A369" s="245">
        <v>873</v>
      </c>
      <c r="B369" s="160">
        <v>42418</v>
      </c>
      <c r="C369" s="230">
        <v>476</v>
      </c>
      <c r="D369" s="183" t="s">
        <v>1145</v>
      </c>
      <c r="E369" s="159" t="s">
        <v>40</v>
      </c>
      <c r="F369" s="188">
        <v>3</v>
      </c>
      <c r="G369" s="136" t="s">
        <v>70</v>
      </c>
      <c r="H369" s="251" t="s">
        <v>1182</v>
      </c>
      <c r="I369" s="30"/>
      <c r="J369" s="184" t="s">
        <v>25</v>
      </c>
      <c r="K369" s="74">
        <v>10110951</v>
      </c>
      <c r="L369" s="6" t="s">
        <v>43</v>
      </c>
      <c r="M369" s="102" t="s">
        <v>317</v>
      </c>
      <c r="N369" s="132" t="s">
        <v>64</v>
      </c>
      <c r="O369" s="240" t="s">
        <v>1258</v>
      </c>
      <c r="P369" s="69" t="s">
        <v>1219</v>
      </c>
      <c r="Q369" s="241" t="s">
        <v>23</v>
      </c>
      <c r="R369" s="50">
        <v>2015</v>
      </c>
      <c r="S369" s="171" t="s">
        <v>382</v>
      </c>
    </row>
    <row r="370" spans="1:19" ht="45" hidden="1" x14ac:dyDescent="0.25">
      <c r="A370" s="245">
        <v>874</v>
      </c>
      <c r="B370" s="160">
        <v>42418</v>
      </c>
      <c r="C370" s="230">
        <v>477</v>
      </c>
      <c r="D370" s="183" t="s">
        <v>1146</v>
      </c>
      <c r="E370" s="159" t="s">
        <v>40</v>
      </c>
      <c r="F370" s="188">
        <v>4</v>
      </c>
      <c r="G370" s="136" t="s">
        <v>72</v>
      </c>
      <c r="H370" s="251" t="s">
        <v>1183</v>
      </c>
      <c r="I370" s="30"/>
      <c r="J370" s="184" t="s">
        <v>25</v>
      </c>
      <c r="K370" s="74">
        <v>10110951</v>
      </c>
      <c r="L370" s="6" t="s">
        <v>43</v>
      </c>
      <c r="M370" s="102" t="s">
        <v>317</v>
      </c>
      <c r="N370" s="132" t="s">
        <v>64</v>
      </c>
      <c r="O370" s="240" t="s">
        <v>1237</v>
      </c>
      <c r="P370" s="69" t="s">
        <v>1220</v>
      </c>
      <c r="Q370" s="241" t="s">
        <v>23</v>
      </c>
      <c r="R370" s="50">
        <v>2015</v>
      </c>
      <c r="S370" s="171" t="s">
        <v>382</v>
      </c>
    </row>
    <row r="371" spans="1:19" ht="33.75" hidden="1" x14ac:dyDescent="0.25">
      <c r="A371" s="245">
        <v>876</v>
      </c>
      <c r="B371" s="160">
        <v>42418</v>
      </c>
      <c r="C371" s="230">
        <v>480</v>
      </c>
      <c r="D371" s="183" t="s">
        <v>1146</v>
      </c>
      <c r="E371" s="159" t="s">
        <v>39</v>
      </c>
      <c r="F371" s="188">
        <v>3</v>
      </c>
      <c r="G371" s="136" t="s">
        <v>1153</v>
      </c>
      <c r="H371" s="251" t="s">
        <v>1184</v>
      </c>
      <c r="I371" s="30"/>
      <c r="J371" s="184" t="s">
        <v>55</v>
      </c>
      <c r="K371" s="74">
        <v>10002895</v>
      </c>
      <c r="L371" s="6" t="s">
        <v>43</v>
      </c>
      <c r="M371" s="102" t="s">
        <v>316</v>
      </c>
      <c r="N371" s="132" t="s">
        <v>64</v>
      </c>
      <c r="O371" s="240" t="s">
        <v>1238</v>
      </c>
      <c r="P371" s="69" t="s">
        <v>1221</v>
      </c>
      <c r="Q371" s="241" t="s">
        <v>23</v>
      </c>
      <c r="R371" s="50">
        <v>2015</v>
      </c>
      <c r="S371" s="171" t="s">
        <v>382</v>
      </c>
    </row>
    <row r="372" spans="1:19" ht="22.5" hidden="1" x14ac:dyDescent="0.25">
      <c r="A372" s="245">
        <v>878</v>
      </c>
      <c r="B372" s="160">
        <v>42418</v>
      </c>
      <c r="C372" s="230">
        <v>482</v>
      </c>
      <c r="D372" s="183" t="s">
        <v>1146</v>
      </c>
      <c r="E372" s="159" t="s">
        <v>39</v>
      </c>
      <c r="F372" s="188">
        <v>3</v>
      </c>
      <c r="G372" s="136" t="s">
        <v>662</v>
      </c>
      <c r="H372" s="251" t="s">
        <v>1165</v>
      </c>
      <c r="I372" s="30"/>
      <c r="J372" s="184" t="s">
        <v>63</v>
      </c>
      <c r="K372" s="74">
        <v>9870227</v>
      </c>
      <c r="L372" s="6" t="s">
        <v>43</v>
      </c>
      <c r="M372" s="102" t="s">
        <v>316</v>
      </c>
      <c r="N372" s="132" t="s">
        <v>64</v>
      </c>
      <c r="O372" s="240" t="s">
        <v>1239</v>
      </c>
      <c r="P372" s="69" t="s">
        <v>1203</v>
      </c>
      <c r="Q372" s="241" t="s">
        <v>23</v>
      </c>
      <c r="R372" s="50">
        <v>2015</v>
      </c>
      <c r="S372" s="171" t="s">
        <v>382</v>
      </c>
    </row>
    <row r="373" spans="1:19" ht="22.5" hidden="1" x14ac:dyDescent="0.25">
      <c r="A373" s="245">
        <v>879</v>
      </c>
      <c r="B373" s="160">
        <v>42418</v>
      </c>
      <c r="C373" s="230">
        <v>483</v>
      </c>
      <c r="D373" s="183" t="s">
        <v>1146</v>
      </c>
      <c r="E373" s="159" t="s">
        <v>40</v>
      </c>
      <c r="F373" s="188">
        <v>2</v>
      </c>
      <c r="G373" s="136" t="s">
        <v>70</v>
      </c>
      <c r="H373" s="251" t="s">
        <v>1185</v>
      </c>
      <c r="I373" s="30"/>
      <c r="J373" s="184" t="s">
        <v>63</v>
      </c>
      <c r="K373" s="74">
        <v>9870227</v>
      </c>
      <c r="L373" s="6" t="s">
        <v>43</v>
      </c>
      <c r="M373" s="102" t="s">
        <v>317</v>
      </c>
      <c r="N373" s="132" t="s">
        <v>64</v>
      </c>
      <c r="O373" s="240" t="s">
        <v>1240</v>
      </c>
      <c r="P373" s="69" t="s">
        <v>1222</v>
      </c>
      <c r="Q373" s="241" t="s">
        <v>23</v>
      </c>
      <c r="R373" s="50">
        <v>2015</v>
      </c>
      <c r="S373" s="171" t="s">
        <v>382</v>
      </c>
    </row>
    <row r="374" spans="1:19" ht="22.5" hidden="1" x14ac:dyDescent="0.25">
      <c r="A374" s="245">
        <v>880</v>
      </c>
      <c r="B374" s="160">
        <v>42418</v>
      </c>
      <c r="C374" s="230">
        <v>484</v>
      </c>
      <c r="D374" s="183" t="s">
        <v>1146</v>
      </c>
      <c r="E374" s="159" t="s">
        <v>40</v>
      </c>
      <c r="F374" s="188">
        <v>3</v>
      </c>
      <c r="G374" s="136" t="s">
        <v>70</v>
      </c>
      <c r="H374" s="251" t="s">
        <v>1186</v>
      </c>
      <c r="I374" s="30"/>
      <c r="J374" s="184" t="s">
        <v>63</v>
      </c>
      <c r="K374" s="74">
        <v>9870227</v>
      </c>
      <c r="L374" s="6" t="s">
        <v>43</v>
      </c>
      <c r="M374" s="102" t="s">
        <v>317</v>
      </c>
      <c r="N374" s="132" t="s">
        <v>64</v>
      </c>
      <c r="O374" s="240" t="s">
        <v>1240</v>
      </c>
      <c r="P374" s="69" t="s">
        <v>1223</v>
      </c>
      <c r="Q374" s="241" t="s">
        <v>23</v>
      </c>
      <c r="R374" s="50">
        <v>2015</v>
      </c>
      <c r="S374" s="171" t="s">
        <v>382</v>
      </c>
    </row>
    <row r="375" spans="1:19" ht="22.5" hidden="1" x14ac:dyDescent="0.25">
      <c r="A375" s="245">
        <v>888</v>
      </c>
      <c r="B375" s="160">
        <v>42418</v>
      </c>
      <c r="C375" s="230">
        <v>493</v>
      </c>
      <c r="D375" s="183" t="s">
        <v>1147</v>
      </c>
      <c r="E375" s="159" t="s">
        <v>39</v>
      </c>
      <c r="F375" s="188">
        <v>3</v>
      </c>
      <c r="G375" s="136" t="s">
        <v>1154</v>
      </c>
      <c r="H375" s="251" t="s">
        <v>1187</v>
      </c>
      <c r="I375" s="30"/>
      <c r="J375" s="184" t="s">
        <v>26</v>
      </c>
      <c r="K375" s="74">
        <v>10136060</v>
      </c>
      <c r="L375" s="172" t="s">
        <v>30</v>
      </c>
      <c r="M375" s="102" t="s">
        <v>316</v>
      </c>
      <c r="N375" s="132" t="s">
        <v>64</v>
      </c>
      <c r="O375" s="240" t="s">
        <v>1241</v>
      </c>
      <c r="P375" s="69" t="s">
        <v>1224</v>
      </c>
      <c r="Q375" s="241" t="s">
        <v>23</v>
      </c>
      <c r="R375" s="50">
        <v>2015</v>
      </c>
      <c r="S375" s="171" t="s">
        <v>382</v>
      </c>
    </row>
    <row r="376" spans="1:19" ht="22.5" hidden="1" x14ac:dyDescent="0.25">
      <c r="A376" s="245">
        <v>889</v>
      </c>
      <c r="B376" s="160">
        <v>42418</v>
      </c>
      <c r="C376" s="230">
        <v>494</v>
      </c>
      <c r="D376" s="183" t="s">
        <v>1147</v>
      </c>
      <c r="E376" s="159" t="s">
        <v>39</v>
      </c>
      <c r="F376" s="188">
        <v>3</v>
      </c>
      <c r="G376" s="136" t="s">
        <v>1154</v>
      </c>
      <c r="H376" s="251" t="s">
        <v>1188</v>
      </c>
      <c r="I376" s="30"/>
      <c r="J376" s="184" t="s">
        <v>26</v>
      </c>
      <c r="K376" s="74">
        <v>10136060</v>
      </c>
      <c r="L376" s="172" t="s">
        <v>30</v>
      </c>
      <c r="M376" s="102" t="s">
        <v>316</v>
      </c>
      <c r="N376" s="132" t="s">
        <v>64</v>
      </c>
      <c r="O376" s="240" t="s">
        <v>1242</v>
      </c>
      <c r="P376" s="69" t="s">
        <v>1225</v>
      </c>
      <c r="Q376" s="241" t="s">
        <v>23</v>
      </c>
      <c r="R376" s="50">
        <v>2015</v>
      </c>
      <c r="S376" s="171" t="s">
        <v>382</v>
      </c>
    </row>
    <row r="377" spans="1:19" ht="33.75" hidden="1" x14ac:dyDescent="0.25">
      <c r="A377" s="245">
        <v>900</v>
      </c>
      <c r="B377" s="160">
        <v>42418</v>
      </c>
      <c r="C377" s="230">
        <v>508</v>
      </c>
      <c r="D377" s="183">
        <v>42391</v>
      </c>
      <c r="E377" s="159" t="s">
        <v>39</v>
      </c>
      <c r="F377" s="188">
        <v>3</v>
      </c>
      <c r="G377" s="136" t="s">
        <v>1155</v>
      </c>
      <c r="H377" s="251" t="s">
        <v>1189</v>
      </c>
      <c r="I377" s="30"/>
      <c r="J377" s="184" t="s">
        <v>42</v>
      </c>
      <c r="K377" s="74">
        <v>91281782</v>
      </c>
      <c r="L377" s="6" t="s">
        <v>43</v>
      </c>
      <c r="M377" s="102" t="s">
        <v>316</v>
      </c>
      <c r="N377" s="132" t="s">
        <v>64</v>
      </c>
      <c r="O377" s="240" t="s">
        <v>1243</v>
      </c>
      <c r="P377" s="69" t="s">
        <v>1226</v>
      </c>
      <c r="Q377" s="241" t="s">
        <v>23</v>
      </c>
      <c r="R377" s="50">
        <v>2015</v>
      </c>
      <c r="S377" s="171" t="s">
        <v>382</v>
      </c>
    </row>
    <row r="378" spans="1:19" ht="56.25" hidden="1" x14ac:dyDescent="0.25">
      <c r="A378" s="245">
        <v>901</v>
      </c>
      <c r="B378" s="160">
        <v>42418</v>
      </c>
      <c r="C378" s="230">
        <v>509</v>
      </c>
      <c r="D378" s="183" t="s">
        <v>1148</v>
      </c>
      <c r="E378" s="159" t="s">
        <v>40</v>
      </c>
      <c r="F378" s="188">
        <v>3</v>
      </c>
      <c r="G378" s="136" t="s">
        <v>191</v>
      </c>
      <c r="H378" s="251" t="s">
        <v>1190</v>
      </c>
      <c r="I378" s="30"/>
      <c r="J378" s="184" t="s">
        <v>42</v>
      </c>
      <c r="K378" s="74">
        <v>91281782</v>
      </c>
      <c r="L378" s="6" t="s">
        <v>43</v>
      </c>
      <c r="M378" s="102" t="s">
        <v>317</v>
      </c>
      <c r="N378" s="132" t="s">
        <v>64</v>
      </c>
      <c r="O378" s="240" t="s">
        <v>1244</v>
      </c>
      <c r="P378" s="69" t="s">
        <v>1227</v>
      </c>
      <c r="Q378" s="241" t="s">
        <v>23</v>
      </c>
      <c r="R378" s="50">
        <v>2015</v>
      </c>
      <c r="S378" s="171" t="s">
        <v>382</v>
      </c>
    </row>
    <row r="379" spans="1:19" ht="33.75" hidden="1" x14ac:dyDescent="0.25">
      <c r="A379" s="245">
        <v>903</v>
      </c>
      <c r="B379" s="160">
        <v>42418</v>
      </c>
      <c r="C379" s="230">
        <v>511</v>
      </c>
      <c r="D379" s="183" t="s">
        <v>1149</v>
      </c>
      <c r="E379" s="159" t="s">
        <v>40</v>
      </c>
      <c r="F379" s="188">
        <v>3</v>
      </c>
      <c r="G379" s="136" t="s">
        <v>191</v>
      </c>
      <c r="H379" s="251" t="s">
        <v>1191</v>
      </c>
      <c r="I379" s="30"/>
      <c r="J379" s="184" t="s">
        <v>33</v>
      </c>
      <c r="K379" s="74">
        <v>42014944</v>
      </c>
      <c r="L379" s="6" t="s">
        <v>43</v>
      </c>
      <c r="M379" s="102" t="s">
        <v>317</v>
      </c>
      <c r="N379" s="132" t="s">
        <v>64</v>
      </c>
      <c r="O379" s="240" t="s">
        <v>1244</v>
      </c>
      <c r="P379" s="69" t="s">
        <v>1227</v>
      </c>
      <c r="Q379" s="241" t="s">
        <v>23</v>
      </c>
      <c r="R379" s="50">
        <v>2015</v>
      </c>
      <c r="S379" s="171" t="s">
        <v>382</v>
      </c>
    </row>
    <row r="380" spans="1:19" ht="33.75" hidden="1" x14ac:dyDescent="0.25">
      <c r="A380" s="245">
        <v>910</v>
      </c>
      <c r="B380" s="160">
        <v>42418</v>
      </c>
      <c r="C380" s="230">
        <v>525</v>
      </c>
      <c r="D380" s="183" t="s">
        <v>1150</v>
      </c>
      <c r="E380" s="159" t="s">
        <v>40</v>
      </c>
      <c r="F380" s="188">
        <v>2</v>
      </c>
      <c r="G380" s="136" t="s">
        <v>1156</v>
      </c>
      <c r="H380" s="251" t="s">
        <v>1192</v>
      </c>
      <c r="I380" s="30"/>
      <c r="J380" s="184" t="s">
        <v>52</v>
      </c>
      <c r="K380" s="74">
        <v>9870941</v>
      </c>
      <c r="L380" s="6" t="s">
        <v>43</v>
      </c>
      <c r="M380" s="102" t="s">
        <v>317</v>
      </c>
      <c r="N380" s="132" t="s">
        <v>64</v>
      </c>
      <c r="O380" s="240" t="s">
        <v>1245</v>
      </c>
      <c r="P380" s="69" t="s">
        <v>1228</v>
      </c>
      <c r="Q380" s="241" t="s">
        <v>23</v>
      </c>
      <c r="R380" s="50">
        <v>2015</v>
      </c>
      <c r="S380" s="171" t="s">
        <v>382</v>
      </c>
    </row>
    <row r="381" spans="1:19" ht="33.75" hidden="1" x14ac:dyDescent="0.25">
      <c r="A381" s="245">
        <v>911</v>
      </c>
      <c r="B381" s="160">
        <v>42418</v>
      </c>
      <c r="C381" s="230">
        <v>529</v>
      </c>
      <c r="D381" s="183" t="s">
        <v>1151</v>
      </c>
      <c r="E381" s="159" t="s">
        <v>40</v>
      </c>
      <c r="F381" s="188">
        <v>4</v>
      </c>
      <c r="G381" s="136" t="s">
        <v>1157</v>
      </c>
      <c r="H381" s="251" t="s">
        <v>1193</v>
      </c>
      <c r="I381" s="30"/>
      <c r="J381" s="184" t="s">
        <v>36</v>
      </c>
      <c r="K381" s="74">
        <v>10025330</v>
      </c>
      <c r="L381" s="6" t="s">
        <v>43</v>
      </c>
      <c r="M381" s="102" t="s">
        <v>317</v>
      </c>
      <c r="N381" s="132" t="s">
        <v>64</v>
      </c>
      <c r="O381" s="240" t="s">
        <v>1246</v>
      </c>
      <c r="P381" s="69" t="s">
        <v>1229</v>
      </c>
      <c r="Q381" s="241" t="s">
        <v>23</v>
      </c>
      <c r="R381" s="50">
        <v>2015</v>
      </c>
      <c r="S381" s="171" t="s">
        <v>382</v>
      </c>
    </row>
    <row r="382" spans="1:19" ht="33.75" hidden="1" x14ac:dyDescent="0.25">
      <c r="A382" s="245">
        <v>912</v>
      </c>
      <c r="B382" s="160">
        <v>42418</v>
      </c>
      <c r="C382" s="230">
        <v>530</v>
      </c>
      <c r="D382" s="183" t="s">
        <v>1151</v>
      </c>
      <c r="E382" s="159" t="s">
        <v>40</v>
      </c>
      <c r="F382" s="188">
        <v>3</v>
      </c>
      <c r="G382" s="136" t="s">
        <v>1158</v>
      </c>
      <c r="H382" s="251" t="s">
        <v>1194</v>
      </c>
      <c r="I382" s="30"/>
      <c r="J382" s="184" t="s">
        <v>36</v>
      </c>
      <c r="K382" s="74">
        <v>10025330</v>
      </c>
      <c r="L382" s="6" t="s">
        <v>43</v>
      </c>
      <c r="M382" s="102" t="s">
        <v>317</v>
      </c>
      <c r="N382" s="132" t="s">
        <v>64</v>
      </c>
      <c r="O382" s="240" t="s">
        <v>1247</v>
      </c>
      <c r="P382" s="69" t="s">
        <v>1230</v>
      </c>
      <c r="Q382" s="241" t="s">
        <v>23</v>
      </c>
      <c r="R382" s="50">
        <v>2015</v>
      </c>
      <c r="S382" s="171" t="s">
        <v>382</v>
      </c>
    </row>
    <row r="383" spans="1:19" ht="22.5" hidden="1" x14ac:dyDescent="0.25">
      <c r="A383" s="245">
        <v>913</v>
      </c>
      <c r="B383" s="160">
        <v>42418</v>
      </c>
      <c r="C383" s="230">
        <v>531</v>
      </c>
      <c r="D383" s="183" t="s">
        <v>1151</v>
      </c>
      <c r="E383" s="159" t="s">
        <v>40</v>
      </c>
      <c r="F383" s="188">
        <v>3</v>
      </c>
      <c r="G383" s="136" t="s">
        <v>931</v>
      </c>
      <c r="H383" s="251" t="s">
        <v>1195</v>
      </c>
      <c r="I383" s="30"/>
      <c r="J383" s="184" t="s">
        <v>36</v>
      </c>
      <c r="K383" s="74">
        <v>10025330</v>
      </c>
      <c r="L383" s="6" t="s">
        <v>43</v>
      </c>
      <c r="M383" s="102" t="s">
        <v>317</v>
      </c>
      <c r="N383" s="132" t="s">
        <v>74</v>
      </c>
      <c r="O383" s="240" t="s">
        <v>1248</v>
      </c>
      <c r="P383" s="69" t="s">
        <v>1231</v>
      </c>
      <c r="Q383" s="241" t="s">
        <v>22</v>
      </c>
      <c r="R383" s="50">
        <v>2016</v>
      </c>
      <c r="S383" s="171" t="s">
        <v>382</v>
      </c>
    </row>
    <row r="384" spans="1:19" ht="22.5" hidden="1" x14ac:dyDescent="0.25">
      <c r="A384" s="245">
        <v>920</v>
      </c>
      <c r="B384" s="160">
        <v>42418</v>
      </c>
      <c r="C384" s="230">
        <v>547</v>
      </c>
      <c r="D384" s="183" t="s">
        <v>1152</v>
      </c>
      <c r="E384" s="159" t="s">
        <v>39</v>
      </c>
      <c r="F384" s="188">
        <v>2</v>
      </c>
      <c r="G384" s="136" t="s">
        <v>1006</v>
      </c>
      <c r="H384" s="251" t="s">
        <v>1196</v>
      </c>
      <c r="I384" s="30"/>
      <c r="J384" s="184" t="s">
        <v>27</v>
      </c>
      <c r="K384" s="74">
        <v>79055142</v>
      </c>
      <c r="L384" s="170" t="s">
        <v>44</v>
      </c>
      <c r="M384" s="102" t="s">
        <v>316</v>
      </c>
      <c r="N384" s="132" t="s">
        <v>64</v>
      </c>
      <c r="O384" s="240" t="s">
        <v>1249</v>
      </c>
      <c r="P384" s="69" t="s">
        <v>1232</v>
      </c>
      <c r="Q384" s="241" t="s">
        <v>23</v>
      </c>
      <c r="R384" s="50">
        <v>2015</v>
      </c>
      <c r="S384" s="171" t="s">
        <v>382</v>
      </c>
    </row>
    <row r="385" spans="1:19" ht="33.75" hidden="1" x14ac:dyDescent="0.25">
      <c r="A385" s="255">
        <v>1235</v>
      </c>
      <c r="B385" s="160">
        <v>42466</v>
      </c>
      <c r="C385" s="230">
        <v>586</v>
      </c>
      <c r="D385" s="183">
        <v>42459.40179398148</v>
      </c>
      <c r="E385" s="249" t="s">
        <v>39</v>
      </c>
      <c r="F385" s="188">
        <v>5</v>
      </c>
      <c r="G385" s="136" t="s">
        <v>76</v>
      </c>
      <c r="H385" s="251" t="s">
        <v>1266</v>
      </c>
      <c r="I385" s="30"/>
      <c r="J385" s="184" t="s">
        <v>36</v>
      </c>
      <c r="K385" s="93">
        <v>10025330</v>
      </c>
      <c r="L385" s="6" t="s">
        <v>43</v>
      </c>
      <c r="M385" s="102" t="s">
        <v>316</v>
      </c>
      <c r="N385" s="132" t="s">
        <v>64</v>
      </c>
      <c r="O385" s="14" t="s">
        <v>1270</v>
      </c>
      <c r="P385" s="69" t="s">
        <v>1132</v>
      </c>
      <c r="Q385" s="69" t="s">
        <v>22</v>
      </c>
      <c r="R385" s="50" t="s">
        <v>1274</v>
      </c>
      <c r="S385" s="171" t="s">
        <v>382</v>
      </c>
    </row>
    <row r="386" spans="1:19" ht="33.75" hidden="1" x14ac:dyDescent="0.25">
      <c r="A386" s="255">
        <v>1237</v>
      </c>
      <c r="B386" s="160">
        <v>42466</v>
      </c>
      <c r="C386" s="230">
        <v>596</v>
      </c>
      <c r="D386" s="183">
        <v>42465.387638888889</v>
      </c>
      <c r="E386" s="249" t="s">
        <v>40</v>
      </c>
      <c r="F386" s="188">
        <v>3</v>
      </c>
      <c r="G386" s="136" t="s">
        <v>984</v>
      </c>
      <c r="H386" s="251" t="s">
        <v>1268</v>
      </c>
      <c r="I386" s="30"/>
      <c r="J386" s="184" t="s">
        <v>54</v>
      </c>
      <c r="K386" s="93">
        <v>9872621</v>
      </c>
      <c r="L386" s="6" t="s">
        <v>43</v>
      </c>
      <c r="M386" s="103" t="s">
        <v>317</v>
      </c>
      <c r="N386" s="132" t="s">
        <v>64</v>
      </c>
      <c r="O386" s="14" t="s">
        <v>1271</v>
      </c>
      <c r="P386" s="69" t="s">
        <v>1272</v>
      </c>
      <c r="Q386" s="69" t="s">
        <v>22</v>
      </c>
      <c r="R386" s="50" t="s">
        <v>1274</v>
      </c>
      <c r="S386" s="171" t="s">
        <v>382</v>
      </c>
    </row>
    <row r="387" spans="1:19" ht="33.75" hidden="1" x14ac:dyDescent="0.25">
      <c r="A387" s="255">
        <v>1244</v>
      </c>
      <c r="B387" s="160">
        <v>42466</v>
      </c>
      <c r="C387" s="230">
        <v>595</v>
      </c>
      <c r="D387" s="183">
        <v>42465.384791666664</v>
      </c>
      <c r="E387" s="249" t="s">
        <v>40</v>
      </c>
      <c r="F387" s="188">
        <v>3</v>
      </c>
      <c r="G387" s="136" t="s">
        <v>1269</v>
      </c>
      <c r="H387" s="251" t="s">
        <v>1267</v>
      </c>
      <c r="I387" s="30"/>
      <c r="J387" s="184" t="s">
        <v>25</v>
      </c>
      <c r="K387" s="93">
        <v>10110951</v>
      </c>
      <c r="L387" s="6" t="s">
        <v>43</v>
      </c>
      <c r="M387" s="103" t="s">
        <v>317</v>
      </c>
      <c r="N387" s="132" t="s">
        <v>64</v>
      </c>
      <c r="O387" s="14" t="s">
        <v>1271</v>
      </c>
      <c r="P387" s="69" t="s">
        <v>1272</v>
      </c>
      <c r="Q387" s="69" t="s">
        <v>22</v>
      </c>
      <c r="R387" s="50" t="s">
        <v>1274</v>
      </c>
      <c r="S387" s="171" t="s">
        <v>382</v>
      </c>
    </row>
    <row r="388" spans="1:19" ht="22.5" hidden="1" x14ac:dyDescent="0.25">
      <c r="A388" s="245">
        <v>1480</v>
      </c>
      <c r="B388" s="160">
        <v>42501</v>
      </c>
      <c r="C388" s="230">
        <v>607</v>
      </c>
      <c r="D388" s="183">
        <v>42475.48946759259</v>
      </c>
      <c r="E388" s="249" t="s">
        <v>38</v>
      </c>
      <c r="F388" s="188">
        <v>3</v>
      </c>
      <c r="G388" s="136" t="s">
        <v>57</v>
      </c>
      <c r="H388" s="251" t="s">
        <v>1278</v>
      </c>
      <c r="I388" s="251"/>
      <c r="J388" s="184" t="s">
        <v>19</v>
      </c>
      <c r="K388" s="93">
        <v>4406582</v>
      </c>
      <c r="L388" s="6" t="s">
        <v>43</v>
      </c>
      <c r="M388" s="99" t="s">
        <v>319</v>
      </c>
      <c r="N388" s="132" t="s">
        <v>64</v>
      </c>
      <c r="O388" s="39" t="s">
        <v>1281</v>
      </c>
      <c r="P388" s="217" t="s">
        <v>1284</v>
      </c>
      <c r="Q388" s="69" t="s">
        <v>22</v>
      </c>
      <c r="R388" s="243">
        <v>2016</v>
      </c>
      <c r="S388" s="171" t="s">
        <v>382</v>
      </c>
    </row>
    <row r="389" spans="1:19" ht="22.5" hidden="1" x14ac:dyDescent="0.25">
      <c r="A389" s="245">
        <v>1483</v>
      </c>
      <c r="B389" s="160">
        <v>42501</v>
      </c>
      <c r="C389" s="230">
        <v>622</v>
      </c>
      <c r="D389" s="183">
        <v>42488.452824074076</v>
      </c>
      <c r="E389" s="249" t="s">
        <v>38</v>
      </c>
      <c r="F389" s="188">
        <v>3</v>
      </c>
      <c r="G389" s="136" t="s">
        <v>57</v>
      </c>
      <c r="H389" s="251" t="s">
        <v>1278</v>
      </c>
      <c r="I389" s="251"/>
      <c r="J389" s="184" t="s">
        <v>92</v>
      </c>
      <c r="K389" s="93">
        <v>10029634</v>
      </c>
      <c r="L389" s="6" t="s">
        <v>43</v>
      </c>
      <c r="M389" s="99" t="s">
        <v>319</v>
      </c>
      <c r="N389" s="132" t="s">
        <v>64</v>
      </c>
      <c r="O389" s="39" t="s">
        <v>1281</v>
      </c>
      <c r="P389" s="217" t="s">
        <v>1284</v>
      </c>
      <c r="Q389" s="69" t="s">
        <v>22</v>
      </c>
      <c r="R389" s="243">
        <v>2019</v>
      </c>
      <c r="S389" s="171" t="s">
        <v>382</v>
      </c>
    </row>
    <row r="390" spans="1:19" ht="33.75" hidden="1" x14ac:dyDescent="0.25">
      <c r="A390" s="245">
        <v>1485</v>
      </c>
      <c r="B390" s="160">
        <v>42501</v>
      </c>
      <c r="C390" s="230">
        <v>639</v>
      </c>
      <c r="D390" s="183">
        <v>42494.601087962961</v>
      </c>
      <c r="E390" s="249" t="s">
        <v>38</v>
      </c>
      <c r="F390" s="188">
        <v>3</v>
      </c>
      <c r="G390" s="136" t="s">
        <v>434</v>
      </c>
      <c r="H390" s="251" t="s">
        <v>1279</v>
      </c>
      <c r="I390" s="251"/>
      <c r="J390" s="184" t="s">
        <v>63</v>
      </c>
      <c r="K390" s="93">
        <v>9870227</v>
      </c>
      <c r="L390" s="6" t="s">
        <v>43</v>
      </c>
      <c r="M390" s="99" t="s">
        <v>319</v>
      </c>
      <c r="N390" s="132" t="s">
        <v>64</v>
      </c>
      <c r="O390" s="39" t="s">
        <v>1282</v>
      </c>
      <c r="P390" s="217" t="s">
        <v>1285</v>
      </c>
      <c r="Q390" s="69" t="s">
        <v>22</v>
      </c>
      <c r="R390" s="243">
        <v>2015</v>
      </c>
      <c r="S390" s="171" t="s">
        <v>382</v>
      </c>
    </row>
    <row r="391" spans="1:19" ht="22.5" hidden="1" x14ac:dyDescent="0.25">
      <c r="A391" s="245">
        <v>1486</v>
      </c>
      <c r="B391" s="160">
        <v>42501</v>
      </c>
      <c r="C391" s="230">
        <v>649</v>
      </c>
      <c r="D391" s="183">
        <v>42495.750208333331</v>
      </c>
      <c r="E391" s="249" t="s">
        <v>40</v>
      </c>
      <c r="F391" s="188">
        <v>3</v>
      </c>
      <c r="G391" s="136" t="s">
        <v>60</v>
      </c>
      <c r="H391" s="251" t="s">
        <v>1280</v>
      </c>
      <c r="I391" s="251"/>
      <c r="J391" s="184" t="s">
        <v>52</v>
      </c>
      <c r="K391" s="93">
        <v>9870941</v>
      </c>
      <c r="L391" s="6" t="s">
        <v>43</v>
      </c>
      <c r="M391" s="103" t="s">
        <v>317</v>
      </c>
      <c r="N391" s="132" t="s">
        <v>64</v>
      </c>
      <c r="O391" s="39" t="s">
        <v>1283</v>
      </c>
      <c r="P391" s="217" t="s">
        <v>1286</v>
      </c>
      <c r="Q391" s="69" t="s">
        <v>22</v>
      </c>
      <c r="R391" s="243">
        <v>2016</v>
      </c>
      <c r="S391" s="171" t="s">
        <v>382</v>
      </c>
    </row>
    <row r="392" spans="1:19" ht="67.5" x14ac:dyDescent="0.25">
      <c r="A392" s="245">
        <v>1510</v>
      </c>
      <c r="B392" s="160">
        <v>42501</v>
      </c>
      <c r="C392" s="250">
        <v>344</v>
      </c>
      <c r="D392" s="183">
        <v>42657</v>
      </c>
      <c r="E392" s="249" t="s">
        <v>46</v>
      </c>
      <c r="F392" s="188">
        <v>3</v>
      </c>
      <c r="G392" s="35" t="s">
        <v>1288</v>
      </c>
      <c r="H392" s="251" t="s">
        <v>1287</v>
      </c>
      <c r="I392" s="251"/>
      <c r="J392" s="184" t="s">
        <v>937</v>
      </c>
      <c r="K392" s="93">
        <v>10022345</v>
      </c>
      <c r="L392" s="6" t="s">
        <v>43</v>
      </c>
      <c r="M392" s="235" t="s">
        <v>46</v>
      </c>
      <c r="N392" s="89"/>
      <c r="O392" s="89"/>
      <c r="P392" s="30"/>
      <c r="Q392" s="69" t="s">
        <v>22</v>
      </c>
      <c r="R392" s="243">
        <v>2016</v>
      </c>
      <c r="S392" s="171" t="s">
        <v>388</v>
      </c>
    </row>
    <row r="393" spans="1:19" ht="45" x14ac:dyDescent="0.25">
      <c r="A393" s="245">
        <v>1700</v>
      </c>
      <c r="B393" s="160">
        <v>42530</v>
      </c>
      <c r="C393" s="250">
        <v>428</v>
      </c>
      <c r="D393" s="183">
        <v>42355</v>
      </c>
      <c r="E393" s="159" t="s">
        <v>46</v>
      </c>
      <c r="F393" s="188">
        <v>3</v>
      </c>
      <c r="G393" s="35" t="s">
        <v>1298</v>
      </c>
      <c r="H393" s="251" t="s">
        <v>1302</v>
      </c>
      <c r="I393" s="251"/>
      <c r="J393" s="184" t="s">
        <v>55</v>
      </c>
      <c r="K393" s="93">
        <v>10002895</v>
      </c>
      <c r="L393" s="6" t="s">
        <v>43</v>
      </c>
      <c r="M393" s="235" t="s">
        <v>46</v>
      </c>
      <c r="N393" s="89"/>
      <c r="O393" s="89"/>
      <c r="P393" s="30"/>
      <c r="Q393" s="69" t="s">
        <v>22</v>
      </c>
      <c r="R393" s="243">
        <v>2015</v>
      </c>
      <c r="S393" s="171" t="s">
        <v>388</v>
      </c>
    </row>
    <row r="394" spans="1:19" ht="45" x14ac:dyDescent="0.25">
      <c r="A394" s="245">
        <v>1701</v>
      </c>
      <c r="B394" s="160">
        <v>42530</v>
      </c>
      <c r="C394" s="250">
        <v>409</v>
      </c>
      <c r="D394" s="183">
        <v>42347</v>
      </c>
      <c r="E394" s="159" t="s">
        <v>46</v>
      </c>
      <c r="F394" s="188">
        <v>3</v>
      </c>
      <c r="G394" s="35" t="s">
        <v>1299</v>
      </c>
      <c r="H394" s="251" t="s">
        <v>1303</v>
      </c>
      <c r="I394" s="251"/>
      <c r="J394" s="184" t="s">
        <v>55</v>
      </c>
      <c r="K394" s="93">
        <v>10002895</v>
      </c>
      <c r="L394" s="6" t="s">
        <v>43</v>
      </c>
      <c r="M394" s="235" t="s">
        <v>46</v>
      </c>
      <c r="N394" s="89"/>
      <c r="O394" s="89"/>
      <c r="P394" s="30"/>
      <c r="Q394" s="69" t="s">
        <v>22</v>
      </c>
      <c r="R394" s="243">
        <v>2015</v>
      </c>
      <c r="S394" s="171" t="s">
        <v>388</v>
      </c>
    </row>
    <row r="395" spans="1:19" ht="56.25" x14ac:dyDescent="0.25">
      <c r="A395" s="245">
        <v>1706</v>
      </c>
      <c r="B395" s="160">
        <v>42530</v>
      </c>
      <c r="C395" s="250">
        <v>418</v>
      </c>
      <c r="D395" s="183">
        <v>42348</v>
      </c>
      <c r="E395" s="159" t="s">
        <v>46</v>
      </c>
      <c r="F395" s="188">
        <v>3</v>
      </c>
      <c r="G395" s="35" t="s">
        <v>1300</v>
      </c>
      <c r="H395" s="251" t="s">
        <v>1304</v>
      </c>
      <c r="I395" s="30"/>
      <c r="J395" s="184" t="s">
        <v>937</v>
      </c>
      <c r="K395" s="93">
        <v>10022345</v>
      </c>
      <c r="L395" s="6" t="s">
        <v>43</v>
      </c>
      <c r="M395" s="235" t="s">
        <v>46</v>
      </c>
      <c r="N395" s="89"/>
      <c r="O395" s="89"/>
      <c r="P395" s="30"/>
      <c r="Q395" s="69" t="s">
        <v>22</v>
      </c>
      <c r="R395" s="243">
        <v>2015</v>
      </c>
      <c r="S395" s="171" t="s">
        <v>388</v>
      </c>
    </row>
    <row r="396" spans="1:19" ht="56.25" x14ac:dyDescent="0.25">
      <c r="A396" s="245">
        <v>1707</v>
      </c>
      <c r="B396" s="160">
        <v>42530</v>
      </c>
      <c r="C396" s="250">
        <v>407</v>
      </c>
      <c r="D396" s="183">
        <v>42345</v>
      </c>
      <c r="E396" s="159" t="s">
        <v>46</v>
      </c>
      <c r="F396" s="188">
        <v>3</v>
      </c>
      <c r="G396" s="35" t="s">
        <v>1301</v>
      </c>
      <c r="H396" s="251" t="s">
        <v>1305</v>
      </c>
      <c r="I396" s="30"/>
      <c r="J396" s="184" t="s">
        <v>937</v>
      </c>
      <c r="K396" s="93">
        <v>10022345</v>
      </c>
      <c r="L396" s="6" t="s">
        <v>43</v>
      </c>
      <c r="M396" s="235" t="s">
        <v>46</v>
      </c>
      <c r="N396" s="89"/>
      <c r="O396" s="89"/>
      <c r="P396" s="30"/>
      <c r="Q396" s="69" t="s">
        <v>22</v>
      </c>
      <c r="R396" s="243">
        <v>2015</v>
      </c>
      <c r="S396" s="171" t="s">
        <v>388</v>
      </c>
    </row>
    <row r="397" spans="1:19" ht="22.5" hidden="1" x14ac:dyDescent="0.25">
      <c r="A397" s="245">
        <v>1856</v>
      </c>
      <c r="B397" s="160">
        <v>42565</v>
      </c>
      <c r="C397" s="250">
        <v>709</v>
      </c>
      <c r="D397" s="183">
        <v>42536.404976851853</v>
      </c>
      <c r="E397" s="159" t="s">
        <v>40</v>
      </c>
      <c r="F397" s="188">
        <v>3</v>
      </c>
      <c r="G397" s="35" t="s">
        <v>1306</v>
      </c>
      <c r="H397" s="251" t="s">
        <v>1308</v>
      </c>
      <c r="I397" s="127"/>
      <c r="J397" s="184" t="s">
        <v>18</v>
      </c>
      <c r="K397" s="93">
        <v>10091253</v>
      </c>
      <c r="L397" s="6" t="s">
        <v>43</v>
      </c>
      <c r="M397" s="103" t="s">
        <v>317</v>
      </c>
      <c r="N397" s="132" t="s">
        <v>64</v>
      </c>
      <c r="O397" s="39" t="s">
        <v>1318</v>
      </c>
      <c r="P397" s="102" t="s">
        <v>1313</v>
      </c>
      <c r="Q397" s="69" t="s">
        <v>22</v>
      </c>
      <c r="R397" s="243">
        <v>2016</v>
      </c>
      <c r="S397" s="171" t="s">
        <v>382</v>
      </c>
    </row>
    <row r="398" spans="1:19" ht="33.75" hidden="1" x14ac:dyDescent="0.25">
      <c r="A398" s="245">
        <v>1858</v>
      </c>
      <c r="B398" s="160">
        <v>42565</v>
      </c>
      <c r="C398" s="250">
        <v>729</v>
      </c>
      <c r="D398" s="183">
        <v>42542.723935185182</v>
      </c>
      <c r="E398" s="159" t="s">
        <v>39</v>
      </c>
      <c r="F398" s="188">
        <v>5</v>
      </c>
      <c r="G398" s="35" t="s">
        <v>76</v>
      </c>
      <c r="H398" s="251" t="s">
        <v>1309</v>
      </c>
      <c r="I398" s="127"/>
      <c r="J398" s="184" t="s">
        <v>54</v>
      </c>
      <c r="K398" s="93">
        <v>9872621</v>
      </c>
      <c r="L398" s="6" t="s">
        <v>43</v>
      </c>
      <c r="M398" s="102" t="s">
        <v>316</v>
      </c>
      <c r="N398" s="132" t="s">
        <v>64</v>
      </c>
      <c r="O398" s="39" t="s">
        <v>1321</v>
      </c>
      <c r="P398" s="102" t="s">
        <v>1314</v>
      </c>
      <c r="Q398" s="69" t="s">
        <v>22</v>
      </c>
      <c r="R398" s="243">
        <v>2016</v>
      </c>
      <c r="S398" s="171" t="s">
        <v>382</v>
      </c>
    </row>
    <row r="399" spans="1:19" ht="33.75" hidden="1" x14ac:dyDescent="0.25">
      <c r="A399" s="245">
        <v>1859</v>
      </c>
      <c r="B399" s="160">
        <v>42565</v>
      </c>
      <c r="C399" s="250">
        <v>730</v>
      </c>
      <c r="D399" s="183">
        <v>42543.370787037034</v>
      </c>
      <c r="E399" s="159" t="s">
        <v>39</v>
      </c>
      <c r="F399" s="188">
        <v>5</v>
      </c>
      <c r="G399" s="35" t="s">
        <v>76</v>
      </c>
      <c r="H399" s="251" t="s">
        <v>1309</v>
      </c>
      <c r="I399" s="127"/>
      <c r="J399" s="184" t="s">
        <v>25</v>
      </c>
      <c r="K399" s="93">
        <v>10110951</v>
      </c>
      <c r="L399" s="6" t="s">
        <v>43</v>
      </c>
      <c r="M399" s="102" t="s">
        <v>316</v>
      </c>
      <c r="N399" s="132" t="s">
        <v>64</v>
      </c>
      <c r="O399" s="39" t="s">
        <v>1321</v>
      </c>
      <c r="P399" s="102" t="s">
        <v>1314</v>
      </c>
      <c r="Q399" s="69" t="s">
        <v>22</v>
      </c>
      <c r="R399" s="243">
        <v>2016</v>
      </c>
      <c r="S399" s="171" t="s">
        <v>382</v>
      </c>
    </row>
    <row r="400" spans="1:19" ht="22.5" hidden="1" x14ac:dyDescent="0.25">
      <c r="A400" s="245">
        <v>1860</v>
      </c>
      <c r="B400" s="160">
        <v>42565</v>
      </c>
      <c r="C400" s="250">
        <v>732</v>
      </c>
      <c r="D400" s="183">
        <v>42545.711562500001</v>
      </c>
      <c r="E400" s="159" t="s">
        <v>38</v>
      </c>
      <c r="F400" s="188">
        <v>3</v>
      </c>
      <c r="G400" s="35" t="s">
        <v>1307</v>
      </c>
      <c r="H400" s="251" t="s">
        <v>1310</v>
      </c>
      <c r="I400" s="127"/>
      <c r="J400" s="184" t="s">
        <v>63</v>
      </c>
      <c r="K400" s="93">
        <v>9870227</v>
      </c>
      <c r="L400" s="6" t="s">
        <v>43</v>
      </c>
      <c r="M400" s="99" t="s">
        <v>319</v>
      </c>
      <c r="N400" s="132" t="s">
        <v>64</v>
      </c>
      <c r="O400" s="39" t="s">
        <v>1319</v>
      </c>
      <c r="P400" s="102" t="s">
        <v>1315</v>
      </c>
      <c r="Q400" s="69" t="s">
        <v>22</v>
      </c>
      <c r="R400" s="243">
        <v>2016</v>
      </c>
      <c r="S400" s="171" t="s">
        <v>382</v>
      </c>
    </row>
    <row r="401" spans="1:19" ht="22.5" hidden="1" x14ac:dyDescent="0.25">
      <c r="A401" s="245">
        <v>1861</v>
      </c>
      <c r="B401" s="160">
        <v>42565</v>
      </c>
      <c r="C401" s="250">
        <v>736</v>
      </c>
      <c r="D401" s="183">
        <v>42549.416562500002</v>
      </c>
      <c r="E401" s="159" t="s">
        <v>40</v>
      </c>
      <c r="F401" s="188">
        <v>3</v>
      </c>
      <c r="G401" s="35" t="s">
        <v>931</v>
      </c>
      <c r="H401" s="251" t="s">
        <v>1311</v>
      </c>
      <c r="I401" s="253"/>
      <c r="J401" s="184" t="s">
        <v>24</v>
      </c>
      <c r="K401" s="93">
        <v>10101535</v>
      </c>
      <c r="L401" s="6" t="s">
        <v>31</v>
      </c>
      <c r="M401" s="103" t="s">
        <v>317</v>
      </c>
      <c r="N401" s="132" t="s">
        <v>1030</v>
      </c>
      <c r="O401" s="39" t="s">
        <v>1322</v>
      </c>
      <c r="P401" s="102" t="s">
        <v>1316</v>
      </c>
      <c r="Q401" s="69" t="s">
        <v>22</v>
      </c>
      <c r="R401" s="243">
        <v>2016</v>
      </c>
      <c r="S401" s="171" t="s">
        <v>382</v>
      </c>
    </row>
    <row r="402" spans="1:19" ht="22.5" hidden="1" x14ac:dyDescent="0.25">
      <c r="A402" s="245">
        <v>1870</v>
      </c>
      <c r="B402" s="160">
        <v>42565</v>
      </c>
      <c r="C402" s="250">
        <v>735</v>
      </c>
      <c r="D402" s="183">
        <v>42549.401550925926</v>
      </c>
      <c r="E402" s="159" t="s">
        <v>40</v>
      </c>
      <c r="F402" s="188">
        <v>3</v>
      </c>
      <c r="G402" s="35" t="s">
        <v>77</v>
      </c>
      <c r="H402" s="251" t="s">
        <v>1312</v>
      </c>
      <c r="I402" s="253"/>
      <c r="J402" s="184" t="s">
        <v>24</v>
      </c>
      <c r="K402" s="93">
        <v>10101535</v>
      </c>
      <c r="L402" s="6" t="s">
        <v>31</v>
      </c>
      <c r="M402" s="103" t="s">
        <v>317</v>
      </c>
      <c r="N402" s="132" t="s">
        <v>64</v>
      </c>
      <c r="O402" s="39" t="s">
        <v>1320</v>
      </c>
      <c r="P402" s="102" t="s">
        <v>1317</v>
      </c>
      <c r="Q402" s="69" t="s">
        <v>22</v>
      </c>
      <c r="R402" s="243">
        <v>2016</v>
      </c>
      <c r="S402" s="171" t="s">
        <v>382</v>
      </c>
    </row>
    <row r="403" spans="1:19" ht="22.5" hidden="1" x14ac:dyDescent="0.25">
      <c r="A403" s="246">
        <v>1879</v>
      </c>
      <c r="B403" s="247">
        <v>42565</v>
      </c>
      <c r="C403" s="256">
        <v>737</v>
      </c>
      <c r="D403" s="183">
        <v>42549</v>
      </c>
      <c r="E403" s="249" t="s">
        <v>35</v>
      </c>
      <c r="F403" s="188">
        <v>3</v>
      </c>
      <c r="G403" s="131" t="s">
        <v>1324</v>
      </c>
      <c r="H403" s="257" t="s">
        <v>1323</v>
      </c>
      <c r="I403" s="253"/>
      <c r="J403" s="184" t="s">
        <v>24</v>
      </c>
      <c r="K403" s="258">
        <v>10101535</v>
      </c>
      <c r="L403" s="6" t="s">
        <v>31</v>
      </c>
      <c r="M403" s="235" t="s">
        <v>35</v>
      </c>
      <c r="N403" s="89"/>
      <c r="O403" s="89"/>
      <c r="P403" s="30"/>
      <c r="Q403" s="242" t="s">
        <v>22</v>
      </c>
      <c r="R403" s="260">
        <v>2016</v>
      </c>
      <c r="S403" s="79" t="s">
        <v>1277</v>
      </c>
    </row>
    <row r="404" spans="1:19" ht="22.5" hidden="1" x14ac:dyDescent="0.25">
      <c r="A404" s="246">
        <v>1885</v>
      </c>
      <c r="B404" s="247">
        <v>42565</v>
      </c>
      <c r="C404" s="256">
        <v>722</v>
      </c>
      <c r="D404" s="183">
        <v>42541</v>
      </c>
      <c r="E404" s="249" t="s">
        <v>35</v>
      </c>
      <c r="F404" s="188">
        <v>3</v>
      </c>
      <c r="G404" s="131" t="s">
        <v>1324</v>
      </c>
      <c r="H404" s="257" t="s">
        <v>1323</v>
      </c>
      <c r="I404" s="253"/>
      <c r="J404" s="184" t="s">
        <v>36</v>
      </c>
      <c r="K404" s="258">
        <v>10025330</v>
      </c>
      <c r="L404" s="6" t="s">
        <v>43</v>
      </c>
      <c r="M404" s="235" t="s">
        <v>35</v>
      </c>
      <c r="N404" s="89"/>
      <c r="O404" s="89"/>
      <c r="P404" s="30"/>
      <c r="Q404" s="242" t="s">
        <v>22</v>
      </c>
      <c r="R404" s="260">
        <v>2016</v>
      </c>
      <c r="S404" s="79" t="s">
        <v>1277</v>
      </c>
    </row>
    <row r="405" spans="1:19" ht="22.5" hidden="1" x14ac:dyDescent="0.25">
      <c r="A405" s="246">
        <v>1887</v>
      </c>
      <c r="B405" s="247">
        <v>42565</v>
      </c>
      <c r="C405" s="256">
        <v>720</v>
      </c>
      <c r="D405" s="183">
        <v>42538</v>
      </c>
      <c r="E405" s="256" t="s">
        <v>35</v>
      </c>
      <c r="F405" s="188">
        <v>3</v>
      </c>
      <c r="G405" s="131" t="s">
        <v>1324</v>
      </c>
      <c r="H405" s="257" t="s">
        <v>1323</v>
      </c>
      <c r="I405" s="253"/>
      <c r="J405" s="184" t="s">
        <v>19</v>
      </c>
      <c r="K405" s="258">
        <v>4406582</v>
      </c>
      <c r="L405" s="6" t="s">
        <v>43</v>
      </c>
      <c r="M405" s="235" t="s">
        <v>35</v>
      </c>
      <c r="N405" s="89"/>
      <c r="O405" s="89"/>
      <c r="P405" s="30"/>
      <c r="Q405" s="242" t="s">
        <v>22</v>
      </c>
      <c r="R405" s="260">
        <v>2016</v>
      </c>
      <c r="S405" s="79" t="s">
        <v>1277</v>
      </c>
    </row>
    <row r="406" spans="1:19" ht="45" hidden="1" x14ac:dyDescent="0.25">
      <c r="A406" s="246">
        <v>3392</v>
      </c>
      <c r="B406" s="247">
        <v>42606</v>
      </c>
      <c r="C406" s="256">
        <v>780</v>
      </c>
      <c r="D406" s="183" t="s">
        <v>1330</v>
      </c>
      <c r="E406" s="256" t="s">
        <v>40</v>
      </c>
      <c r="F406" s="188">
        <v>2</v>
      </c>
      <c r="G406" s="127" t="s">
        <v>1329</v>
      </c>
      <c r="H406" s="127" t="s">
        <v>1327</v>
      </c>
      <c r="I406" s="253"/>
      <c r="J406" s="184" t="s">
        <v>24</v>
      </c>
      <c r="K406" s="129">
        <v>10101535</v>
      </c>
      <c r="L406" s="6" t="s">
        <v>31</v>
      </c>
      <c r="M406" s="259" t="s">
        <v>317</v>
      </c>
      <c r="N406" s="132" t="s">
        <v>74</v>
      </c>
      <c r="O406" s="95" t="s">
        <v>1335</v>
      </c>
      <c r="P406" s="262" t="s">
        <v>1333</v>
      </c>
      <c r="Q406" s="242" t="s">
        <v>22</v>
      </c>
      <c r="R406" s="260">
        <v>2016</v>
      </c>
      <c r="S406" s="171" t="s">
        <v>382</v>
      </c>
    </row>
    <row r="407" spans="1:19" ht="22.5" hidden="1" x14ac:dyDescent="0.25">
      <c r="A407" s="246">
        <v>3393</v>
      </c>
      <c r="B407" s="247">
        <v>42606</v>
      </c>
      <c r="C407" s="256">
        <v>782</v>
      </c>
      <c r="D407" s="183" t="s">
        <v>1331</v>
      </c>
      <c r="E407" s="256" t="s">
        <v>40</v>
      </c>
      <c r="F407" s="188">
        <v>3</v>
      </c>
      <c r="G407" s="127" t="s">
        <v>60</v>
      </c>
      <c r="H407" s="127" t="s">
        <v>1328</v>
      </c>
      <c r="I407" s="253"/>
      <c r="J407" s="184" t="s">
        <v>20</v>
      </c>
      <c r="K407" s="129">
        <v>10105545</v>
      </c>
      <c r="L407" s="6" t="s">
        <v>43</v>
      </c>
      <c r="M407" s="259" t="s">
        <v>317</v>
      </c>
      <c r="N407" s="132" t="s">
        <v>1134</v>
      </c>
      <c r="O407" s="95" t="s">
        <v>1332</v>
      </c>
      <c r="P407" s="262" t="s">
        <v>1334</v>
      </c>
      <c r="Q407" s="242" t="s">
        <v>22</v>
      </c>
      <c r="R407" s="260">
        <v>2016</v>
      </c>
      <c r="S407" s="171" t="s">
        <v>382</v>
      </c>
    </row>
    <row r="408" spans="1:19" ht="52.5" x14ac:dyDescent="0.25">
      <c r="A408" s="245">
        <v>3411</v>
      </c>
      <c r="B408" s="160">
        <v>42606</v>
      </c>
      <c r="C408" s="256">
        <v>345</v>
      </c>
      <c r="D408" s="183">
        <v>42291</v>
      </c>
      <c r="E408" s="256" t="s">
        <v>46</v>
      </c>
      <c r="F408" s="188">
        <v>3</v>
      </c>
      <c r="G408" s="35" t="s">
        <v>1336</v>
      </c>
      <c r="H408" s="127" t="s">
        <v>1337</v>
      </c>
      <c r="I408" s="253"/>
      <c r="J408" s="184" t="s">
        <v>937</v>
      </c>
      <c r="K408" s="93">
        <v>10022345</v>
      </c>
      <c r="L408" s="6" t="s">
        <v>43</v>
      </c>
      <c r="M408" s="259" t="s">
        <v>78</v>
      </c>
      <c r="N408" s="89"/>
      <c r="O408" s="89"/>
      <c r="P408" s="30"/>
      <c r="Q408" s="69" t="s">
        <v>22</v>
      </c>
      <c r="R408" s="243">
        <v>2015</v>
      </c>
      <c r="S408" s="171" t="s">
        <v>388</v>
      </c>
    </row>
    <row r="409" spans="1:19" ht="63" hidden="1" x14ac:dyDescent="0.25">
      <c r="A409" s="245">
        <v>3418</v>
      </c>
      <c r="B409" s="160">
        <v>42606</v>
      </c>
      <c r="C409" s="256">
        <v>765</v>
      </c>
      <c r="D409" s="183">
        <v>42578</v>
      </c>
      <c r="E409" s="256" t="s">
        <v>564</v>
      </c>
      <c r="F409" s="188">
        <v>5</v>
      </c>
      <c r="G409" s="35" t="s">
        <v>1361</v>
      </c>
      <c r="H409" s="127" t="s">
        <v>1340</v>
      </c>
      <c r="I409" s="253"/>
      <c r="J409" s="184" t="s">
        <v>26</v>
      </c>
      <c r="K409" s="93">
        <v>10136060</v>
      </c>
      <c r="L409" s="172" t="s">
        <v>30</v>
      </c>
      <c r="M409" s="259" t="s">
        <v>564</v>
      </c>
      <c r="N409" s="89"/>
      <c r="O409" s="95" t="s">
        <v>1342</v>
      </c>
      <c r="P409" s="30"/>
      <c r="Q409" s="69" t="s">
        <v>22</v>
      </c>
      <c r="R409" s="243">
        <v>2016</v>
      </c>
      <c r="S409" s="263" t="s">
        <v>1341</v>
      </c>
    </row>
    <row r="410" spans="1:19" ht="63" hidden="1" x14ac:dyDescent="0.25">
      <c r="A410" s="245">
        <v>3419</v>
      </c>
      <c r="B410" s="160">
        <v>42606</v>
      </c>
      <c r="C410" s="256">
        <v>765</v>
      </c>
      <c r="D410" s="183">
        <v>42578</v>
      </c>
      <c r="E410" s="256" t="s">
        <v>564</v>
      </c>
      <c r="F410" s="188">
        <v>5</v>
      </c>
      <c r="G410" s="35" t="s">
        <v>1361</v>
      </c>
      <c r="H410" s="127" t="s">
        <v>1340</v>
      </c>
      <c r="I410" s="253"/>
      <c r="J410" s="184" t="s">
        <v>25</v>
      </c>
      <c r="K410" s="93">
        <v>10110951</v>
      </c>
      <c r="L410" s="6" t="s">
        <v>43</v>
      </c>
      <c r="M410" s="259" t="s">
        <v>564</v>
      </c>
      <c r="N410" s="89"/>
      <c r="O410" s="95" t="s">
        <v>1342</v>
      </c>
      <c r="P410" s="30"/>
      <c r="Q410" s="69" t="s">
        <v>22</v>
      </c>
      <c r="R410" s="243">
        <v>2016</v>
      </c>
      <c r="S410" s="263" t="s">
        <v>1341</v>
      </c>
    </row>
    <row r="411" spans="1:19" ht="22.5" hidden="1" x14ac:dyDescent="0.25">
      <c r="A411" s="245">
        <v>3706</v>
      </c>
      <c r="B411" s="160">
        <v>42656</v>
      </c>
      <c r="C411" s="250">
        <v>794</v>
      </c>
      <c r="D411" s="183" t="s">
        <v>1343</v>
      </c>
      <c r="E411" s="250" t="s">
        <v>39</v>
      </c>
      <c r="F411" s="188">
        <v>3</v>
      </c>
      <c r="G411" s="35" t="s">
        <v>68</v>
      </c>
      <c r="H411" s="264" t="s">
        <v>1347</v>
      </c>
      <c r="I411" s="253"/>
      <c r="J411" s="184" t="s">
        <v>33</v>
      </c>
      <c r="K411" s="252">
        <v>42014944</v>
      </c>
      <c r="L411" s="6" t="s">
        <v>43</v>
      </c>
      <c r="M411" s="103" t="s">
        <v>316</v>
      </c>
      <c r="N411" s="132" t="s">
        <v>64</v>
      </c>
      <c r="O411" s="95" t="s">
        <v>1351</v>
      </c>
      <c r="P411" s="30" t="s">
        <v>750</v>
      </c>
      <c r="Q411" s="69" t="s">
        <v>22</v>
      </c>
      <c r="R411" s="243">
        <v>2016</v>
      </c>
      <c r="S411" s="171" t="s">
        <v>382</v>
      </c>
    </row>
    <row r="412" spans="1:19" ht="22.5" hidden="1" x14ac:dyDescent="0.25">
      <c r="A412" s="245">
        <v>3711</v>
      </c>
      <c r="B412" s="160">
        <v>42656</v>
      </c>
      <c r="C412" s="250">
        <v>816</v>
      </c>
      <c r="D412" s="183" t="s">
        <v>1344</v>
      </c>
      <c r="E412" s="250" t="s">
        <v>39</v>
      </c>
      <c r="F412" s="188">
        <v>6</v>
      </c>
      <c r="G412" s="35" t="s">
        <v>73</v>
      </c>
      <c r="H412" s="264" t="s">
        <v>1349</v>
      </c>
      <c r="I412" s="253"/>
      <c r="J412" s="184" t="s">
        <v>54</v>
      </c>
      <c r="K412" s="252">
        <v>9872621</v>
      </c>
      <c r="L412" s="6" t="s">
        <v>43</v>
      </c>
      <c r="M412" s="102" t="s">
        <v>316</v>
      </c>
      <c r="N412" s="132" t="s">
        <v>64</v>
      </c>
      <c r="O412" s="95" t="s">
        <v>1352</v>
      </c>
      <c r="P412" s="30" t="s">
        <v>1354</v>
      </c>
      <c r="Q412" s="69" t="s">
        <v>22</v>
      </c>
      <c r="R412" s="243">
        <v>2016</v>
      </c>
      <c r="S412" s="171" t="s">
        <v>382</v>
      </c>
    </row>
    <row r="413" spans="1:19" ht="22.5" hidden="1" x14ac:dyDescent="0.25">
      <c r="A413" s="245">
        <v>3713</v>
      </c>
      <c r="B413" s="160">
        <v>42656</v>
      </c>
      <c r="C413" s="250">
        <v>827</v>
      </c>
      <c r="D413" s="183" t="s">
        <v>1346</v>
      </c>
      <c r="E413" s="250" t="s">
        <v>48</v>
      </c>
      <c r="F413" s="188">
        <v>4</v>
      </c>
      <c r="G413" s="35" t="s">
        <v>94</v>
      </c>
      <c r="H413" s="122" t="s">
        <v>1350</v>
      </c>
      <c r="I413" s="253"/>
      <c r="J413" s="184" t="s">
        <v>92</v>
      </c>
      <c r="K413" s="122">
        <v>10029634</v>
      </c>
      <c r="L413" s="6" t="s">
        <v>43</v>
      </c>
      <c r="M413" s="102" t="s">
        <v>318</v>
      </c>
      <c r="N413" s="132" t="s">
        <v>64</v>
      </c>
      <c r="O413" s="95" t="s">
        <v>1353</v>
      </c>
      <c r="P413" s="30" t="s">
        <v>1355</v>
      </c>
      <c r="Q413" s="69" t="s">
        <v>22</v>
      </c>
      <c r="R413" s="243">
        <v>2016</v>
      </c>
      <c r="S413" s="171" t="s">
        <v>382</v>
      </c>
    </row>
    <row r="414" spans="1:19" ht="22.5" hidden="1" x14ac:dyDescent="0.25">
      <c r="A414" s="245">
        <v>3715</v>
      </c>
      <c r="B414" s="160">
        <v>42656</v>
      </c>
      <c r="C414" s="250">
        <v>819</v>
      </c>
      <c r="D414" s="183" t="s">
        <v>1345</v>
      </c>
      <c r="E414" s="250" t="s">
        <v>39</v>
      </c>
      <c r="F414" s="188">
        <v>6</v>
      </c>
      <c r="G414" s="35" t="s">
        <v>1348</v>
      </c>
      <c r="H414" s="264" t="s">
        <v>1349</v>
      </c>
      <c r="I414" s="253"/>
      <c r="J414" s="184" t="s">
        <v>25</v>
      </c>
      <c r="K414" s="252">
        <v>10110951</v>
      </c>
      <c r="L414" s="6" t="s">
        <v>43</v>
      </c>
      <c r="M414" s="102" t="s">
        <v>316</v>
      </c>
      <c r="N414" s="132" t="s">
        <v>64</v>
      </c>
      <c r="O414" s="95" t="s">
        <v>1352</v>
      </c>
      <c r="P414" s="30" t="s">
        <v>1354</v>
      </c>
      <c r="Q414" s="69" t="s">
        <v>22</v>
      </c>
      <c r="R414" s="243">
        <v>2016</v>
      </c>
      <c r="S414" s="171" t="s">
        <v>382</v>
      </c>
    </row>
    <row r="415" spans="1:19" ht="52.5" x14ac:dyDescent="0.25">
      <c r="A415" s="245">
        <v>3729</v>
      </c>
      <c r="B415" s="160">
        <v>42656</v>
      </c>
      <c r="C415" s="256">
        <v>742</v>
      </c>
      <c r="D415" s="183">
        <v>42551</v>
      </c>
      <c r="E415" s="267" t="s">
        <v>46</v>
      </c>
      <c r="F415" s="188">
        <v>4</v>
      </c>
      <c r="G415" s="35" t="s">
        <v>1357</v>
      </c>
      <c r="H415" s="265" t="s">
        <v>1356</v>
      </c>
      <c r="I415" s="253"/>
      <c r="J415" s="184" t="s">
        <v>25</v>
      </c>
      <c r="K415" s="30">
        <v>10110951</v>
      </c>
      <c r="L415" s="6" t="s">
        <v>43</v>
      </c>
      <c r="M415" s="235" t="s">
        <v>46</v>
      </c>
      <c r="N415" s="89"/>
      <c r="O415" s="89"/>
      <c r="P415" s="30"/>
      <c r="Q415" s="69" t="s">
        <v>22</v>
      </c>
      <c r="R415" s="243">
        <v>2016</v>
      </c>
      <c r="S415" s="171" t="s">
        <v>388</v>
      </c>
    </row>
    <row r="416" spans="1:19" ht="52.5" x14ac:dyDescent="0.25">
      <c r="A416" s="245">
        <v>3730</v>
      </c>
      <c r="B416" s="160">
        <v>42656</v>
      </c>
      <c r="C416" s="256">
        <v>756</v>
      </c>
      <c r="D416" s="183">
        <v>42563</v>
      </c>
      <c r="E416" s="267" t="s">
        <v>78</v>
      </c>
      <c r="F416" s="188">
        <v>3</v>
      </c>
      <c r="G416" s="35" t="s">
        <v>1359</v>
      </c>
      <c r="H416" s="265" t="s">
        <v>1358</v>
      </c>
      <c r="I416" s="253"/>
      <c r="J416" s="184" t="s">
        <v>937</v>
      </c>
      <c r="K416" s="30">
        <v>10022345</v>
      </c>
      <c r="L416" s="6" t="s">
        <v>43</v>
      </c>
      <c r="M416" s="235" t="s">
        <v>78</v>
      </c>
      <c r="N416" s="89"/>
      <c r="O416" s="89"/>
      <c r="P416" s="30"/>
      <c r="Q416" s="69" t="s">
        <v>22</v>
      </c>
      <c r="R416" s="243">
        <v>2016</v>
      </c>
      <c r="S416" s="171" t="s">
        <v>388</v>
      </c>
    </row>
    <row r="417" spans="1:19" ht="52.5" x14ac:dyDescent="0.25">
      <c r="A417" s="245">
        <v>3731</v>
      </c>
      <c r="B417" s="160">
        <v>42656</v>
      </c>
      <c r="C417" s="256">
        <v>817</v>
      </c>
      <c r="D417" s="183">
        <v>42634</v>
      </c>
      <c r="E417" s="267" t="s">
        <v>78</v>
      </c>
      <c r="F417" s="188">
        <v>3</v>
      </c>
      <c r="G417" s="35" t="s">
        <v>1359</v>
      </c>
      <c r="H417" s="265" t="s">
        <v>1358</v>
      </c>
      <c r="I417" s="253"/>
      <c r="J417" s="184" t="s">
        <v>54</v>
      </c>
      <c r="K417" s="30">
        <v>9872621</v>
      </c>
      <c r="L417" s="6" t="s">
        <v>43</v>
      </c>
      <c r="M417" s="235" t="s">
        <v>78</v>
      </c>
      <c r="N417" s="89"/>
      <c r="O417" s="89"/>
      <c r="P417" s="30"/>
      <c r="Q417" s="69" t="s">
        <v>22</v>
      </c>
      <c r="R417" s="243">
        <v>2016</v>
      </c>
      <c r="S417" s="171" t="s">
        <v>388</v>
      </c>
    </row>
    <row r="418" spans="1:19" ht="52.5" x14ac:dyDescent="0.25">
      <c r="A418" s="245">
        <v>3732</v>
      </c>
      <c r="B418" s="160">
        <v>42656</v>
      </c>
      <c r="C418" s="256">
        <v>821</v>
      </c>
      <c r="D418" s="183">
        <v>42636</v>
      </c>
      <c r="E418" s="267" t="s">
        <v>78</v>
      </c>
      <c r="F418" s="188">
        <v>3</v>
      </c>
      <c r="G418" s="35" t="s">
        <v>1359</v>
      </c>
      <c r="H418" s="265" t="s">
        <v>1358</v>
      </c>
      <c r="I418" s="253"/>
      <c r="J418" s="184" t="s">
        <v>25</v>
      </c>
      <c r="K418" s="30">
        <v>10110951</v>
      </c>
      <c r="L418" s="6" t="s">
        <v>43</v>
      </c>
      <c r="M418" s="235" t="s">
        <v>78</v>
      </c>
      <c r="N418" s="89"/>
      <c r="O418" s="89"/>
      <c r="P418" s="30"/>
      <c r="Q418" s="69" t="s">
        <v>22</v>
      </c>
      <c r="R418" s="243">
        <v>2016</v>
      </c>
      <c r="S418" s="171" t="s">
        <v>388</v>
      </c>
    </row>
    <row r="419" spans="1:19" ht="22.5" hidden="1" x14ac:dyDescent="0.25">
      <c r="A419" s="245">
        <v>3961</v>
      </c>
      <c r="B419" s="160">
        <v>42710</v>
      </c>
      <c r="C419" s="256">
        <v>851</v>
      </c>
      <c r="D419" s="183" t="s">
        <v>1363</v>
      </c>
      <c r="E419" s="268" t="s">
        <v>48</v>
      </c>
      <c r="F419" s="188">
        <v>4</v>
      </c>
      <c r="G419" s="35" t="s">
        <v>94</v>
      </c>
      <c r="H419" s="269" t="s">
        <v>1350</v>
      </c>
      <c r="I419" s="253"/>
      <c r="J419" s="184" t="s">
        <v>36</v>
      </c>
      <c r="K419" s="135">
        <v>10025330</v>
      </c>
      <c r="L419" s="6" t="s">
        <v>43</v>
      </c>
      <c r="M419" s="102" t="s">
        <v>318</v>
      </c>
      <c r="N419" s="132" t="s">
        <v>64</v>
      </c>
      <c r="O419" s="39" t="s">
        <v>1366</v>
      </c>
      <c r="P419" s="69" t="s">
        <v>1355</v>
      </c>
      <c r="Q419" s="69" t="s">
        <v>22</v>
      </c>
      <c r="R419" s="243">
        <v>2016</v>
      </c>
      <c r="S419" s="171" t="s">
        <v>382</v>
      </c>
    </row>
    <row r="420" spans="1:19" ht="31.5" hidden="1" x14ac:dyDescent="0.25">
      <c r="A420" s="245">
        <v>3962</v>
      </c>
      <c r="B420" s="160">
        <v>42710</v>
      </c>
      <c r="C420" s="256">
        <v>864</v>
      </c>
      <c r="D420" s="183" t="s">
        <v>1364</v>
      </c>
      <c r="E420" s="268" t="s">
        <v>40</v>
      </c>
      <c r="F420" s="188">
        <v>2</v>
      </c>
      <c r="G420" s="35" t="s">
        <v>61</v>
      </c>
      <c r="H420" s="269" t="s">
        <v>1365</v>
      </c>
      <c r="I420" s="253"/>
      <c r="J420" s="184" t="s">
        <v>24</v>
      </c>
      <c r="K420" s="135">
        <v>10101535</v>
      </c>
      <c r="L420" s="6" t="s">
        <v>31</v>
      </c>
      <c r="M420" s="259" t="s">
        <v>317</v>
      </c>
      <c r="N420" s="266" t="s">
        <v>74</v>
      </c>
      <c r="O420" s="39" t="s">
        <v>1367</v>
      </c>
      <c r="P420" s="69" t="s">
        <v>1368</v>
      </c>
      <c r="Q420" s="69" t="s">
        <v>22</v>
      </c>
      <c r="R420" s="243">
        <v>2016</v>
      </c>
      <c r="S420" s="171" t="s">
        <v>382</v>
      </c>
    </row>
    <row r="421" spans="1:19" ht="73.5" x14ac:dyDescent="0.25">
      <c r="A421" s="245">
        <v>3980</v>
      </c>
      <c r="B421" s="160">
        <v>42710</v>
      </c>
      <c r="C421" s="250">
        <v>750</v>
      </c>
      <c r="D421" s="183">
        <v>42192</v>
      </c>
      <c r="E421" s="268" t="s">
        <v>78</v>
      </c>
      <c r="F421" s="188">
        <v>4</v>
      </c>
      <c r="G421" s="35" t="s">
        <v>1370</v>
      </c>
      <c r="H421" s="270" t="s">
        <v>1369</v>
      </c>
      <c r="I421" s="30"/>
      <c r="J421" s="184" t="s">
        <v>25</v>
      </c>
      <c r="K421" s="122">
        <v>10110951</v>
      </c>
      <c r="L421" s="6" t="s">
        <v>43</v>
      </c>
      <c r="M421" s="235" t="s">
        <v>78</v>
      </c>
      <c r="N421" s="89"/>
      <c r="O421" s="89"/>
      <c r="P421" s="30"/>
      <c r="Q421" s="69" t="s">
        <v>22</v>
      </c>
      <c r="R421" s="243">
        <v>2016</v>
      </c>
      <c r="S421" s="171" t="s">
        <v>388</v>
      </c>
    </row>
    <row r="422" spans="1:19" ht="45" hidden="1" x14ac:dyDescent="0.25">
      <c r="A422" s="245">
        <v>2027</v>
      </c>
      <c r="B422" s="160">
        <v>42796</v>
      </c>
      <c r="C422" s="230">
        <v>949</v>
      </c>
      <c r="D422" s="183" t="s">
        <v>1380</v>
      </c>
      <c r="E422" s="159" t="s">
        <v>38</v>
      </c>
      <c r="F422" s="188">
        <v>3</v>
      </c>
      <c r="G422" s="136" t="s">
        <v>79</v>
      </c>
      <c r="H422" s="113" t="s">
        <v>1394</v>
      </c>
      <c r="I422" s="271"/>
      <c r="J422" s="184" t="s">
        <v>25</v>
      </c>
      <c r="K422" s="275">
        <v>10110951</v>
      </c>
      <c r="L422" s="6" t="s">
        <v>43</v>
      </c>
      <c r="M422" s="48" t="s">
        <v>319</v>
      </c>
      <c r="N422" s="73" t="s">
        <v>64</v>
      </c>
      <c r="O422" s="73" t="s">
        <v>1411</v>
      </c>
      <c r="P422" s="73" t="s">
        <v>1412</v>
      </c>
      <c r="Q422" s="73" t="s">
        <v>22</v>
      </c>
      <c r="R422" s="24">
        <v>2016</v>
      </c>
      <c r="S422" s="171" t="s">
        <v>382</v>
      </c>
    </row>
    <row r="423" spans="1:19" ht="21" hidden="1" x14ac:dyDescent="0.25">
      <c r="A423" s="245">
        <v>2033</v>
      </c>
      <c r="B423" s="160">
        <v>42796</v>
      </c>
      <c r="C423" s="230">
        <v>1004</v>
      </c>
      <c r="D423" s="183" t="s">
        <v>1382</v>
      </c>
      <c r="E423" s="159" t="s">
        <v>40</v>
      </c>
      <c r="F423" s="188">
        <v>3</v>
      </c>
      <c r="G423" s="136" t="s">
        <v>60</v>
      </c>
      <c r="H423" s="113" t="s">
        <v>1395</v>
      </c>
      <c r="I423" s="271"/>
      <c r="J423" s="184" t="s">
        <v>18</v>
      </c>
      <c r="K423" s="275">
        <v>10091253</v>
      </c>
      <c r="L423" s="6" t="s">
        <v>43</v>
      </c>
      <c r="M423" s="48" t="s">
        <v>317</v>
      </c>
      <c r="N423" s="73" t="s">
        <v>64</v>
      </c>
      <c r="O423" s="73" t="s">
        <v>1431</v>
      </c>
      <c r="P423" s="73" t="s">
        <v>140</v>
      </c>
      <c r="Q423" s="73" t="s">
        <v>22</v>
      </c>
      <c r="R423" s="24">
        <v>2016</v>
      </c>
      <c r="S423" s="171" t="s">
        <v>382</v>
      </c>
    </row>
    <row r="424" spans="1:19" ht="33.75" hidden="1" x14ac:dyDescent="0.25">
      <c r="A424" s="245">
        <v>2036</v>
      </c>
      <c r="B424" s="160">
        <v>42796</v>
      </c>
      <c r="C424" s="230">
        <v>1012</v>
      </c>
      <c r="D424" s="183" t="s">
        <v>1383</v>
      </c>
      <c r="E424" s="159" t="s">
        <v>40</v>
      </c>
      <c r="F424" s="188">
        <v>3</v>
      </c>
      <c r="G424" s="136" t="s">
        <v>59</v>
      </c>
      <c r="H424" s="113" t="s">
        <v>1371</v>
      </c>
      <c r="I424" s="271"/>
      <c r="J424" s="184" t="s">
        <v>28</v>
      </c>
      <c r="K424" s="275">
        <v>10021217</v>
      </c>
      <c r="L424" s="6" t="s">
        <v>43</v>
      </c>
      <c r="M424" s="48" t="s">
        <v>317</v>
      </c>
      <c r="N424" s="73" t="s">
        <v>64</v>
      </c>
      <c r="O424" s="73" t="s">
        <v>1432</v>
      </c>
      <c r="P424" s="73" t="s">
        <v>1413</v>
      </c>
      <c r="Q424" s="73" t="s">
        <v>22</v>
      </c>
      <c r="R424" s="24">
        <v>2017</v>
      </c>
      <c r="S424" s="171" t="s">
        <v>382</v>
      </c>
    </row>
    <row r="425" spans="1:19" ht="22.5" hidden="1" x14ac:dyDescent="0.25">
      <c r="A425" s="245">
        <v>2052</v>
      </c>
      <c r="B425" s="160">
        <v>42796</v>
      </c>
      <c r="C425" s="230">
        <v>925</v>
      </c>
      <c r="D425" s="183" t="s">
        <v>1379</v>
      </c>
      <c r="E425" s="159" t="s">
        <v>39</v>
      </c>
      <c r="F425" s="188">
        <v>3</v>
      </c>
      <c r="G425" s="136" t="s">
        <v>1372</v>
      </c>
      <c r="H425" s="113" t="s">
        <v>1396</v>
      </c>
      <c r="I425" s="271"/>
      <c r="J425" s="184" t="s">
        <v>63</v>
      </c>
      <c r="K425" s="275">
        <v>9870227</v>
      </c>
      <c r="L425" s="6" t="s">
        <v>43</v>
      </c>
      <c r="M425" s="48" t="s">
        <v>316</v>
      </c>
      <c r="N425" s="73" t="s">
        <v>64</v>
      </c>
      <c r="O425" s="73" t="s">
        <v>1433</v>
      </c>
      <c r="P425" s="73" t="s">
        <v>1414</v>
      </c>
      <c r="Q425" s="73" t="s">
        <v>23</v>
      </c>
      <c r="R425" s="24">
        <v>2016</v>
      </c>
      <c r="S425" s="171" t="s">
        <v>382</v>
      </c>
    </row>
    <row r="426" spans="1:19" ht="22.5" hidden="1" x14ac:dyDescent="0.25">
      <c r="A426" s="245">
        <v>2053</v>
      </c>
      <c r="B426" s="160">
        <v>42796</v>
      </c>
      <c r="C426" s="230">
        <v>927</v>
      </c>
      <c r="D426" s="183" t="s">
        <v>1385</v>
      </c>
      <c r="E426" s="159" t="s">
        <v>48</v>
      </c>
      <c r="F426" s="188">
        <v>6</v>
      </c>
      <c r="G426" s="136" t="s">
        <v>1373</v>
      </c>
      <c r="H426" s="113" t="s">
        <v>1374</v>
      </c>
      <c r="I426" s="271"/>
      <c r="J426" s="184" t="s">
        <v>26</v>
      </c>
      <c r="K426" s="275">
        <v>10136060</v>
      </c>
      <c r="L426" s="172" t="s">
        <v>30</v>
      </c>
      <c r="M426" s="48" t="s">
        <v>1430</v>
      </c>
      <c r="N426" s="73" t="s">
        <v>64</v>
      </c>
      <c r="O426" s="73" t="s">
        <v>1434</v>
      </c>
      <c r="P426" s="73" t="s">
        <v>1415</v>
      </c>
      <c r="Q426" s="73" t="s">
        <v>23</v>
      </c>
      <c r="R426" s="24">
        <v>2016</v>
      </c>
      <c r="S426" s="171" t="s">
        <v>382</v>
      </c>
    </row>
    <row r="427" spans="1:19" ht="22.5" hidden="1" x14ac:dyDescent="0.25">
      <c r="A427" s="245">
        <v>2054</v>
      </c>
      <c r="B427" s="160">
        <v>42796</v>
      </c>
      <c r="C427" s="230">
        <v>928</v>
      </c>
      <c r="D427" s="183" t="s">
        <v>1385</v>
      </c>
      <c r="E427" s="159" t="s">
        <v>48</v>
      </c>
      <c r="F427" s="188">
        <v>3</v>
      </c>
      <c r="G427" s="136" t="s">
        <v>191</v>
      </c>
      <c r="H427" s="113" t="s">
        <v>1397</v>
      </c>
      <c r="I427" s="271"/>
      <c r="J427" s="184" t="s">
        <v>26</v>
      </c>
      <c r="K427" s="275">
        <v>10136060</v>
      </c>
      <c r="L427" s="172" t="s">
        <v>30</v>
      </c>
      <c r="M427" s="48" t="s">
        <v>1430</v>
      </c>
      <c r="N427" s="73" t="s">
        <v>64</v>
      </c>
      <c r="O427" s="73" t="s">
        <v>1435</v>
      </c>
      <c r="P427" s="73" t="s">
        <v>1416</v>
      </c>
      <c r="Q427" s="73" t="s">
        <v>23</v>
      </c>
      <c r="R427" s="24">
        <v>2016</v>
      </c>
      <c r="S427" s="171" t="s">
        <v>382</v>
      </c>
    </row>
    <row r="428" spans="1:19" ht="31.5" hidden="1" x14ac:dyDescent="0.25">
      <c r="A428" s="245">
        <v>2055</v>
      </c>
      <c r="B428" s="160">
        <v>42796</v>
      </c>
      <c r="C428" s="230">
        <v>929</v>
      </c>
      <c r="D428" s="183" t="s">
        <v>1386</v>
      </c>
      <c r="E428" s="159" t="s">
        <v>48</v>
      </c>
      <c r="F428" s="188">
        <v>4</v>
      </c>
      <c r="G428" s="136" t="s">
        <v>191</v>
      </c>
      <c r="H428" s="113" t="s">
        <v>1398</v>
      </c>
      <c r="I428" s="271"/>
      <c r="J428" s="184" t="s">
        <v>937</v>
      </c>
      <c r="K428" s="275">
        <v>10022345</v>
      </c>
      <c r="L428" s="6" t="s">
        <v>43</v>
      </c>
      <c r="M428" s="48" t="s">
        <v>1430</v>
      </c>
      <c r="N428" s="73" t="s">
        <v>64</v>
      </c>
      <c r="O428" s="73" t="s">
        <v>1436</v>
      </c>
      <c r="P428" s="73" t="s">
        <v>1417</v>
      </c>
      <c r="Q428" s="73" t="s">
        <v>23</v>
      </c>
      <c r="R428" s="24">
        <v>2016</v>
      </c>
      <c r="S428" s="171" t="s">
        <v>382</v>
      </c>
    </row>
    <row r="429" spans="1:19" ht="22.5" hidden="1" x14ac:dyDescent="0.25">
      <c r="A429" s="245">
        <v>2056</v>
      </c>
      <c r="B429" s="160">
        <v>42796</v>
      </c>
      <c r="C429" s="230">
        <v>930</v>
      </c>
      <c r="D429" s="183" t="s">
        <v>1386</v>
      </c>
      <c r="E429" s="159" t="s">
        <v>40</v>
      </c>
      <c r="F429" s="188">
        <v>6</v>
      </c>
      <c r="G429" s="136" t="s">
        <v>1375</v>
      </c>
      <c r="H429" s="113" t="s">
        <v>1399</v>
      </c>
      <c r="I429" s="271"/>
      <c r="J429" s="184" t="s">
        <v>937</v>
      </c>
      <c r="K429" s="275">
        <v>10022345</v>
      </c>
      <c r="L429" s="6" t="s">
        <v>43</v>
      </c>
      <c r="M429" s="48" t="s">
        <v>317</v>
      </c>
      <c r="N429" s="73" t="s">
        <v>64</v>
      </c>
      <c r="O429" s="73" t="s">
        <v>1437</v>
      </c>
      <c r="P429" s="73" t="s">
        <v>1109</v>
      </c>
      <c r="Q429" s="73" t="s">
        <v>23</v>
      </c>
      <c r="R429" s="24">
        <v>2016</v>
      </c>
      <c r="S429" s="171" t="s">
        <v>382</v>
      </c>
    </row>
    <row r="430" spans="1:19" ht="31.5" hidden="1" x14ac:dyDescent="0.25">
      <c r="A430" s="245">
        <v>2060</v>
      </c>
      <c r="B430" s="160">
        <v>42796</v>
      </c>
      <c r="C430" s="230">
        <v>937</v>
      </c>
      <c r="D430" s="183" t="s">
        <v>1387</v>
      </c>
      <c r="E430" s="159" t="s">
        <v>48</v>
      </c>
      <c r="F430" s="188">
        <v>4</v>
      </c>
      <c r="G430" s="136" t="s">
        <v>191</v>
      </c>
      <c r="H430" s="113" t="s">
        <v>1398</v>
      </c>
      <c r="I430" s="271"/>
      <c r="J430" s="184" t="s">
        <v>29</v>
      </c>
      <c r="K430" s="275">
        <v>10002675</v>
      </c>
      <c r="L430" s="6" t="s">
        <v>43</v>
      </c>
      <c r="M430" s="48" t="s">
        <v>1430</v>
      </c>
      <c r="N430" s="73" t="s">
        <v>64</v>
      </c>
      <c r="O430" s="73" t="s">
        <v>1436</v>
      </c>
      <c r="P430" s="73" t="s">
        <v>1417</v>
      </c>
      <c r="Q430" s="73" t="s">
        <v>23</v>
      </c>
      <c r="R430" s="24">
        <v>2016</v>
      </c>
      <c r="S430" s="171" t="s">
        <v>382</v>
      </c>
    </row>
    <row r="431" spans="1:19" ht="31.5" hidden="1" x14ac:dyDescent="0.25">
      <c r="A431" s="245">
        <v>2062</v>
      </c>
      <c r="B431" s="160">
        <v>42796</v>
      </c>
      <c r="C431" s="230">
        <v>939</v>
      </c>
      <c r="D431" s="183" t="s">
        <v>1387</v>
      </c>
      <c r="E431" s="159" t="s">
        <v>48</v>
      </c>
      <c r="F431" s="188">
        <v>4</v>
      </c>
      <c r="G431" s="136" t="s">
        <v>191</v>
      </c>
      <c r="H431" s="113" t="s">
        <v>1398</v>
      </c>
      <c r="I431" s="271"/>
      <c r="J431" s="184" t="s">
        <v>25</v>
      </c>
      <c r="K431" s="275">
        <v>10110951</v>
      </c>
      <c r="L431" s="6" t="s">
        <v>43</v>
      </c>
      <c r="M431" s="48" t="s">
        <v>1430</v>
      </c>
      <c r="N431" s="73" t="s">
        <v>64</v>
      </c>
      <c r="O431" s="73" t="s">
        <v>1438</v>
      </c>
      <c r="P431" s="73" t="s">
        <v>1417</v>
      </c>
      <c r="Q431" s="73" t="s">
        <v>23</v>
      </c>
      <c r="R431" s="24">
        <v>2016</v>
      </c>
      <c r="S431" s="171" t="s">
        <v>382</v>
      </c>
    </row>
    <row r="432" spans="1:19" ht="22.5" hidden="1" x14ac:dyDescent="0.25">
      <c r="A432" s="245">
        <v>2063</v>
      </c>
      <c r="B432" s="160">
        <v>42796</v>
      </c>
      <c r="C432" s="230">
        <v>940</v>
      </c>
      <c r="D432" s="183" t="s">
        <v>1387</v>
      </c>
      <c r="E432" s="159" t="s">
        <v>40</v>
      </c>
      <c r="F432" s="188">
        <v>6</v>
      </c>
      <c r="G432" s="136" t="s">
        <v>1375</v>
      </c>
      <c r="H432" s="113" t="s">
        <v>1399</v>
      </c>
      <c r="I432" s="271"/>
      <c r="J432" s="184" t="s">
        <v>25</v>
      </c>
      <c r="K432" s="275">
        <v>10110951</v>
      </c>
      <c r="L432" s="6" t="s">
        <v>43</v>
      </c>
      <c r="M432" s="48" t="s">
        <v>317</v>
      </c>
      <c r="N432" s="73" t="s">
        <v>64</v>
      </c>
      <c r="O432" s="73" t="s">
        <v>1439</v>
      </c>
      <c r="P432" s="73" t="s">
        <v>1109</v>
      </c>
      <c r="Q432" s="73" t="s">
        <v>23</v>
      </c>
      <c r="R432" s="24">
        <v>2016</v>
      </c>
      <c r="S432" s="171" t="s">
        <v>382</v>
      </c>
    </row>
    <row r="433" spans="1:19" ht="42" hidden="1" x14ac:dyDescent="0.25">
      <c r="A433" s="245">
        <v>2065</v>
      </c>
      <c r="B433" s="160">
        <v>42796</v>
      </c>
      <c r="C433" s="230">
        <v>944</v>
      </c>
      <c r="D433" s="183" t="s">
        <v>1388</v>
      </c>
      <c r="E433" s="159" t="s">
        <v>48</v>
      </c>
      <c r="F433" s="188">
        <v>3</v>
      </c>
      <c r="G433" s="136" t="s">
        <v>191</v>
      </c>
      <c r="H433" s="113" t="s">
        <v>1400</v>
      </c>
      <c r="I433" s="271"/>
      <c r="J433" s="184" t="s">
        <v>36</v>
      </c>
      <c r="K433" s="275">
        <v>10025330</v>
      </c>
      <c r="L433" s="6" t="s">
        <v>43</v>
      </c>
      <c r="M433" s="48" t="s">
        <v>1430</v>
      </c>
      <c r="N433" s="73" t="s">
        <v>64</v>
      </c>
      <c r="O433" s="73" t="s">
        <v>1440</v>
      </c>
      <c r="P433" s="73" t="s">
        <v>1418</v>
      </c>
      <c r="Q433" s="73" t="s">
        <v>23</v>
      </c>
      <c r="R433" s="24">
        <v>2016</v>
      </c>
      <c r="S433" s="171" t="s">
        <v>382</v>
      </c>
    </row>
    <row r="434" spans="1:19" ht="33.75" hidden="1" x14ac:dyDescent="0.25">
      <c r="A434" s="245">
        <v>2066</v>
      </c>
      <c r="B434" s="160">
        <v>42796</v>
      </c>
      <c r="C434" s="230">
        <v>945</v>
      </c>
      <c r="D434" s="183" t="s">
        <v>1388</v>
      </c>
      <c r="E434" s="159" t="s">
        <v>39</v>
      </c>
      <c r="F434" s="188">
        <v>3</v>
      </c>
      <c r="G434" s="136" t="s">
        <v>1376</v>
      </c>
      <c r="H434" s="113" t="s">
        <v>1401</v>
      </c>
      <c r="I434" s="271"/>
      <c r="J434" s="184" t="s">
        <v>36</v>
      </c>
      <c r="K434" s="275">
        <v>10025330</v>
      </c>
      <c r="L434" s="6" t="s">
        <v>43</v>
      </c>
      <c r="M434" s="48" t="s">
        <v>316</v>
      </c>
      <c r="N434" s="73" t="s">
        <v>64</v>
      </c>
      <c r="O434" s="73" t="s">
        <v>1441</v>
      </c>
      <c r="P434" s="73" t="s">
        <v>1419</v>
      </c>
      <c r="Q434" s="73" t="s">
        <v>23</v>
      </c>
      <c r="R434" s="24">
        <v>2016</v>
      </c>
      <c r="S434" s="171" t="s">
        <v>382</v>
      </c>
    </row>
    <row r="435" spans="1:19" ht="33.75" hidden="1" x14ac:dyDescent="0.25">
      <c r="A435" s="245">
        <v>2067</v>
      </c>
      <c r="B435" s="160">
        <v>42796</v>
      </c>
      <c r="C435" s="230">
        <v>946</v>
      </c>
      <c r="D435" s="183" t="s">
        <v>1388</v>
      </c>
      <c r="E435" s="159" t="s">
        <v>39</v>
      </c>
      <c r="F435" s="188">
        <v>3</v>
      </c>
      <c r="G435" s="136" t="s">
        <v>1376</v>
      </c>
      <c r="H435" s="113" t="s">
        <v>1402</v>
      </c>
      <c r="I435" s="271"/>
      <c r="J435" s="184" t="s">
        <v>36</v>
      </c>
      <c r="K435" s="275">
        <v>10025330</v>
      </c>
      <c r="L435" s="6" t="s">
        <v>43</v>
      </c>
      <c r="M435" s="48" t="s">
        <v>316</v>
      </c>
      <c r="N435" s="73" t="s">
        <v>64</v>
      </c>
      <c r="O435" s="73" t="s">
        <v>1442</v>
      </c>
      <c r="P435" s="73" t="s">
        <v>1420</v>
      </c>
      <c r="Q435" s="73" t="s">
        <v>23</v>
      </c>
      <c r="R435" s="24">
        <v>2016</v>
      </c>
      <c r="S435" s="171" t="s">
        <v>382</v>
      </c>
    </row>
    <row r="436" spans="1:19" ht="22.5" hidden="1" x14ac:dyDescent="0.25">
      <c r="A436" s="245">
        <v>2068</v>
      </c>
      <c r="B436" s="160">
        <v>42796</v>
      </c>
      <c r="C436" s="230">
        <v>947</v>
      </c>
      <c r="D436" s="183" t="s">
        <v>1380</v>
      </c>
      <c r="E436" s="159" t="s">
        <v>40</v>
      </c>
      <c r="F436" s="188">
        <v>3</v>
      </c>
      <c r="G436" s="136" t="s">
        <v>1377</v>
      </c>
      <c r="H436" s="113" t="s">
        <v>1403</v>
      </c>
      <c r="I436" s="271"/>
      <c r="J436" s="184" t="s">
        <v>25</v>
      </c>
      <c r="K436" s="275">
        <v>10110951</v>
      </c>
      <c r="L436" s="6" t="s">
        <v>43</v>
      </c>
      <c r="M436" s="48" t="s">
        <v>317</v>
      </c>
      <c r="N436" s="73" t="s">
        <v>64</v>
      </c>
      <c r="O436" s="73" t="s">
        <v>1421</v>
      </c>
      <c r="P436" s="272">
        <v>42005</v>
      </c>
      <c r="Q436" s="73" t="s">
        <v>23</v>
      </c>
      <c r="R436" s="24">
        <v>2016</v>
      </c>
      <c r="S436" s="171" t="s">
        <v>382</v>
      </c>
    </row>
    <row r="437" spans="1:19" ht="45" hidden="1" x14ac:dyDescent="0.25">
      <c r="A437" s="245">
        <v>2069</v>
      </c>
      <c r="B437" s="160">
        <v>42796</v>
      </c>
      <c r="C437" s="230">
        <v>948</v>
      </c>
      <c r="D437" s="183" t="s">
        <v>1380</v>
      </c>
      <c r="E437" s="159" t="s">
        <v>38</v>
      </c>
      <c r="F437" s="188">
        <v>3</v>
      </c>
      <c r="G437" s="136" t="s">
        <v>1378</v>
      </c>
      <c r="H437" s="113" t="s">
        <v>1404</v>
      </c>
      <c r="I437" s="271"/>
      <c r="J437" s="184" t="s">
        <v>25</v>
      </c>
      <c r="K437" s="275">
        <v>10110951</v>
      </c>
      <c r="L437" s="6" t="s">
        <v>43</v>
      </c>
      <c r="M437" s="48" t="s">
        <v>319</v>
      </c>
      <c r="N437" s="73" t="s">
        <v>64</v>
      </c>
      <c r="O437" s="73" t="s">
        <v>1422</v>
      </c>
      <c r="P437" s="73" t="s">
        <v>1423</v>
      </c>
      <c r="Q437" s="73" t="s">
        <v>23</v>
      </c>
      <c r="R437" s="24">
        <v>2016</v>
      </c>
      <c r="S437" s="171" t="s">
        <v>382</v>
      </c>
    </row>
    <row r="438" spans="1:19" ht="45" hidden="1" x14ac:dyDescent="0.25">
      <c r="A438" s="245">
        <v>2070</v>
      </c>
      <c r="B438" s="160">
        <v>42796</v>
      </c>
      <c r="C438" s="230">
        <v>950</v>
      </c>
      <c r="D438" s="183" t="s">
        <v>1389</v>
      </c>
      <c r="E438" s="159" t="s">
        <v>38</v>
      </c>
      <c r="F438" s="188">
        <v>3</v>
      </c>
      <c r="G438" s="136" t="s">
        <v>79</v>
      </c>
      <c r="H438" s="113" t="s">
        <v>1405</v>
      </c>
      <c r="I438" s="271"/>
      <c r="J438" s="184" t="s">
        <v>25</v>
      </c>
      <c r="K438" s="275">
        <v>10110951</v>
      </c>
      <c r="L438" s="6" t="s">
        <v>43</v>
      </c>
      <c r="M438" s="48" t="s">
        <v>319</v>
      </c>
      <c r="N438" s="73" t="s">
        <v>64</v>
      </c>
      <c r="O438" s="73" t="s">
        <v>1422</v>
      </c>
      <c r="P438" s="73" t="s">
        <v>1424</v>
      </c>
      <c r="Q438" s="73" t="s">
        <v>23</v>
      </c>
      <c r="R438" s="24">
        <v>2016</v>
      </c>
      <c r="S438" s="171" t="s">
        <v>382</v>
      </c>
    </row>
    <row r="439" spans="1:19" ht="33.75" hidden="1" x14ac:dyDescent="0.25">
      <c r="A439" s="245">
        <v>2071</v>
      </c>
      <c r="B439" s="160">
        <v>42796</v>
      </c>
      <c r="C439" s="230">
        <v>954</v>
      </c>
      <c r="D439" s="183" t="s">
        <v>1381</v>
      </c>
      <c r="E439" s="159" t="s">
        <v>39</v>
      </c>
      <c r="F439" s="188">
        <v>1</v>
      </c>
      <c r="G439" s="136" t="s">
        <v>89</v>
      </c>
      <c r="H439" s="113" t="s">
        <v>1406</v>
      </c>
      <c r="I439" s="271"/>
      <c r="J439" s="184" t="s">
        <v>52</v>
      </c>
      <c r="K439" s="275">
        <v>9870941</v>
      </c>
      <c r="L439" s="6" t="s">
        <v>43</v>
      </c>
      <c r="M439" s="48" t="s">
        <v>316</v>
      </c>
      <c r="N439" s="73" t="s">
        <v>64</v>
      </c>
      <c r="O439" s="73" t="s">
        <v>1443</v>
      </c>
      <c r="P439" s="73" t="s">
        <v>1425</v>
      </c>
      <c r="Q439" s="73" t="s">
        <v>23</v>
      </c>
      <c r="R439" s="24">
        <v>2016</v>
      </c>
      <c r="S439" s="171" t="s">
        <v>382</v>
      </c>
    </row>
    <row r="440" spans="1:19" ht="22.5" hidden="1" x14ac:dyDescent="0.25">
      <c r="A440" s="245">
        <v>2072</v>
      </c>
      <c r="B440" s="160">
        <v>42796</v>
      </c>
      <c r="C440" s="230">
        <v>955</v>
      </c>
      <c r="D440" s="183" t="s">
        <v>1390</v>
      </c>
      <c r="E440" s="159" t="s">
        <v>39</v>
      </c>
      <c r="F440" s="188">
        <v>1</v>
      </c>
      <c r="G440" s="136" t="s">
        <v>71</v>
      </c>
      <c r="H440" s="113" t="s">
        <v>1407</v>
      </c>
      <c r="I440" s="271"/>
      <c r="J440" s="184" t="s">
        <v>52</v>
      </c>
      <c r="K440" s="275">
        <v>9870941</v>
      </c>
      <c r="L440" s="6" t="s">
        <v>43</v>
      </c>
      <c r="M440" s="48" t="s">
        <v>316</v>
      </c>
      <c r="N440" s="73" t="s">
        <v>65</v>
      </c>
      <c r="O440" s="73" t="s">
        <v>1444</v>
      </c>
      <c r="P440" s="73" t="s">
        <v>1426</v>
      </c>
      <c r="Q440" s="73" t="s">
        <v>23</v>
      </c>
      <c r="R440" s="24">
        <v>2016</v>
      </c>
      <c r="S440" s="171" t="s">
        <v>382</v>
      </c>
    </row>
    <row r="441" spans="1:19" ht="42" hidden="1" x14ac:dyDescent="0.25">
      <c r="A441" s="245">
        <v>2073</v>
      </c>
      <c r="B441" s="160">
        <v>42796</v>
      </c>
      <c r="C441" s="230">
        <v>956</v>
      </c>
      <c r="D441" s="183" t="s">
        <v>1391</v>
      </c>
      <c r="E441" s="159" t="s">
        <v>48</v>
      </c>
      <c r="F441" s="188">
        <v>3</v>
      </c>
      <c r="G441" s="136" t="s">
        <v>191</v>
      </c>
      <c r="H441" s="113" t="s">
        <v>1400</v>
      </c>
      <c r="I441" s="271"/>
      <c r="J441" s="184" t="s">
        <v>92</v>
      </c>
      <c r="K441" s="275">
        <v>10029634</v>
      </c>
      <c r="L441" s="6" t="s">
        <v>43</v>
      </c>
      <c r="M441" s="48" t="s">
        <v>1430</v>
      </c>
      <c r="N441" s="73" t="s">
        <v>64</v>
      </c>
      <c r="O441" s="73" t="s">
        <v>1445</v>
      </c>
      <c r="P441" s="73" t="s">
        <v>1418</v>
      </c>
      <c r="Q441" s="73" t="s">
        <v>23</v>
      </c>
      <c r="R441" s="24">
        <v>2016</v>
      </c>
      <c r="S441" s="171" t="s">
        <v>382</v>
      </c>
    </row>
    <row r="442" spans="1:19" ht="31.5" hidden="1" x14ac:dyDescent="0.25">
      <c r="A442" s="245">
        <v>2087</v>
      </c>
      <c r="B442" s="160">
        <v>42796</v>
      </c>
      <c r="C442" s="230">
        <v>982</v>
      </c>
      <c r="D442" s="183" t="s">
        <v>1392</v>
      </c>
      <c r="E442" s="159" t="s">
        <v>39</v>
      </c>
      <c r="F442" s="188">
        <v>2</v>
      </c>
      <c r="G442" s="136" t="s">
        <v>462</v>
      </c>
      <c r="H442" s="113" t="s">
        <v>1408</v>
      </c>
      <c r="I442" s="271"/>
      <c r="J442" s="184" t="s">
        <v>28</v>
      </c>
      <c r="K442" s="275">
        <v>10021217</v>
      </c>
      <c r="L442" s="6" t="s">
        <v>43</v>
      </c>
      <c r="M442" s="48" t="s">
        <v>316</v>
      </c>
      <c r="N442" s="73" t="s">
        <v>64</v>
      </c>
      <c r="O442" s="73" t="s">
        <v>1446</v>
      </c>
      <c r="P442" s="73" t="s">
        <v>1427</v>
      </c>
      <c r="Q442" s="73" t="s">
        <v>23</v>
      </c>
      <c r="R442" s="24">
        <v>2016</v>
      </c>
      <c r="S442" s="171" t="s">
        <v>382</v>
      </c>
    </row>
    <row r="443" spans="1:19" ht="31.5" hidden="1" x14ac:dyDescent="0.25">
      <c r="A443" s="245">
        <v>2096</v>
      </c>
      <c r="B443" s="160">
        <v>42796</v>
      </c>
      <c r="C443" s="230">
        <v>1013</v>
      </c>
      <c r="D443" s="183" t="s">
        <v>1393</v>
      </c>
      <c r="E443" s="159" t="s">
        <v>39</v>
      </c>
      <c r="F443" s="188">
        <v>3</v>
      </c>
      <c r="G443" s="136" t="s">
        <v>89</v>
      </c>
      <c r="H443" s="113" t="s">
        <v>1409</v>
      </c>
      <c r="I443" s="271"/>
      <c r="J443" s="184" t="s">
        <v>42</v>
      </c>
      <c r="K443" s="275">
        <v>91281782</v>
      </c>
      <c r="L443" s="6" t="s">
        <v>43</v>
      </c>
      <c r="M443" s="48" t="s">
        <v>316</v>
      </c>
      <c r="N443" s="73" t="s">
        <v>64</v>
      </c>
      <c r="O443" s="73" t="s">
        <v>1447</v>
      </c>
      <c r="P443" s="73" t="s">
        <v>1428</v>
      </c>
      <c r="Q443" s="73" t="s">
        <v>23</v>
      </c>
      <c r="R443" s="24">
        <v>2016</v>
      </c>
      <c r="S443" s="171" t="s">
        <v>382</v>
      </c>
    </row>
    <row r="444" spans="1:19" ht="31.5" hidden="1" x14ac:dyDescent="0.25">
      <c r="A444" s="245">
        <v>2098</v>
      </c>
      <c r="B444" s="160">
        <v>42796</v>
      </c>
      <c r="C444" s="230">
        <v>1020</v>
      </c>
      <c r="D444" s="183" t="s">
        <v>1393</v>
      </c>
      <c r="E444" s="159" t="s">
        <v>39</v>
      </c>
      <c r="F444" s="188">
        <v>3</v>
      </c>
      <c r="G444" s="136" t="s">
        <v>89</v>
      </c>
      <c r="H444" s="113" t="s">
        <v>1410</v>
      </c>
      <c r="I444" s="271"/>
      <c r="J444" s="184" t="s">
        <v>33</v>
      </c>
      <c r="K444" s="275">
        <v>42014944</v>
      </c>
      <c r="L444" s="6" t="s">
        <v>43</v>
      </c>
      <c r="M444" s="48" t="s">
        <v>316</v>
      </c>
      <c r="N444" s="73" t="s">
        <v>64</v>
      </c>
      <c r="O444" s="73" t="s">
        <v>1448</v>
      </c>
      <c r="P444" s="73" t="s">
        <v>1429</v>
      </c>
      <c r="Q444" s="73" t="s">
        <v>23</v>
      </c>
      <c r="R444" s="24">
        <v>2016</v>
      </c>
      <c r="S444" s="171" t="s">
        <v>382</v>
      </c>
    </row>
    <row r="445" spans="1:19" ht="73.5" hidden="1" x14ac:dyDescent="0.25">
      <c r="A445" s="245">
        <v>2109</v>
      </c>
      <c r="B445" s="160">
        <v>42796</v>
      </c>
      <c r="C445" s="230">
        <v>1023</v>
      </c>
      <c r="D445" s="183" t="s">
        <v>1384</v>
      </c>
      <c r="E445" s="45" t="s">
        <v>34</v>
      </c>
      <c r="F445" s="188">
        <v>2</v>
      </c>
      <c r="G445" s="136" t="s">
        <v>1450</v>
      </c>
      <c r="H445" s="113" t="s">
        <v>1449</v>
      </c>
      <c r="I445" s="127" t="s">
        <v>1451</v>
      </c>
      <c r="J445" s="184" t="s">
        <v>33</v>
      </c>
      <c r="K445" s="275">
        <v>42014944</v>
      </c>
      <c r="L445" s="6" t="s">
        <v>43</v>
      </c>
      <c r="M445" s="48" t="s">
        <v>34</v>
      </c>
      <c r="N445" s="132"/>
      <c r="O445" s="73"/>
      <c r="P445" s="73"/>
      <c r="Q445" s="73" t="s">
        <v>22</v>
      </c>
      <c r="R445" s="50" t="s">
        <v>1274</v>
      </c>
      <c r="S445" s="171" t="s">
        <v>32</v>
      </c>
    </row>
    <row r="446" spans="1:19" ht="73.5" hidden="1" x14ac:dyDescent="0.25">
      <c r="A446" s="245">
        <v>2110</v>
      </c>
      <c r="B446" s="160">
        <v>42796</v>
      </c>
      <c r="C446" s="230">
        <v>1026</v>
      </c>
      <c r="D446" s="183" t="s">
        <v>1384</v>
      </c>
      <c r="E446" s="45" t="s">
        <v>34</v>
      </c>
      <c r="F446" s="188">
        <v>2</v>
      </c>
      <c r="G446" s="136" t="s">
        <v>1450</v>
      </c>
      <c r="H446" s="127" t="s">
        <v>1452</v>
      </c>
      <c r="I446" s="127" t="s">
        <v>1451</v>
      </c>
      <c r="J446" s="184" t="s">
        <v>42</v>
      </c>
      <c r="K446" s="275">
        <v>91281782</v>
      </c>
      <c r="L446" s="6" t="s">
        <v>43</v>
      </c>
      <c r="M446" s="48" t="s">
        <v>34</v>
      </c>
      <c r="N446" s="132"/>
      <c r="O446" s="73"/>
      <c r="P446" s="73"/>
      <c r="Q446" s="73" t="s">
        <v>22</v>
      </c>
      <c r="R446" s="50" t="s">
        <v>1274</v>
      </c>
      <c r="S446" s="171" t="s">
        <v>32</v>
      </c>
    </row>
    <row r="447" spans="1:19" ht="73.5" x14ac:dyDescent="0.25">
      <c r="A447" s="245">
        <v>2114</v>
      </c>
      <c r="B447" s="160">
        <v>42796</v>
      </c>
      <c r="C447" s="230">
        <v>845</v>
      </c>
      <c r="D447" s="183" t="s">
        <v>1362</v>
      </c>
      <c r="E447" s="45" t="s">
        <v>78</v>
      </c>
      <c r="F447" s="188">
        <v>3</v>
      </c>
      <c r="G447" s="136" t="s">
        <v>1454</v>
      </c>
      <c r="H447" s="127" t="s">
        <v>1453</v>
      </c>
      <c r="I447" s="30"/>
      <c r="J447" s="184" t="s">
        <v>937</v>
      </c>
      <c r="K447" s="275">
        <v>10022345</v>
      </c>
      <c r="L447" s="6" t="s">
        <v>43</v>
      </c>
      <c r="M447" s="48" t="s">
        <v>78</v>
      </c>
      <c r="N447" s="132"/>
      <c r="O447" s="73"/>
      <c r="P447" s="73"/>
      <c r="Q447" s="73" t="s">
        <v>22</v>
      </c>
      <c r="R447" s="50" t="s">
        <v>1274</v>
      </c>
      <c r="S447" s="171" t="s">
        <v>388</v>
      </c>
    </row>
    <row r="448" spans="1:19" ht="73.5" x14ac:dyDescent="0.25">
      <c r="A448" s="245">
        <v>2115</v>
      </c>
      <c r="B448" s="160">
        <v>42796</v>
      </c>
      <c r="C448" s="230">
        <v>850</v>
      </c>
      <c r="D448" s="183" t="s">
        <v>1362</v>
      </c>
      <c r="E448" s="45" t="s">
        <v>78</v>
      </c>
      <c r="F448" s="188">
        <v>3</v>
      </c>
      <c r="G448" s="136" t="s">
        <v>1454</v>
      </c>
      <c r="H448" s="127" t="s">
        <v>1453</v>
      </c>
      <c r="I448" s="30"/>
      <c r="J448" s="184" t="s">
        <v>18</v>
      </c>
      <c r="K448" s="275">
        <v>10091253</v>
      </c>
      <c r="L448" s="6" t="s">
        <v>43</v>
      </c>
      <c r="M448" s="48" t="s">
        <v>78</v>
      </c>
      <c r="N448" s="132"/>
      <c r="O448" s="73"/>
      <c r="P448" s="73"/>
      <c r="Q448" s="73" t="s">
        <v>22</v>
      </c>
      <c r="R448" s="50" t="s">
        <v>1274</v>
      </c>
      <c r="S448" s="171" t="s">
        <v>388</v>
      </c>
    </row>
    <row r="449" spans="1:19" ht="22.5" hidden="1" x14ac:dyDescent="0.25">
      <c r="A449" s="245">
        <v>2310</v>
      </c>
      <c r="B449" s="273">
        <v>42850</v>
      </c>
      <c r="C449" s="90">
        <v>1067</v>
      </c>
      <c r="D449" s="183" t="s">
        <v>1455</v>
      </c>
      <c r="E449" s="45" t="s">
        <v>48</v>
      </c>
      <c r="F449" s="188">
        <v>5</v>
      </c>
      <c r="G449" s="136" t="s">
        <v>70</v>
      </c>
      <c r="H449" s="113" t="s">
        <v>1456</v>
      </c>
      <c r="I449" s="30"/>
      <c r="J449" s="184" t="s">
        <v>63</v>
      </c>
      <c r="K449" s="275">
        <v>9870227</v>
      </c>
      <c r="L449" s="6" t="s">
        <v>43</v>
      </c>
      <c r="M449" s="48" t="s">
        <v>1430</v>
      </c>
      <c r="N449" s="73" t="s">
        <v>64</v>
      </c>
      <c r="O449" s="73" t="s">
        <v>1457</v>
      </c>
      <c r="P449" s="73" t="s">
        <v>1458</v>
      </c>
      <c r="Q449" s="73" t="s">
        <v>23</v>
      </c>
      <c r="R449" s="243">
        <v>2016</v>
      </c>
      <c r="S449" s="171" t="s">
        <v>382</v>
      </c>
    </row>
    <row r="450" spans="1:19" ht="101.25" x14ac:dyDescent="0.25">
      <c r="A450" s="245">
        <v>2325</v>
      </c>
      <c r="B450" s="273">
        <v>42850</v>
      </c>
      <c r="C450" s="90" t="s">
        <v>1461</v>
      </c>
      <c r="D450" s="183">
        <v>42723</v>
      </c>
      <c r="E450" s="45" t="s">
        <v>46</v>
      </c>
      <c r="F450" s="188">
        <v>3</v>
      </c>
      <c r="G450" s="136" t="s">
        <v>1459</v>
      </c>
      <c r="H450" s="39" t="s">
        <v>1460</v>
      </c>
      <c r="I450" s="30"/>
      <c r="J450" s="184" t="s">
        <v>937</v>
      </c>
      <c r="K450" s="275">
        <v>10022345</v>
      </c>
      <c r="L450" s="6" t="s">
        <v>43</v>
      </c>
      <c r="M450" s="48"/>
      <c r="N450" s="132"/>
      <c r="O450" s="73"/>
      <c r="P450" s="73"/>
      <c r="Q450" s="73" t="s">
        <v>22</v>
      </c>
      <c r="R450" s="50" t="s">
        <v>1274</v>
      </c>
      <c r="S450" s="171" t="s">
        <v>388</v>
      </c>
    </row>
    <row r="451" spans="1:19" ht="101.25" x14ac:dyDescent="0.25">
      <c r="A451" s="245">
        <v>2326</v>
      </c>
      <c r="B451" s="274">
        <v>42850</v>
      </c>
      <c r="C451" s="90" t="s">
        <v>1462</v>
      </c>
      <c r="D451" s="183">
        <v>42723</v>
      </c>
      <c r="E451" s="45" t="s">
        <v>46</v>
      </c>
      <c r="F451" s="188">
        <v>3</v>
      </c>
      <c r="G451" s="136" t="s">
        <v>1459</v>
      </c>
      <c r="H451" s="39" t="s">
        <v>1460</v>
      </c>
      <c r="I451" s="30"/>
      <c r="J451" s="184" t="s">
        <v>29</v>
      </c>
      <c r="K451" s="275">
        <v>10002675</v>
      </c>
      <c r="L451" s="6" t="s">
        <v>43</v>
      </c>
      <c r="M451" s="48"/>
      <c r="N451" s="132"/>
      <c r="O451" s="73"/>
      <c r="P451" s="73"/>
      <c r="Q451" s="73" t="s">
        <v>22</v>
      </c>
      <c r="R451" s="50" t="s">
        <v>1274</v>
      </c>
      <c r="S451" s="171" t="s">
        <v>388</v>
      </c>
    </row>
    <row r="452" spans="1:19" ht="101.25" x14ac:dyDescent="0.25">
      <c r="A452" s="245">
        <v>2327</v>
      </c>
      <c r="B452" s="273">
        <v>42850</v>
      </c>
      <c r="C452" s="90" t="s">
        <v>1463</v>
      </c>
      <c r="D452" s="183">
        <v>42723</v>
      </c>
      <c r="E452" s="45" t="s">
        <v>46</v>
      </c>
      <c r="F452" s="188">
        <v>3</v>
      </c>
      <c r="G452" s="136" t="s">
        <v>1459</v>
      </c>
      <c r="H452" s="39" t="s">
        <v>1460</v>
      </c>
      <c r="I452" s="30"/>
      <c r="J452" s="184" t="s">
        <v>55</v>
      </c>
      <c r="K452" s="275">
        <v>10002895</v>
      </c>
      <c r="L452" s="6" t="s">
        <v>43</v>
      </c>
      <c r="M452" s="48"/>
      <c r="N452" s="132"/>
      <c r="O452" s="73"/>
      <c r="P452" s="73"/>
      <c r="Q452" s="73" t="s">
        <v>22</v>
      </c>
      <c r="R452" s="50" t="s">
        <v>1274</v>
      </c>
      <c r="S452" s="171" t="s">
        <v>388</v>
      </c>
    </row>
    <row r="453" spans="1:19" ht="22.5" hidden="1" x14ac:dyDescent="0.25">
      <c r="A453" s="245">
        <v>2482</v>
      </c>
      <c r="B453" s="273">
        <v>42894</v>
      </c>
      <c r="C453" s="90">
        <v>1129</v>
      </c>
      <c r="D453" s="183" t="s">
        <v>1466</v>
      </c>
      <c r="E453" s="45" t="s">
        <v>40</v>
      </c>
      <c r="F453" s="188">
        <v>3</v>
      </c>
      <c r="G453" s="136" t="s">
        <v>1471</v>
      </c>
      <c r="H453" s="39" t="s">
        <v>1472</v>
      </c>
      <c r="I453" s="30"/>
      <c r="J453" s="184" t="s">
        <v>55</v>
      </c>
      <c r="K453" s="275">
        <v>10002895</v>
      </c>
      <c r="L453" s="6" t="s">
        <v>43</v>
      </c>
      <c r="M453" s="48" t="s">
        <v>317</v>
      </c>
      <c r="N453" s="85" t="s">
        <v>64</v>
      </c>
      <c r="O453" s="73" t="s">
        <v>1479</v>
      </c>
      <c r="P453" s="272">
        <v>41275</v>
      </c>
      <c r="Q453" s="73" t="s">
        <v>22</v>
      </c>
      <c r="R453" s="50" t="s">
        <v>1478</v>
      </c>
      <c r="S453" s="171" t="s">
        <v>382</v>
      </c>
    </row>
    <row r="454" spans="1:19" ht="33.75" hidden="1" x14ac:dyDescent="0.25">
      <c r="A454" s="245">
        <v>2485</v>
      </c>
      <c r="B454" s="273">
        <v>42894</v>
      </c>
      <c r="C454" s="90">
        <v>1144</v>
      </c>
      <c r="D454" s="183" t="s">
        <v>1467</v>
      </c>
      <c r="E454" s="45" t="s">
        <v>40</v>
      </c>
      <c r="F454" s="188">
        <v>3</v>
      </c>
      <c r="G454" s="136" t="s">
        <v>60</v>
      </c>
      <c r="H454" s="39" t="s">
        <v>1473</v>
      </c>
      <c r="I454" s="30"/>
      <c r="J454" s="184" t="s">
        <v>52</v>
      </c>
      <c r="K454" s="275">
        <v>9870941</v>
      </c>
      <c r="L454" s="6" t="s">
        <v>43</v>
      </c>
      <c r="M454" s="48" t="s">
        <v>317</v>
      </c>
      <c r="N454" s="85" t="s">
        <v>64</v>
      </c>
      <c r="O454" s="73" t="s">
        <v>1480</v>
      </c>
      <c r="P454" s="73" t="s">
        <v>1484</v>
      </c>
      <c r="Q454" s="73" t="s">
        <v>22</v>
      </c>
      <c r="R454" s="50" t="s">
        <v>1478</v>
      </c>
      <c r="S454" s="171" t="s">
        <v>382</v>
      </c>
    </row>
    <row r="455" spans="1:19" ht="33.75" hidden="1" x14ac:dyDescent="0.25">
      <c r="A455" s="245">
        <v>2491</v>
      </c>
      <c r="B455" s="273">
        <v>42894</v>
      </c>
      <c r="C455" s="90">
        <v>1161</v>
      </c>
      <c r="D455" s="183" t="s">
        <v>1469</v>
      </c>
      <c r="E455" s="45" t="s">
        <v>40</v>
      </c>
      <c r="F455" s="188">
        <v>3</v>
      </c>
      <c r="G455" s="136" t="s">
        <v>60</v>
      </c>
      <c r="H455" s="39" t="s">
        <v>1475</v>
      </c>
      <c r="I455" s="251"/>
      <c r="J455" s="184" t="s">
        <v>42</v>
      </c>
      <c r="K455" s="275">
        <v>91281782</v>
      </c>
      <c r="L455" s="6" t="s">
        <v>43</v>
      </c>
      <c r="M455" s="48" t="s">
        <v>317</v>
      </c>
      <c r="N455" s="85" t="s">
        <v>64</v>
      </c>
      <c r="O455" s="73" t="s">
        <v>1482</v>
      </c>
      <c r="P455" s="73" t="s">
        <v>560</v>
      </c>
      <c r="Q455" s="73" t="s">
        <v>22</v>
      </c>
      <c r="R455" s="50" t="s">
        <v>1478</v>
      </c>
      <c r="S455" s="171" t="s">
        <v>382</v>
      </c>
    </row>
    <row r="456" spans="1:19" ht="22.5" hidden="1" x14ac:dyDescent="0.25">
      <c r="A456" s="245">
        <v>2492</v>
      </c>
      <c r="B456" s="273">
        <v>42894</v>
      </c>
      <c r="C456" s="90">
        <v>1162</v>
      </c>
      <c r="D456" s="183" t="s">
        <v>1470</v>
      </c>
      <c r="E456" s="45" t="s">
        <v>40</v>
      </c>
      <c r="F456" s="188">
        <v>5</v>
      </c>
      <c r="G456" s="136" t="s">
        <v>77</v>
      </c>
      <c r="H456" s="39" t="s">
        <v>1476</v>
      </c>
      <c r="I456" s="251"/>
      <c r="J456" s="184" t="s">
        <v>25</v>
      </c>
      <c r="K456" s="275">
        <v>10110951</v>
      </c>
      <c r="L456" s="6" t="s">
        <v>43</v>
      </c>
      <c r="M456" s="48" t="s">
        <v>317</v>
      </c>
      <c r="N456" s="85" t="s">
        <v>64</v>
      </c>
      <c r="O456" s="73" t="s">
        <v>1483</v>
      </c>
      <c r="P456" s="73" t="s">
        <v>1486</v>
      </c>
      <c r="Q456" s="73" t="s">
        <v>22</v>
      </c>
      <c r="R456" s="50" t="s">
        <v>1478</v>
      </c>
      <c r="S456" s="171" t="s">
        <v>382</v>
      </c>
    </row>
    <row r="457" spans="1:19" ht="22.5" hidden="1" x14ac:dyDescent="0.25">
      <c r="A457" s="245">
        <v>2493</v>
      </c>
      <c r="B457" s="273">
        <v>42894</v>
      </c>
      <c r="C457" s="90">
        <v>1163</v>
      </c>
      <c r="D457" s="183" t="s">
        <v>1470</v>
      </c>
      <c r="E457" s="45" t="s">
        <v>40</v>
      </c>
      <c r="F457" s="188">
        <v>5</v>
      </c>
      <c r="G457" s="136" t="s">
        <v>77</v>
      </c>
      <c r="H457" s="39" t="s">
        <v>1477</v>
      </c>
      <c r="I457" s="251"/>
      <c r="J457" s="184" t="s">
        <v>25</v>
      </c>
      <c r="K457" s="275">
        <v>10110951</v>
      </c>
      <c r="L457" s="6" t="s">
        <v>43</v>
      </c>
      <c r="M457" s="48" t="s">
        <v>317</v>
      </c>
      <c r="N457" s="85" t="s">
        <v>64</v>
      </c>
      <c r="O457" s="73" t="s">
        <v>1483</v>
      </c>
      <c r="P457" s="73" t="s">
        <v>1487</v>
      </c>
      <c r="Q457" s="73" t="s">
        <v>22</v>
      </c>
      <c r="R457" s="50" t="s">
        <v>1478</v>
      </c>
      <c r="S457" s="171" t="s">
        <v>382</v>
      </c>
    </row>
    <row r="458" spans="1:19" ht="33.75" hidden="1" x14ac:dyDescent="0.25">
      <c r="A458" s="245">
        <v>2494</v>
      </c>
      <c r="B458" s="273">
        <v>42894</v>
      </c>
      <c r="C458" s="90">
        <v>1148</v>
      </c>
      <c r="D458" s="183" t="s">
        <v>1468</v>
      </c>
      <c r="E458" s="45" t="s">
        <v>40</v>
      </c>
      <c r="F458" s="188">
        <v>2</v>
      </c>
      <c r="G458" s="136" t="s">
        <v>478</v>
      </c>
      <c r="H458" s="39" t="s">
        <v>1474</v>
      </c>
      <c r="I458" s="253"/>
      <c r="J458" s="184" t="s">
        <v>53</v>
      </c>
      <c r="K458" s="275">
        <v>9870016</v>
      </c>
      <c r="L458" s="6" t="s">
        <v>43</v>
      </c>
      <c r="M458" s="48" t="s">
        <v>317</v>
      </c>
      <c r="N458" s="85" t="s">
        <v>64</v>
      </c>
      <c r="O458" s="73" t="s">
        <v>1481</v>
      </c>
      <c r="P458" s="73" t="s">
        <v>1485</v>
      </c>
      <c r="Q458" s="73" t="s">
        <v>23</v>
      </c>
      <c r="R458" s="50" t="s">
        <v>1274</v>
      </c>
      <c r="S458" s="171" t="s">
        <v>382</v>
      </c>
    </row>
    <row r="460" spans="1:19" x14ac:dyDescent="0.25">
      <c r="A460" s="231">
        <f>458-21</f>
        <v>437</v>
      </c>
    </row>
    <row r="465" spans="12:12" x14ac:dyDescent="0.25">
      <c r="L465">
        <f>124-458</f>
        <v>-334</v>
      </c>
    </row>
    <row r="466" spans="12:12" x14ac:dyDescent="0.25">
      <c r="L466">
        <f>106-457</f>
        <v>-351</v>
      </c>
    </row>
    <row r="467" spans="12:12" x14ac:dyDescent="0.25">
      <c r="L467">
        <f>145-452</f>
        <v>-307</v>
      </c>
    </row>
  </sheetData>
  <autoFilter ref="A1:S458">
    <filterColumn colId="18">
      <filters>
        <filter val="Software Tecnológico"/>
      </filters>
    </filterColumn>
  </autoFilter>
  <conditionalFormatting sqref="A9:A10 A3 A7 A12">
    <cfRule type="duplicateValues" dxfId="445" priority="1115"/>
  </conditionalFormatting>
  <conditionalFormatting sqref="A9:A10 A3 A7 A12">
    <cfRule type="duplicateValues" dxfId="444" priority="1116"/>
    <cfRule type="duplicateValues" dxfId="443" priority="1117"/>
  </conditionalFormatting>
  <conditionalFormatting sqref="A11 A2 A4:A6 A8">
    <cfRule type="duplicateValues" dxfId="442" priority="1118"/>
  </conditionalFormatting>
  <conditionalFormatting sqref="A11 A2 A4:A6 A8">
    <cfRule type="duplicateValues" dxfId="441" priority="1119"/>
    <cfRule type="duplicateValues" dxfId="440" priority="1120"/>
  </conditionalFormatting>
  <conditionalFormatting sqref="O13">
    <cfRule type="duplicateValues" dxfId="439" priority="1092"/>
    <cfRule type="duplicateValues" dxfId="438" priority="1093"/>
    <cfRule type="duplicateValues" dxfId="437" priority="1094"/>
    <cfRule type="duplicateValues" dxfId="436" priority="1095"/>
    <cfRule type="duplicateValues" dxfId="435" priority="1096"/>
  </conditionalFormatting>
  <conditionalFormatting sqref="O13">
    <cfRule type="duplicateValues" dxfId="434" priority="1091"/>
  </conditionalFormatting>
  <conditionalFormatting sqref="O14">
    <cfRule type="duplicateValues" dxfId="433" priority="1086"/>
    <cfRule type="duplicateValues" dxfId="432" priority="1087"/>
    <cfRule type="duplicateValues" dxfId="431" priority="1088"/>
    <cfRule type="duplicateValues" dxfId="430" priority="1089"/>
    <cfRule type="duplicateValues" dxfId="429" priority="1090"/>
  </conditionalFormatting>
  <conditionalFormatting sqref="O15">
    <cfRule type="duplicateValues" dxfId="428" priority="1081"/>
    <cfRule type="duplicateValues" dxfId="427" priority="1082"/>
    <cfRule type="duplicateValues" dxfId="426" priority="1083"/>
    <cfRule type="duplicateValues" dxfId="425" priority="1084"/>
    <cfRule type="duplicateValues" dxfId="424" priority="1085"/>
  </conditionalFormatting>
  <conditionalFormatting sqref="O16">
    <cfRule type="duplicateValues" dxfId="423" priority="1050"/>
    <cfRule type="duplicateValues" dxfId="422" priority="1051"/>
    <cfRule type="duplicateValues" dxfId="421" priority="1052"/>
    <cfRule type="duplicateValues" dxfId="420" priority="1053"/>
    <cfRule type="duplicateValues" dxfId="419" priority="1054"/>
  </conditionalFormatting>
  <conditionalFormatting sqref="O17">
    <cfRule type="duplicateValues" dxfId="418" priority="1045"/>
    <cfRule type="duplicateValues" dxfId="417" priority="1046"/>
    <cfRule type="duplicateValues" dxfId="416" priority="1047"/>
    <cfRule type="duplicateValues" dxfId="415" priority="1048"/>
    <cfRule type="duplicateValues" dxfId="414" priority="1049"/>
  </conditionalFormatting>
  <conditionalFormatting sqref="O18">
    <cfRule type="duplicateValues" dxfId="413" priority="1040"/>
    <cfRule type="duplicateValues" dxfId="412" priority="1041"/>
    <cfRule type="duplicateValues" dxfId="411" priority="1042"/>
    <cfRule type="duplicateValues" dxfId="410" priority="1043"/>
    <cfRule type="duplicateValues" dxfId="409" priority="1044"/>
  </conditionalFormatting>
  <conditionalFormatting sqref="O19">
    <cfRule type="duplicateValues" dxfId="408" priority="1015"/>
    <cfRule type="duplicateValues" dxfId="407" priority="1016"/>
    <cfRule type="duplicateValues" dxfId="406" priority="1017"/>
    <cfRule type="duplicateValues" dxfId="405" priority="1018"/>
    <cfRule type="duplicateValues" dxfId="404" priority="1019"/>
  </conditionalFormatting>
  <conditionalFormatting sqref="O21">
    <cfRule type="duplicateValues" dxfId="403" priority="975"/>
    <cfRule type="duplicateValues" dxfId="402" priority="976"/>
    <cfRule type="duplicateValues" dxfId="401" priority="977"/>
    <cfRule type="duplicateValues" dxfId="400" priority="978"/>
    <cfRule type="duplicateValues" dxfId="399" priority="979"/>
  </conditionalFormatting>
  <conditionalFormatting sqref="O22">
    <cfRule type="duplicateValues" dxfId="398" priority="955"/>
    <cfRule type="duplicateValues" dxfId="397" priority="956"/>
    <cfRule type="duplicateValues" dxfId="396" priority="957"/>
    <cfRule type="duplicateValues" dxfId="395" priority="958"/>
    <cfRule type="duplicateValues" dxfId="394" priority="959"/>
  </conditionalFormatting>
  <conditionalFormatting sqref="O23">
    <cfRule type="duplicateValues" dxfId="393" priority="950"/>
    <cfRule type="duplicateValues" dxfId="392" priority="951"/>
    <cfRule type="duplicateValues" dxfId="391" priority="952"/>
    <cfRule type="duplicateValues" dxfId="390" priority="953"/>
    <cfRule type="duplicateValues" dxfId="389" priority="954"/>
  </conditionalFormatting>
  <conditionalFormatting sqref="O24">
    <cfRule type="duplicateValues" dxfId="388" priority="945"/>
    <cfRule type="duplicateValues" dxfId="387" priority="946"/>
    <cfRule type="duplicateValues" dxfId="386" priority="947"/>
    <cfRule type="duplicateValues" dxfId="385" priority="948"/>
    <cfRule type="duplicateValues" dxfId="384" priority="949"/>
  </conditionalFormatting>
  <conditionalFormatting sqref="O24">
    <cfRule type="duplicateValues" dxfId="383" priority="944"/>
  </conditionalFormatting>
  <conditionalFormatting sqref="O28">
    <cfRule type="duplicateValues" dxfId="382" priority="929"/>
    <cfRule type="duplicateValues" dxfId="381" priority="930"/>
    <cfRule type="duplicateValues" dxfId="380" priority="931"/>
    <cfRule type="duplicateValues" dxfId="379" priority="932"/>
    <cfRule type="duplicateValues" dxfId="378" priority="933"/>
  </conditionalFormatting>
  <conditionalFormatting sqref="O25:O28">
    <cfRule type="duplicateValues" dxfId="377" priority="928"/>
  </conditionalFormatting>
  <conditionalFormatting sqref="O31">
    <cfRule type="duplicateValues" dxfId="376" priority="903"/>
  </conditionalFormatting>
  <conditionalFormatting sqref="O36">
    <cfRule type="duplicateValues" dxfId="375" priority="857"/>
    <cfRule type="duplicateValues" dxfId="374" priority="858"/>
    <cfRule type="duplicateValues" dxfId="373" priority="859"/>
    <cfRule type="duplicateValues" dxfId="372" priority="860"/>
    <cfRule type="duplicateValues" dxfId="371" priority="861"/>
  </conditionalFormatting>
  <conditionalFormatting sqref="H36">
    <cfRule type="duplicateValues" dxfId="370" priority="856"/>
  </conditionalFormatting>
  <conditionalFormatting sqref="O37">
    <cfRule type="duplicateValues" dxfId="369" priority="851"/>
    <cfRule type="duplicateValues" dxfId="368" priority="852"/>
    <cfRule type="duplicateValues" dxfId="367" priority="853"/>
    <cfRule type="duplicateValues" dxfId="366" priority="854"/>
    <cfRule type="duplicateValues" dxfId="365" priority="855"/>
  </conditionalFormatting>
  <conditionalFormatting sqref="H37">
    <cfRule type="duplicateValues" dxfId="364" priority="850"/>
  </conditionalFormatting>
  <conditionalFormatting sqref="O41">
    <cfRule type="duplicateValues" dxfId="363" priority="734"/>
    <cfRule type="duplicateValues" dxfId="362" priority="735"/>
    <cfRule type="duplicateValues" dxfId="361" priority="736"/>
    <cfRule type="duplicateValues" dxfId="360" priority="737"/>
    <cfRule type="duplicateValues" dxfId="359" priority="738"/>
  </conditionalFormatting>
  <conditionalFormatting sqref="O41">
    <cfRule type="duplicateValues" dxfId="358" priority="733"/>
  </conditionalFormatting>
  <conditionalFormatting sqref="O42">
    <cfRule type="duplicateValues" dxfId="357" priority="710"/>
    <cfRule type="duplicateValues" dxfId="356" priority="711"/>
    <cfRule type="duplicateValues" dxfId="355" priority="712"/>
    <cfRule type="duplicateValues" dxfId="354" priority="713"/>
    <cfRule type="duplicateValues" dxfId="353" priority="714"/>
  </conditionalFormatting>
  <conditionalFormatting sqref="O42">
    <cfRule type="duplicateValues" dxfId="352" priority="709"/>
  </conditionalFormatting>
  <conditionalFormatting sqref="O43">
    <cfRule type="duplicateValues" dxfId="351" priority="704"/>
    <cfRule type="duplicateValues" dxfId="350" priority="705"/>
    <cfRule type="duplicateValues" dxfId="349" priority="706"/>
    <cfRule type="duplicateValues" dxfId="348" priority="707"/>
    <cfRule type="duplicateValues" dxfId="347" priority="708"/>
  </conditionalFormatting>
  <conditionalFormatting sqref="O43">
    <cfRule type="duplicateValues" dxfId="346" priority="703"/>
  </conditionalFormatting>
  <conditionalFormatting sqref="O58">
    <cfRule type="duplicateValues" dxfId="345" priority="671"/>
    <cfRule type="duplicateValues" dxfId="344" priority="672"/>
    <cfRule type="duplicateValues" dxfId="343" priority="673"/>
    <cfRule type="duplicateValues" dxfId="342" priority="674"/>
    <cfRule type="duplicateValues" dxfId="341" priority="675"/>
  </conditionalFormatting>
  <conditionalFormatting sqref="O58">
    <cfRule type="duplicateValues" dxfId="340" priority="670"/>
  </conditionalFormatting>
  <conditionalFormatting sqref="A61">
    <cfRule type="duplicateValues" dxfId="339" priority="647"/>
  </conditionalFormatting>
  <conditionalFormatting sqref="H61">
    <cfRule type="duplicateValues" dxfId="338" priority="645"/>
    <cfRule type="duplicateValues" dxfId="337" priority="646" stopIfTrue="1"/>
  </conditionalFormatting>
  <conditionalFormatting sqref="H61">
    <cfRule type="duplicateValues" dxfId="336" priority="644"/>
  </conditionalFormatting>
  <conditionalFormatting sqref="A61">
    <cfRule type="duplicateValues" dxfId="335" priority="642"/>
    <cfRule type="duplicateValues" dxfId="334" priority="643"/>
  </conditionalFormatting>
  <conditionalFormatting sqref="P61">
    <cfRule type="duplicateValues" dxfId="333" priority="641"/>
  </conditionalFormatting>
  <conditionalFormatting sqref="O62">
    <cfRule type="duplicateValues" dxfId="332" priority="610"/>
    <cfRule type="duplicateValues" dxfId="331" priority="611"/>
    <cfRule type="duplicateValues" dxfId="330" priority="612"/>
    <cfRule type="duplicateValues" dxfId="329" priority="613"/>
    <cfRule type="duplicateValues" dxfId="328" priority="614"/>
  </conditionalFormatting>
  <conditionalFormatting sqref="O62">
    <cfRule type="duplicateValues" dxfId="327" priority="609"/>
  </conditionalFormatting>
  <conditionalFormatting sqref="O63">
    <cfRule type="duplicateValues" dxfId="326" priority="604"/>
    <cfRule type="duplicateValues" dxfId="325" priority="605"/>
    <cfRule type="duplicateValues" dxfId="324" priority="606"/>
    <cfRule type="duplicateValues" dxfId="323" priority="607"/>
    <cfRule type="duplicateValues" dxfId="322" priority="608"/>
  </conditionalFormatting>
  <conditionalFormatting sqref="O63">
    <cfRule type="duplicateValues" dxfId="321" priority="603"/>
  </conditionalFormatting>
  <conditionalFormatting sqref="H72">
    <cfRule type="duplicateValues" dxfId="320" priority="552" stopIfTrue="1"/>
  </conditionalFormatting>
  <conditionalFormatting sqref="O69">
    <cfRule type="duplicateValues" dxfId="319" priority="540"/>
  </conditionalFormatting>
  <conditionalFormatting sqref="O70">
    <cfRule type="duplicateValues" dxfId="318" priority="539"/>
  </conditionalFormatting>
  <conditionalFormatting sqref="O71">
    <cfRule type="duplicateValues" dxfId="317" priority="538"/>
  </conditionalFormatting>
  <conditionalFormatting sqref="O72">
    <cfRule type="duplicateValues" dxfId="316" priority="535"/>
  </conditionalFormatting>
  <conditionalFormatting sqref="O73">
    <cfRule type="duplicateValues" dxfId="315" priority="533"/>
  </conditionalFormatting>
  <conditionalFormatting sqref="C77">
    <cfRule type="duplicateValues" dxfId="314" priority="450" stopIfTrue="1"/>
    <cfRule type="duplicateValues" dxfId="313" priority="451" stopIfTrue="1"/>
  </conditionalFormatting>
  <conditionalFormatting sqref="C77">
    <cfRule type="duplicateValues" dxfId="312" priority="449" stopIfTrue="1"/>
  </conditionalFormatting>
  <conditionalFormatting sqref="H77">
    <cfRule type="duplicateValues" dxfId="311" priority="447"/>
    <cfRule type="duplicateValues" dxfId="310" priority="448"/>
  </conditionalFormatting>
  <conditionalFormatting sqref="C78">
    <cfRule type="duplicateValues" dxfId="309" priority="440"/>
    <cfRule type="duplicateValues" dxfId="308" priority="441"/>
  </conditionalFormatting>
  <conditionalFormatting sqref="H78">
    <cfRule type="duplicateValues" dxfId="307" priority="439"/>
  </conditionalFormatting>
  <conditionalFormatting sqref="O82">
    <cfRule type="duplicateValues" dxfId="306" priority="427"/>
    <cfRule type="duplicateValues" dxfId="305" priority="428"/>
    <cfRule type="duplicateValues" dxfId="304" priority="429"/>
    <cfRule type="duplicateValues" dxfId="303" priority="430"/>
    <cfRule type="duplicateValues" dxfId="302" priority="431"/>
  </conditionalFormatting>
  <conditionalFormatting sqref="O82">
    <cfRule type="duplicateValues" dxfId="301" priority="426"/>
  </conditionalFormatting>
  <conditionalFormatting sqref="O85">
    <cfRule type="duplicateValues" dxfId="300" priority="421"/>
    <cfRule type="duplicateValues" dxfId="299" priority="422"/>
    <cfRule type="duplicateValues" dxfId="298" priority="423"/>
    <cfRule type="duplicateValues" dxfId="297" priority="424"/>
    <cfRule type="duplicateValues" dxfId="296" priority="425"/>
  </conditionalFormatting>
  <conditionalFormatting sqref="O85">
    <cfRule type="duplicateValues" dxfId="295" priority="420"/>
  </conditionalFormatting>
  <conditionalFormatting sqref="A81">
    <cfRule type="duplicateValues" dxfId="294" priority="418"/>
    <cfRule type="duplicateValues" dxfId="293" priority="419"/>
  </conditionalFormatting>
  <conditionalFormatting sqref="A81">
    <cfRule type="duplicateValues" dxfId="292" priority="417"/>
  </conditionalFormatting>
  <conditionalFormatting sqref="H86">
    <cfRule type="duplicateValues" dxfId="291" priority="387" stopIfTrue="1"/>
  </conditionalFormatting>
  <conditionalFormatting sqref="H92">
    <cfRule type="duplicateValues" dxfId="290" priority="321"/>
    <cfRule type="duplicateValues" dxfId="289" priority="322"/>
  </conditionalFormatting>
  <conditionalFormatting sqref="C92">
    <cfRule type="duplicateValues" dxfId="288" priority="311"/>
    <cfRule type="duplicateValues" dxfId="287" priority="312"/>
  </conditionalFormatting>
  <conditionalFormatting sqref="I94">
    <cfRule type="duplicateValues" dxfId="286" priority="276"/>
    <cfRule type="duplicateValues" dxfId="285" priority="277"/>
    <cfRule type="duplicateValues" dxfId="284" priority="278"/>
    <cfRule type="duplicateValues" dxfId="283" priority="279"/>
    <cfRule type="duplicateValues" dxfId="282" priority="280"/>
  </conditionalFormatting>
  <conditionalFormatting sqref="I94">
    <cfRule type="duplicateValues" dxfId="281" priority="275"/>
  </conditionalFormatting>
  <conditionalFormatting sqref="O94">
    <cfRule type="duplicateValues" dxfId="280" priority="270"/>
    <cfRule type="duplicateValues" dxfId="279" priority="271"/>
    <cfRule type="duplicateValues" dxfId="278" priority="272"/>
    <cfRule type="duplicateValues" dxfId="277" priority="273"/>
    <cfRule type="duplicateValues" dxfId="276" priority="274"/>
  </conditionalFormatting>
  <conditionalFormatting sqref="O94">
    <cfRule type="duplicateValues" dxfId="275" priority="269"/>
  </conditionalFormatting>
  <conditionalFormatting sqref="I95">
    <cfRule type="duplicateValues" dxfId="274" priority="264"/>
    <cfRule type="duplicateValues" dxfId="273" priority="265"/>
    <cfRule type="duplicateValues" dxfId="272" priority="266"/>
    <cfRule type="duplicateValues" dxfId="271" priority="267"/>
    <cfRule type="duplicateValues" dxfId="270" priority="268"/>
  </conditionalFormatting>
  <conditionalFormatting sqref="I95">
    <cfRule type="duplicateValues" dxfId="269" priority="263"/>
  </conditionalFormatting>
  <conditionalFormatting sqref="O95">
    <cfRule type="duplicateValues" dxfId="268" priority="258"/>
    <cfRule type="duplicateValues" dxfId="267" priority="259"/>
    <cfRule type="duplicateValues" dxfId="266" priority="260"/>
    <cfRule type="duplicateValues" dxfId="265" priority="261"/>
    <cfRule type="duplicateValues" dxfId="264" priority="262"/>
  </conditionalFormatting>
  <conditionalFormatting sqref="O95">
    <cfRule type="duplicateValues" dxfId="263" priority="257"/>
  </conditionalFormatting>
  <conditionalFormatting sqref="I96">
    <cfRule type="duplicateValues" dxfId="262" priority="192"/>
    <cfRule type="duplicateValues" dxfId="261" priority="193"/>
    <cfRule type="duplicateValues" dxfId="260" priority="194"/>
    <cfRule type="duplicateValues" dxfId="259" priority="195"/>
    <cfRule type="duplicateValues" dxfId="258" priority="196"/>
  </conditionalFormatting>
  <conditionalFormatting sqref="I96">
    <cfRule type="duplicateValues" dxfId="257" priority="191"/>
  </conditionalFormatting>
  <conditionalFormatting sqref="O96">
    <cfRule type="duplicateValues" dxfId="256" priority="186"/>
    <cfRule type="duplicateValues" dxfId="255" priority="187"/>
    <cfRule type="duplicateValues" dxfId="254" priority="188"/>
    <cfRule type="duplicateValues" dxfId="253" priority="189"/>
    <cfRule type="duplicateValues" dxfId="252" priority="190"/>
  </conditionalFormatting>
  <conditionalFormatting sqref="O96">
    <cfRule type="duplicateValues" dxfId="251" priority="185"/>
  </conditionalFormatting>
  <conditionalFormatting sqref="H97">
    <cfRule type="duplicateValues" dxfId="250" priority="134" stopIfTrue="1"/>
  </conditionalFormatting>
  <conditionalFormatting sqref="H98">
    <cfRule type="duplicateValues" dxfId="249" priority="102"/>
  </conditionalFormatting>
  <conditionalFormatting sqref="H100">
    <cfRule type="duplicateValues" dxfId="248" priority="101"/>
  </conditionalFormatting>
  <conditionalFormatting sqref="H101">
    <cfRule type="duplicateValues" dxfId="247" priority="100"/>
  </conditionalFormatting>
  <conditionalFormatting sqref="H102">
    <cfRule type="duplicateValues" dxfId="246" priority="99"/>
  </conditionalFormatting>
  <conditionalFormatting sqref="H103">
    <cfRule type="duplicateValues" dxfId="245" priority="96"/>
  </conditionalFormatting>
  <conditionalFormatting sqref="H104">
    <cfRule type="duplicateValues" dxfId="244" priority="95"/>
  </conditionalFormatting>
  <conditionalFormatting sqref="H107">
    <cfRule type="duplicateValues" dxfId="243" priority="68" stopIfTrue="1"/>
  </conditionalFormatting>
  <conditionalFormatting sqref="H105">
    <cfRule type="duplicateValues" dxfId="242" priority="62"/>
  </conditionalFormatting>
  <conditionalFormatting sqref="I220">
    <cfRule type="duplicateValues" dxfId="241" priority="33"/>
    <cfRule type="duplicateValues" dxfId="240" priority="34"/>
    <cfRule type="duplicateValues" dxfId="239" priority="35"/>
    <cfRule type="duplicateValues" dxfId="238" priority="36"/>
    <cfRule type="duplicateValues" dxfId="237" priority="37"/>
  </conditionalFormatting>
  <conditionalFormatting sqref="I220">
    <cfRule type="duplicateValues" dxfId="236" priority="32"/>
  </conditionalFormatting>
  <conditionalFormatting sqref="O20">
    <cfRule type="duplicateValues" dxfId="235" priority="14"/>
    <cfRule type="duplicateValues" dxfId="234" priority="15"/>
    <cfRule type="duplicateValues" dxfId="233" priority="16"/>
    <cfRule type="duplicateValues" dxfId="232" priority="17"/>
    <cfRule type="duplicateValues" dxfId="231" priority="18"/>
  </conditionalFormatting>
  <conditionalFormatting sqref="P20">
    <cfRule type="duplicateValues" dxfId="230" priority="13"/>
  </conditionalFormatting>
  <conditionalFormatting sqref="O220">
    <cfRule type="duplicateValues" dxfId="229" priority="1492"/>
    <cfRule type="duplicateValues" dxfId="228" priority="1493"/>
    <cfRule type="duplicateValues" dxfId="227" priority="1494"/>
    <cfRule type="duplicateValues" dxfId="226" priority="1495"/>
    <cfRule type="duplicateValues" dxfId="225" priority="1496"/>
  </conditionalFormatting>
  <conditionalFormatting sqref="O220">
    <cfRule type="duplicateValues" dxfId="224" priority="1497"/>
  </conditionalFormatting>
  <conditionalFormatting sqref="H105:H109">
    <cfRule type="duplicateValues" dxfId="223" priority="1529"/>
  </conditionalFormatting>
  <conditionalFormatting sqref="H92:H93">
    <cfRule type="duplicateValues" dxfId="222" priority="1602"/>
  </conditionalFormatting>
  <conditionalFormatting sqref="O92:O93">
    <cfRule type="duplicateValues" dxfId="221" priority="1603"/>
    <cfRule type="duplicateValues" dxfId="220" priority="1604"/>
    <cfRule type="duplicateValues" dxfId="219" priority="1605"/>
    <cfRule type="duplicateValues" dxfId="218" priority="1606"/>
    <cfRule type="duplicateValues" dxfId="217" priority="1607"/>
  </conditionalFormatting>
  <conditionalFormatting sqref="O92:O93">
    <cfRule type="duplicateValues" dxfId="216" priority="1608"/>
  </conditionalFormatting>
  <conditionalFormatting sqref="C92:C93">
    <cfRule type="duplicateValues" dxfId="215" priority="1609"/>
    <cfRule type="duplicateValues" dxfId="214" priority="1610"/>
  </conditionalFormatting>
  <conditionalFormatting sqref="A90:A96 A82:A86 A77:A80">
    <cfRule type="duplicateValues" dxfId="213" priority="1659"/>
    <cfRule type="duplicateValues" dxfId="212" priority="1660"/>
  </conditionalFormatting>
  <conditionalFormatting sqref="A90:A96 A82:A86 A77:A80">
    <cfRule type="duplicateValues" dxfId="211" priority="1665"/>
  </conditionalFormatting>
  <conditionalFormatting sqref="H90:H123 H86">
    <cfRule type="duplicateValues" dxfId="210" priority="1671"/>
  </conditionalFormatting>
  <conditionalFormatting sqref="O87:O89">
    <cfRule type="duplicateValues" dxfId="209" priority="1730"/>
    <cfRule type="duplicateValues" dxfId="208" priority="1731"/>
    <cfRule type="duplicateValues" dxfId="207" priority="1732"/>
    <cfRule type="duplicateValues" dxfId="206" priority="1733"/>
    <cfRule type="duplicateValues" dxfId="205" priority="1734"/>
  </conditionalFormatting>
  <conditionalFormatting sqref="C87:C89">
    <cfRule type="duplicateValues" dxfId="204" priority="1735"/>
    <cfRule type="duplicateValues" dxfId="203" priority="1736"/>
  </conditionalFormatting>
  <conditionalFormatting sqref="O87:O89">
    <cfRule type="duplicateValues" dxfId="202" priority="1737"/>
  </conditionalFormatting>
  <conditionalFormatting sqref="O79:O85">
    <cfRule type="duplicateValues" dxfId="201" priority="1786"/>
    <cfRule type="duplicateValues" dxfId="200" priority="1787"/>
    <cfRule type="duplicateValues" dxfId="199" priority="1788"/>
    <cfRule type="duplicateValues" dxfId="198" priority="1789"/>
    <cfRule type="duplicateValues" dxfId="197" priority="1790"/>
  </conditionalFormatting>
  <conditionalFormatting sqref="O79:O85">
    <cfRule type="duplicateValues" dxfId="196" priority="1791"/>
  </conditionalFormatting>
  <conditionalFormatting sqref="C77">
    <cfRule type="duplicateValues" dxfId="195" priority="1803"/>
    <cfRule type="duplicateValues" dxfId="194" priority="1804"/>
  </conditionalFormatting>
  <conditionalFormatting sqref="H77">
    <cfRule type="duplicateValues" dxfId="193" priority="1805"/>
  </conditionalFormatting>
  <conditionalFormatting sqref="H77:H78">
    <cfRule type="duplicateValues" dxfId="192" priority="1806"/>
  </conditionalFormatting>
  <conditionalFormatting sqref="O77:O107">
    <cfRule type="duplicateValues" dxfId="191" priority="1808"/>
  </conditionalFormatting>
  <conditionalFormatting sqref="P75:P76 P2:P19 P41:P43 P57:P63 P69:P73 P21:P39">
    <cfRule type="duplicateValues" dxfId="190" priority="1815"/>
  </conditionalFormatting>
  <conditionalFormatting sqref="C75:C76">
    <cfRule type="duplicateValues" dxfId="189" priority="1854"/>
    <cfRule type="duplicateValues" dxfId="188" priority="1855"/>
  </conditionalFormatting>
  <conditionalFormatting sqref="I75:I76">
    <cfRule type="duplicateValues" dxfId="187" priority="1856"/>
    <cfRule type="duplicateValues" dxfId="186" priority="1857"/>
    <cfRule type="duplicateValues" dxfId="185" priority="1858"/>
    <cfRule type="duplicateValues" dxfId="184" priority="1859"/>
    <cfRule type="duplicateValues" dxfId="183" priority="1860"/>
  </conditionalFormatting>
  <conditionalFormatting sqref="I75:I76">
    <cfRule type="duplicateValues" dxfId="182" priority="1861"/>
  </conditionalFormatting>
  <conditionalFormatting sqref="C74">
    <cfRule type="duplicateValues" dxfId="181" priority="1943"/>
    <cfRule type="duplicateValues" dxfId="180" priority="1944"/>
  </conditionalFormatting>
  <conditionalFormatting sqref="H74">
    <cfRule type="duplicateValues" dxfId="179" priority="1945"/>
    <cfRule type="duplicateValues" dxfId="178" priority="1946"/>
  </conditionalFormatting>
  <conditionalFormatting sqref="C69:C73">
    <cfRule type="duplicateValues" dxfId="177" priority="2080"/>
    <cfRule type="duplicateValues" dxfId="176" priority="2081"/>
  </conditionalFormatting>
  <conditionalFormatting sqref="O69:O73">
    <cfRule type="duplicateValues" dxfId="175" priority="2082"/>
    <cfRule type="duplicateValues" dxfId="174" priority="2083"/>
    <cfRule type="duplicateValues" dxfId="173" priority="2084"/>
    <cfRule type="duplicateValues" dxfId="172" priority="2085"/>
    <cfRule type="duplicateValues" dxfId="171" priority="2086"/>
  </conditionalFormatting>
  <conditionalFormatting sqref="O69:O73">
    <cfRule type="duplicateValues" dxfId="170" priority="2087"/>
  </conditionalFormatting>
  <conditionalFormatting sqref="H69:H76 H13 H16:H19 H32:H37 H41:H63 H21:H30">
    <cfRule type="duplicateValues" dxfId="169" priority="2097"/>
  </conditionalFormatting>
  <conditionalFormatting sqref="H69:H76 H2:H19 H32:H37 H41:H63 H21:H30">
    <cfRule type="duplicateValues" dxfId="168" priority="2111"/>
  </conditionalFormatting>
  <conditionalFormatting sqref="H64:H68">
    <cfRule type="duplicateValues" dxfId="167" priority="2335"/>
    <cfRule type="duplicateValues" dxfId="166" priority="2336"/>
  </conditionalFormatting>
  <conditionalFormatting sqref="C64:C68">
    <cfRule type="duplicateValues" dxfId="165" priority="2337"/>
    <cfRule type="duplicateValues" dxfId="164" priority="2338"/>
  </conditionalFormatting>
  <conditionalFormatting sqref="O59:O60">
    <cfRule type="duplicateValues" dxfId="163" priority="2482"/>
  </conditionalFormatting>
  <conditionalFormatting sqref="H44:H56">
    <cfRule type="duplicateValues" dxfId="162" priority="2888"/>
    <cfRule type="duplicateValues" dxfId="161" priority="2889"/>
  </conditionalFormatting>
  <conditionalFormatting sqref="C44:C56">
    <cfRule type="duplicateValues" dxfId="160" priority="2890"/>
    <cfRule type="duplicateValues" dxfId="159" priority="2891"/>
  </conditionalFormatting>
  <conditionalFormatting sqref="A31:A76 A13:A28">
    <cfRule type="duplicateValues" dxfId="158" priority="3052"/>
    <cfRule type="duplicateValues" dxfId="157" priority="3053"/>
  </conditionalFormatting>
  <conditionalFormatting sqref="A31:A76 A13:A28">
    <cfRule type="duplicateValues" dxfId="156" priority="3058"/>
  </conditionalFormatting>
  <conditionalFormatting sqref="C29:C30">
    <cfRule type="duplicateValues" dxfId="155" priority="3062"/>
    <cfRule type="duplicateValues" dxfId="154" priority="3063"/>
  </conditionalFormatting>
  <conditionalFormatting sqref="H29:H30">
    <cfRule type="duplicateValues" dxfId="153" priority="3064" stopIfTrue="1"/>
  </conditionalFormatting>
  <conditionalFormatting sqref="O29:O30">
    <cfRule type="duplicateValues" dxfId="152" priority="3065"/>
  </conditionalFormatting>
  <conditionalFormatting sqref="H21:H76 H2:H19">
    <cfRule type="duplicateValues" dxfId="151" priority="3211"/>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6"/>
  <sheetViews>
    <sheetView topLeftCell="C1" zoomScaleNormal="100" workbookViewId="0">
      <selection activeCell="F3" sqref="F3"/>
    </sheetView>
  </sheetViews>
  <sheetFormatPr baseColWidth="10" defaultRowHeight="12.75" x14ac:dyDescent="0.2"/>
  <cols>
    <col min="1" max="1" width="13.42578125" style="1" customWidth="1"/>
    <col min="2" max="2" width="33.5703125" style="63" customWidth="1"/>
    <col min="3" max="3" width="13.85546875" style="1" customWidth="1"/>
    <col min="4" max="4" width="19.7109375" style="1" customWidth="1"/>
    <col min="5" max="5" width="72.28515625" style="58" customWidth="1"/>
    <col min="6" max="6" width="30.42578125" style="58" customWidth="1"/>
    <col min="7" max="16384" width="11.42578125" style="1"/>
  </cols>
  <sheetData>
    <row r="1" spans="1:6" x14ac:dyDescent="0.2">
      <c r="A1" s="83" t="s">
        <v>98</v>
      </c>
      <c r="B1" s="83" t="s">
        <v>97</v>
      </c>
      <c r="C1" s="83" t="s">
        <v>99</v>
      </c>
      <c r="D1" s="83" t="s">
        <v>100</v>
      </c>
      <c r="E1" s="83" t="s">
        <v>101</v>
      </c>
      <c r="F1" s="83" t="s">
        <v>102</v>
      </c>
    </row>
    <row r="2" spans="1:6" s="139" customFormat="1" ht="48" x14ac:dyDescent="0.2">
      <c r="A2" s="276">
        <v>91281782</v>
      </c>
      <c r="B2" s="281" t="s">
        <v>42</v>
      </c>
      <c r="C2" s="137">
        <v>1809</v>
      </c>
      <c r="D2" s="138">
        <v>40738</v>
      </c>
      <c r="E2" s="60" t="s">
        <v>109</v>
      </c>
      <c r="F2" s="140" t="s">
        <v>108</v>
      </c>
    </row>
    <row r="3" spans="1:6" s="139" customFormat="1" ht="48" x14ac:dyDescent="0.2">
      <c r="A3" s="276">
        <v>42014944</v>
      </c>
      <c r="B3" s="281" t="s">
        <v>33</v>
      </c>
      <c r="C3" s="137">
        <v>1810</v>
      </c>
      <c r="D3" s="138">
        <v>40738</v>
      </c>
      <c r="E3" s="60" t="s">
        <v>109</v>
      </c>
      <c r="F3" s="140" t="s">
        <v>108</v>
      </c>
    </row>
    <row r="4" spans="1:6" s="139" customFormat="1" ht="48" x14ac:dyDescent="0.2">
      <c r="A4" s="276">
        <v>42014944</v>
      </c>
      <c r="B4" s="281" t="s">
        <v>33</v>
      </c>
      <c r="C4" s="137">
        <v>1811</v>
      </c>
      <c r="D4" s="138">
        <v>40738</v>
      </c>
      <c r="E4" s="60" t="s">
        <v>110</v>
      </c>
      <c r="F4" s="140" t="s">
        <v>108</v>
      </c>
    </row>
    <row r="5" spans="1:6" s="139" customFormat="1" ht="48" x14ac:dyDescent="0.2">
      <c r="A5" s="276">
        <v>42014944</v>
      </c>
      <c r="B5" s="281" t="s">
        <v>33</v>
      </c>
      <c r="C5" s="137">
        <v>1812</v>
      </c>
      <c r="D5" s="138">
        <v>40738</v>
      </c>
      <c r="E5" s="60" t="s">
        <v>111</v>
      </c>
      <c r="F5" s="140" t="s">
        <v>108</v>
      </c>
    </row>
    <row r="6" spans="1:6" s="139" customFormat="1" ht="60" x14ac:dyDescent="0.2">
      <c r="A6" s="276">
        <v>91281782</v>
      </c>
      <c r="B6" s="281" t="s">
        <v>42</v>
      </c>
      <c r="C6" s="137">
        <v>1813</v>
      </c>
      <c r="D6" s="138">
        <v>40738</v>
      </c>
      <c r="E6" s="60" t="s">
        <v>112</v>
      </c>
      <c r="F6" s="140" t="s">
        <v>108</v>
      </c>
    </row>
    <row r="7" spans="1:6" s="139" customFormat="1" ht="60" x14ac:dyDescent="0.2">
      <c r="A7" s="276">
        <v>91281782</v>
      </c>
      <c r="B7" s="281" t="s">
        <v>42</v>
      </c>
      <c r="C7" s="137">
        <v>1814</v>
      </c>
      <c r="D7" s="138">
        <v>40738</v>
      </c>
      <c r="E7" s="60" t="s">
        <v>113</v>
      </c>
      <c r="F7" s="140" t="s">
        <v>108</v>
      </c>
    </row>
    <row r="8" spans="1:6" s="139" customFormat="1" ht="60" x14ac:dyDescent="0.2">
      <c r="A8" s="276">
        <v>9870227</v>
      </c>
      <c r="B8" s="281" t="s">
        <v>63</v>
      </c>
      <c r="C8" s="137">
        <v>2223</v>
      </c>
      <c r="D8" s="138">
        <v>40774</v>
      </c>
      <c r="E8" s="61" t="s">
        <v>114</v>
      </c>
      <c r="F8" s="140" t="s">
        <v>108</v>
      </c>
    </row>
    <row r="9" spans="1:6" s="139" customFormat="1" ht="48" x14ac:dyDescent="0.2">
      <c r="A9" s="276">
        <v>10110951</v>
      </c>
      <c r="B9" s="281" t="s">
        <v>25</v>
      </c>
      <c r="C9" s="137">
        <v>2163</v>
      </c>
      <c r="D9" s="138">
        <v>40802</v>
      </c>
      <c r="E9" s="279" t="s">
        <v>115</v>
      </c>
      <c r="F9" s="140" t="s">
        <v>108</v>
      </c>
    </row>
    <row r="10" spans="1:6" s="139" customFormat="1" ht="60" x14ac:dyDescent="0.2">
      <c r="A10" s="276">
        <v>10136060</v>
      </c>
      <c r="B10" s="281" t="s">
        <v>26</v>
      </c>
      <c r="C10" s="137">
        <v>2657</v>
      </c>
      <c r="D10" s="138">
        <v>40871</v>
      </c>
      <c r="E10" s="277" t="s">
        <v>116</v>
      </c>
      <c r="F10" s="140" t="s">
        <v>108</v>
      </c>
    </row>
    <row r="11" spans="1:6" s="139" customFormat="1" ht="48" x14ac:dyDescent="0.2">
      <c r="A11" s="276">
        <v>9870227</v>
      </c>
      <c r="B11" s="281" t="s">
        <v>63</v>
      </c>
      <c r="C11" s="137">
        <v>2662</v>
      </c>
      <c r="D11" s="138">
        <v>40871</v>
      </c>
      <c r="E11" s="277" t="s">
        <v>117</v>
      </c>
      <c r="F11" s="140" t="s">
        <v>108</v>
      </c>
    </row>
    <row r="12" spans="1:6" s="139" customFormat="1" ht="48" x14ac:dyDescent="0.2">
      <c r="A12" s="276">
        <v>10010254</v>
      </c>
      <c r="B12" s="281" t="s">
        <v>51</v>
      </c>
      <c r="C12" s="137">
        <v>819</v>
      </c>
      <c r="D12" s="138">
        <v>40977</v>
      </c>
      <c r="E12" s="277" t="s">
        <v>118</v>
      </c>
      <c r="F12" s="140" t="s">
        <v>108</v>
      </c>
    </row>
    <row r="13" spans="1:6" s="139" customFormat="1" ht="48" x14ac:dyDescent="0.2">
      <c r="A13" s="276">
        <v>10025330</v>
      </c>
      <c r="B13" s="281" t="s">
        <v>36</v>
      </c>
      <c r="C13" s="137">
        <v>1147</v>
      </c>
      <c r="D13" s="138">
        <v>41026</v>
      </c>
      <c r="E13" s="60" t="s">
        <v>119</v>
      </c>
      <c r="F13" s="140" t="s">
        <v>108</v>
      </c>
    </row>
    <row r="14" spans="1:6" s="139" customFormat="1" ht="48" x14ac:dyDescent="0.2">
      <c r="A14" s="276">
        <v>10025330</v>
      </c>
      <c r="B14" s="281" t="s">
        <v>36</v>
      </c>
      <c r="C14" s="137">
        <v>2076</v>
      </c>
      <c r="D14" s="138">
        <v>41109</v>
      </c>
      <c r="E14" s="60" t="s">
        <v>120</v>
      </c>
      <c r="F14" s="140" t="s">
        <v>108</v>
      </c>
    </row>
    <row r="15" spans="1:6" s="139" customFormat="1" ht="36" x14ac:dyDescent="0.2">
      <c r="A15" s="276">
        <v>10010254</v>
      </c>
      <c r="B15" s="281" t="s">
        <v>51</v>
      </c>
      <c r="C15" s="137">
        <v>2940</v>
      </c>
      <c r="D15" s="138">
        <v>41221</v>
      </c>
      <c r="E15" s="61" t="s">
        <v>121</v>
      </c>
      <c r="F15" s="140" t="s">
        <v>108</v>
      </c>
    </row>
    <row r="16" spans="1:6" s="139" customFormat="1" ht="48" x14ac:dyDescent="0.2">
      <c r="A16" s="276">
        <v>91281782</v>
      </c>
      <c r="B16" s="281" t="s">
        <v>42</v>
      </c>
      <c r="C16" s="137">
        <v>2941</v>
      </c>
      <c r="D16" s="138">
        <v>41221</v>
      </c>
      <c r="E16" s="280" t="s">
        <v>122</v>
      </c>
      <c r="F16" s="140" t="s">
        <v>108</v>
      </c>
    </row>
    <row r="17" spans="1:6" s="139" customFormat="1" ht="47.25" customHeight="1" x14ac:dyDescent="0.2">
      <c r="A17" s="276">
        <v>42014944</v>
      </c>
      <c r="B17" s="281" t="s">
        <v>33</v>
      </c>
      <c r="C17" s="137">
        <v>2942</v>
      </c>
      <c r="D17" s="138">
        <v>41221</v>
      </c>
      <c r="E17" s="61" t="s">
        <v>122</v>
      </c>
      <c r="F17" s="140" t="s">
        <v>108</v>
      </c>
    </row>
    <row r="18" spans="1:6" s="139" customFormat="1" ht="53.25" customHeight="1" x14ac:dyDescent="0.2">
      <c r="A18" s="276">
        <v>42014944</v>
      </c>
      <c r="B18" s="281" t="s">
        <v>33</v>
      </c>
      <c r="C18" s="137">
        <v>2943</v>
      </c>
      <c r="D18" s="138">
        <v>41221</v>
      </c>
      <c r="E18" s="61" t="s">
        <v>123</v>
      </c>
      <c r="F18" s="140" t="s">
        <v>108</v>
      </c>
    </row>
    <row r="19" spans="1:6" s="139" customFormat="1" ht="60" x14ac:dyDescent="0.2">
      <c r="A19" s="276">
        <v>91281782</v>
      </c>
      <c r="B19" s="281" t="s">
        <v>42</v>
      </c>
      <c r="C19" s="137">
        <v>2944</v>
      </c>
      <c r="D19" s="138">
        <v>41221</v>
      </c>
      <c r="E19" s="61" t="s">
        <v>123</v>
      </c>
      <c r="F19" s="140" t="s">
        <v>108</v>
      </c>
    </row>
    <row r="20" spans="1:6" s="139" customFormat="1" ht="60" x14ac:dyDescent="0.2">
      <c r="A20" s="276">
        <v>91281782</v>
      </c>
      <c r="B20" s="281" t="s">
        <v>42</v>
      </c>
      <c r="C20" s="137">
        <v>2951</v>
      </c>
      <c r="D20" s="138">
        <v>41221</v>
      </c>
      <c r="E20" s="61" t="s">
        <v>125</v>
      </c>
      <c r="F20" s="140" t="s">
        <v>108</v>
      </c>
    </row>
    <row r="21" spans="1:6" s="139" customFormat="1" ht="60" x14ac:dyDescent="0.2">
      <c r="A21" s="276">
        <v>10029220</v>
      </c>
      <c r="B21" s="281" t="s">
        <v>41</v>
      </c>
      <c r="C21" s="137">
        <v>2952</v>
      </c>
      <c r="D21" s="138">
        <v>41221</v>
      </c>
      <c r="E21" s="61" t="s">
        <v>125</v>
      </c>
      <c r="F21" s="140" t="s">
        <v>108</v>
      </c>
    </row>
    <row r="22" spans="1:6" s="139" customFormat="1" ht="60" x14ac:dyDescent="0.2">
      <c r="A22" s="276">
        <v>42014944</v>
      </c>
      <c r="B22" s="281" t="s">
        <v>33</v>
      </c>
      <c r="C22" s="137">
        <v>2953</v>
      </c>
      <c r="D22" s="138">
        <v>41221</v>
      </c>
      <c r="E22" s="61" t="s">
        <v>126</v>
      </c>
      <c r="F22" s="140" t="s">
        <v>108</v>
      </c>
    </row>
    <row r="23" spans="1:6" s="139" customFormat="1" ht="48" x14ac:dyDescent="0.2">
      <c r="A23" s="276">
        <v>10021217</v>
      </c>
      <c r="B23" s="281" t="s">
        <v>28</v>
      </c>
      <c r="C23" s="137">
        <v>559</v>
      </c>
      <c r="D23" s="138">
        <v>41337</v>
      </c>
      <c r="E23" s="278" t="s">
        <v>127</v>
      </c>
      <c r="F23" s="140" t="s">
        <v>108</v>
      </c>
    </row>
    <row r="24" spans="1:6" s="139" customFormat="1" ht="48" x14ac:dyDescent="0.2">
      <c r="A24" s="276">
        <v>16219149</v>
      </c>
      <c r="B24" s="281" t="s">
        <v>37</v>
      </c>
      <c r="C24" s="137">
        <v>561</v>
      </c>
      <c r="D24" s="138">
        <v>41337</v>
      </c>
      <c r="E24" s="59" t="s">
        <v>128</v>
      </c>
      <c r="F24" s="140" t="s">
        <v>108</v>
      </c>
    </row>
    <row r="25" spans="1:6" s="139" customFormat="1" ht="48" x14ac:dyDescent="0.2">
      <c r="A25" s="276">
        <v>16219149</v>
      </c>
      <c r="B25" s="281" t="s">
        <v>37</v>
      </c>
      <c r="C25" s="137">
        <v>562</v>
      </c>
      <c r="D25" s="138">
        <v>41337</v>
      </c>
      <c r="E25" s="59" t="s">
        <v>129</v>
      </c>
      <c r="F25" s="140" t="s">
        <v>108</v>
      </c>
    </row>
    <row r="26" spans="1:6" s="139" customFormat="1" ht="33.75" x14ac:dyDescent="0.2">
      <c r="A26" s="276">
        <v>10010254</v>
      </c>
      <c r="B26" s="281" t="s">
        <v>51</v>
      </c>
      <c r="C26" s="137">
        <v>2038</v>
      </c>
      <c r="D26" s="138">
        <v>41533</v>
      </c>
      <c r="E26" s="27" t="s">
        <v>130</v>
      </c>
      <c r="F26" s="140" t="s">
        <v>108</v>
      </c>
    </row>
    <row r="27" spans="1:6" s="139" customFormat="1" ht="45" x14ac:dyDescent="0.2">
      <c r="A27" s="276">
        <v>10025330</v>
      </c>
      <c r="B27" s="281" t="s">
        <v>36</v>
      </c>
      <c r="C27" s="137">
        <v>2039</v>
      </c>
      <c r="D27" s="138">
        <v>41533</v>
      </c>
      <c r="E27" s="27" t="s">
        <v>131</v>
      </c>
      <c r="F27" s="140" t="s">
        <v>108</v>
      </c>
    </row>
    <row r="28" spans="1:6" s="139" customFormat="1" ht="45" x14ac:dyDescent="0.2">
      <c r="A28" s="276">
        <v>4406582</v>
      </c>
      <c r="B28" s="281" t="s">
        <v>19</v>
      </c>
      <c r="C28" s="137">
        <v>2040</v>
      </c>
      <c r="D28" s="138">
        <v>41533</v>
      </c>
      <c r="E28" s="27" t="s">
        <v>131</v>
      </c>
      <c r="F28" s="140" t="s">
        <v>108</v>
      </c>
    </row>
    <row r="29" spans="1:6" s="139" customFormat="1" ht="45" x14ac:dyDescent="0.2">
      <c r="A29" s="276">
        <v>4406582</v>
      </c>
      <c r="B29" s="281" t="s">
        <v>19</v>
      </c>
      <c r="C29" s="137">
        <v>2041</v>
      </c>
      <c r="D29" s="138">
        <v>41533</v>
      </c>
      <c r="E29" s="27" t="s">
        <v>132</v>
      </c>
      <c r="F29" s="140" t="s">
        <v>108</v>
      </c>
    </row>
    <row r="30" spans="1:6" s="139" customFormat="1" ht="45" x14ac:dyDescent="0.2">
      <c r="A30" s="276">
        <v>10025330</v>
      </c>
      <c r="B30" s="281" t="s">
        <v>36</v>
      </c>
      <c r="C30" s="137">
        <v>2042</v>
      </c>
      <c r="D30" s="138">
        <v>41533</v>
      </c>
      <c r="E30" s="27" t="s">
        <v>132</v>
      </c>
      <c r="F30" s="140" t="s">
        <v>108</v>
      </c>
    </row>
    <row r="31" spans="1:6" s="139" customFormat="1" ht="45" x14ac:dyDescent="0.2">
      <c r="A31" s="276">
        <v>10101535</v>
      </c>
      <c r="B31" s="281" t="s">
        <v>24</v>
      </c>
      <c r="C31" s="137">
        <v>2043</v>
      </c>
      <c r="D31" s="138">
        <v>41533</v>
      </c>
      <c r="E31" s="27" t="s">
        <v>132</v>
      </c>
      <c r="F31" s="140" t="s">
        <v>108</v>
      </c>
    </row>
    <row r="32" spans="1:6" s="139" customFormat="1" ht="45" x14ac:dyDescent="0.2">
      <c r="A32" s="276">
        <v>42014944</v>
      </c>
      <c r="B32" s="281" t="s">
        <v>33</v>
      </c>
      <c r="C32" s="137">
        <v>1230</v>
      </c>
      <c r="D32" s="138">
        <v>41810</v>
      </c>
      <c r="E32" s="125" t="s">
        <v>103</v>
      </c>
      <c r="F32" s="140" t="s">
        <v>108</v>
      </c>
    </row>
    <row r="33" spans="1:6" s="139" customFormat="1" ht="45" x14ac:dyDescent="0.2">
      <c r="A33" s="276">
        <v>91281782</v>
      </c>
      <c r="B33" s="281" t="s">
        <v>42</v>
      </c>
      <c r="C33" s="137">
        <v>1231</v>
      </c>
      <c r="D33" s="138">
        <v>41810</v>
      </c>
      <c r="E33" s="125" t="s">
        <v>103</v>
      </c>
      <c r="F33" s="140" t="s">
        <v>108</v>
      </c>
    </row>
    <row r="34" spans="1:6" s="139" customFormat="1" ht="45" x14ac:dyDescent="0.2">
      <c r="A34" s="276">
        <v>91281782</v>
      </c>
      <c r="B34" s="281" t="s">
        <v>42</v>
      </c>
      <c r="C34" s="137">
        <v>1232</v>
      </c>
      <c r="D34" s="138">
        <v>41810</v>
      </c>
      <c r="E34" s="125" t="s">
        <v>104</v>
      </c>
      <c r="F34" s="140" t="s">
        <v>108</v>
      </c>
    </row>
    <row r="35" spans="1:6" s="139" customFormat="1" ht="45" x14ac:dyDescent="0.2">
      <c r="A35" s="276">
        <v>91281782</v>
      </c>
      <c r="B35" s="281" t="s">
        <v>42</v>
      </c>
      <c r="C35" s="137">
        <v>1233</v>
      </c>
      <c r="D35" s="138">
        <v>41810</v>
      </c>
      <c r="E35" s="125" t="s">
        <v>105</v>
      </c>
      <c r="F35" s="140" t="s">
        <v>108</v>
      </c>
    </row>
    <row r="36" spans="1:6" s="139" customFormat="1" ht="45" x14ac:dyDescent="0.2">
      <c r="A36" s="276">
        <v>42014944</v>
      </c>
      <c r="B36" s="281" t="s">
        <v>33</v>
      </c>
      <c r="C36" s="137">
        <v>1234</v>
      </c>
      <c r="D36" s="138">
        <v>41810</v>
      </c>
      <c r="E36" s="125" t="s">
        <v>106</v>
      </c>
      <c r="F36" s="140" t="s">
        <v>108</v>
      </c>
    </row>
    <row r="37" spans="1:6" s="139" customFormat="1" ht="45" x14ac:dyDescent="0.2">
      <c r="A37" s="276">
        <v>42014944</v>
      </c>
      <c r="B37" s="281" t="s">
        <v>33</v>
      </c>
      <c r="C37" s="137">
        <v>1235</v>
      </c>
      <c r="D37" s="138">
        <v>41810</v>
      </c>
      <c r="E37" s="125" t="s">
        <v>107</v>
      </c>
      <c r="F37" s="140" t="s">
        <v>108</v>
      </c>
    </row>
    <row r="38" spans="1:6" s="139" customFormat="1" ht="22.5" x14ac:dyDescent="0.2">
      <c r="A38" s="276">
        <v>16219149</v>
      </c>
      <c r="B38" s="281" t="s">
        <v>37</v>
      </c>
      <c r="C38" s="137">
        <v>2111</v>
      </c>
      <c r="D38" s="138">
        <v>41907</v>
      </c>
      <c r="E38" s="126" t="s">
        <v>134</v>
      </c>
      <c r="F38" s="140" t="s">
        <v>108</v>
      </c>
    </row>
    <row r="39" spans="1:6" s="139" customFormat="1" ht="33.75" x14ac:dyDescent="0.2">
      <c r="A39" s="276">
        <v>10010254</v>
      </c>
      <c r="B39" s="281" t="s">
        <v>51</v>
      </c>
      <c r="C39" s="137">
        <v>2335</v>
      </c>
      <c r="D39" s="138">
        <v>41928</v>
      </c>
      <c r="E39" s="62" t="s">
        <v>136</v>
      </c>
      <c r="F39" s="140" t="s">
        <v>108</v>
      </c>
    </row>
    <row r="40" spans="1:6" s="139" customFormat="1" ht="22.5" x14ac:dyDescent="0.2">
      <c r="A40" s="276">
        <v>10002895</v>
      </c>
      <c r="B40" s="281" t="s">
        <v>55</v>
      </c>
      <c r="C40" s="137">
        <v>3158</v>
      </c>
      <c r="D40" s="138">
        <v>41977</v>
      </c>
      <c r="E40" s="126" t="s">
        <v>137</v>
      </c>
      <c r="F40" s="140" t="s">
        <v>108</v>
      </c>
    </row>
    <row r="41" spans="1:6" ht="22.5" x14ac:dyDescent="0.2">
      <c r="A41" s="276">
        <v>10002895</v>
      </c>
      <c r="B41" s="281" t="s">
        <v>55</v>
      </c>
      <c r="C41" s="137">
        <v>3159</v>
      </c>
      <c r="D41" s="138">
        <v>41977</v>
      </c>
      <c r="E41" s="126" t="s">
        <v>138</v>
      </c>
      <c r="F41" s="140" t="s">
        <v>108</v>
      </c>
    </row>
    <row r="42" spans="1:6" ht="22.5" x14ac:dyDescent="0.2">
      <c r="A42" s="276">
        <v>10002895</v>
      </c>
      <c r="B42" s="281" t="s">
        <v>55</v>
      </c>
      <c r="C42" s="137">
        <v>3160</v>
      </c>
      <c r="D42" s="138">
        <v>41977</v>
      </c>
      <c r="E42" s="126" t="s">
        <v>139</v>
      </c>
      <c r="F42" s="140" t="s">
        <v>108</v>
      </c>
    </row>
    <row r="43" spans="1:6" ht="45" x14ac:dyDescent="0.2">
      <c r="A43" s="276">
        <v>10029634</v>
      </c>
      <c r="B43" s="281" t="s">
        <v>92</v>
      </c>
      <c r="C43" s="137">
        <v>150</v>
      </c>
      <c r="D43" s="138">
        <v>42033</v>
      </c>
      <c r="E43" s="126" t="s">
        <v>174</v>
      </c>
      <c r="F43" s="140" t="s">
        <v>108</v>
      </c>
    </row>
    <row r="44" spans="1:6" ht="45" x14ac:dyDescent="0.2">
      <c r="A44" s="276">
        <v>10025330</v>
      </c>
      <c r="B44" s="281" t="s">
        <v>36</v>
      </c>
      <c r="C44" s="137">
        <v>151</v>
      </c>
      <c r="D44" s="138">
        <v>42033</v>
      </c>
      <c r="E44" s="126" t="s">
        <v>174</v>
      </c>
      <c r="F44" s="140" t="s">
        <v>108</v>
      </c>
    </row>
    <row r="45" spans="1:6" ht="33.75" x14ac:dyDescent="0.2">
      <c r="A45" s="276">
        <v>9870227</v>
      </c>
      <c r="B45" s="281" t="s">
        <v>63</v>
      </c>
      <c r="C45" s="137">
        <v>152</v>
      </c>
      <c r="D45" s="138">
        <v>42033</v>
      </c>
      <c r="E45" s="126" t="s">
        <v>175</v>
      </c>
      <c r="F45" s="140" t="s">
        <v>108</v>
      </c>
    </row>
    <row r="46" spans="1:6" ht="33.75" x14ac:dyDescent="0.2">
      <c r="A46" s="276">
        <v>16219149</v>
      </c>
      <c r="B46" s="281" t="s">
        <v>37</v>
      </c>
      <c r="C46" s="137">
        <v>155</v>
      </c>
      <c r="D46" s="138">
        <v>42033</v>
      </c>
      <c r="E46" s="126" t="s">
        <v>176</v>
      </c>
      <c r="F46" s="140" t="s">
        <v>108</v>
      </c>
    </row>
    <row r="47" spans="1:6" ht="33.75" x14ac:dyDescent="0.2">
      <c r="A47" s="276">
        <v>10022345</v>
      </c>
      <c r="B47" s="281" t="s">
        <v>172</v>
      </c>
      <c r="C47" s="137">
        <v>156</v>
      </c>
      <c r="D47" s="138">
        <v>42033</v>
      </c>
      <c r="E47" s="126" t="s">
        <v>177</v>
      </c>
      <c r="F47" s="140" t="s">
        <v>108</v>
      </c>
    </row>
    <row r="48" spans="1:6" ht="33.75" x14ac:dyDescent="0.2">
      <c r="A48" s="276">
        <v>10002675</v>
      </c>
      <c r="B48" s="281" t="s">
        <v>173</v>
      </c>
      <c r="C48" s="137">
        <v>157</v>
      </c>
      <c r="D48" s="138">
        <v>42033</v>
      </c>
      <c r="E48" s="126" t="s">
        <v>177</v>
      </c>
      <c r="F48" s="140" t="s">
        <v>108</v>
      </c>
    </row>
    <row r="49" spans="1:6" ht="33.75" x14ac:dyDescent="0.2">
      <c r="A49" s="276">
        <v>9870227</v>
      </c>
      <c r="B49" s="281" t="s">
        <v>63</v>
      </c>
      <c r="C49" s="137">
        <v>394</v>
      </c>
      <c r="D49" s="138">
        <v>42053</v>
      </c>
      <c r="E49" s="126" t="s">
        <v>273</v>
      </c>
      <c r="F49" s="140" t="s">
        <v>108</v>
      </c>
    </row>
    <row r="50" spans="1:6" ht="33.75" x14ac:dyDescent="0.2">
      <c r="A50" s="276">
        <v>9870941</v>
      </c>
      <c r="B50" s="281" t="s">
        <v>52</v>
      </c>
      <c r="C50" s="137">
        <v>395</v>
      </c>
      <c r="D50" s="138">
        <v>42053</v>
      </c>
      <c r="E50" s="126" t="s">
        <v>274</v>
      </c>
      <c r="F50" s="140" t="s">
        <v>108</v>
      </c>
    </row>
    <row r="51" spans="1:6" ht="33.75" x14ac:dyDescent="0.2">
      <c r="A51" s="276">
        <v>10010254</v>
      </c>
      <c r="B51" s="281" t="s">
        <v>51</v>
      </c>
      <c r="C51" s="137">
        <v>929</v>
      </c>
      <c r="D51" s="138">
        <v>42110</v>
      </c>
      <c r="E51" s="126" t="s">
        <v>315</v>
      </c>
      <c r="F51" s="140" t="s">
        <v>108</v>
      </c>
    </row>
    <row r="52" spans="1:6" ht="45" x14ac:dyDescent="0.2">
      <c r="A52" s="276">
        <v>10029634</v>
      </c>
      <c r="B52" s="281" t="s">
        <v>92</v>
      </c>
      <c r="C52" s="137">
        <v>2781</v>
      </c>
      <c r="D52" s="138">
        <v>42262</v>
      </c>
      <c r="E52" s="126" t="s">
        <v>339</v>
      </c>
      <c r="F52" s="140" t="s">
        <v>108</v>
      </c>
    </row>
    <row r="53" spans="1:6" ht="45" x14ac:dyDescent="0.2">
      <c r="A53" s="276">
        <v>10029634</v>
      </c>
      <c r="B53" s="281" t="s">
        <v>92</v>
      </c>
      <c r="C53" s="137">
        <v>2782</v>
      </c>
      <c r="D53" s="138">
        <v>42262</v>
      </c>
      <c r="E53" s="126" t="s">
        <v>340</v>
      </c>
      <c r="F53" s="140" t="s">
        <v>108</v>
      </c>
    </row>
    <row r="54" spans="1:6" ht="33.75" x14ac:dyDescent="0.2">
      <c r="A54" s="276">
        <v>9870941</v>
      </c>
      <c r="B54" s="281" t="s">
        <v>52</v>
      </c>
      <c r="C54" s="137">
        <v>3565</v>
      </c>
      <c r="D54" s="138">
        <v>42355</v>
      </c>
      <c r="E54" s="126" t="s">
        <v>367</v>
      </c>
      <c r="F54" s="140" t="s">
        <v>108</v>
      </c>
    </row>
    <row r="55" spans="1:6" ht="33.75" x14ac:dyDescent="0.2">
      <c r="A55" s="276">
        <v>9870941</v>
      </c>
      <c r="B55" s="281" t="s">
        <v>52</v>
      </c>
      <c r="C55" s="137">
        <v>3566</v>
      </c>
      <c r="D55" s="138">
        <v>42355</v>
      </c>
      <c r="E55" s="126" t="s">
        <v>368</v>
      </c>
      <c r="F55" s="140" t="s">
        <v>108</v>
      </c>
    </row>
    <row r="56" spans="1:6" ht="33.75" x14ac:dyDescent="0.2">
      <c r="A56" s="276">
        <v>9870227</v>
      </c>
      <c r="B56" s="281" t="s">
        <v>63</v>
      </c>
      <c r="C56" s="137">
        <v>3567</v>
      </c>
      <c r="D56" s="138">
        <v>42355</v>
      </c>
      <c r="E56" s="126" t="s">
        <v>369</v>
      </c>
      <c r="F56" s="140" t="s">
        <v>108</v>
      </c>
    </row>
    <row r="57" spans="1:6" x14ac:dyDescent="0.2">
      <c r="A57" s="276">
        <v>9870227</v>
      </c>
      <c r="B57" s="281" t="s">
        <v>63</v>
      </c>
      <c r="C57" s="137">
        <v>3568</v>
      </c>
      <c r="D57" s="138">
        <v>42355</v>
      </c>
      <c r="E57" s="141" t="s">
        <v>370</v>
      </c>
      <c r="F57" s="140" t="s">
        <v>108</v>
      </c>
    </row>
    <row r="58" spans="1:6" ht="56.25" x14ac:dyDescent="0.2">
      <c r="A58" s="276">
        <v>10025330</v>
      </c>
      <c r="B58" s="281" t="s">
        <v>36</v>
      </c>
      <c r="C58" s="137">
        <v>3569</v>
      </c>
      <c r="D58" s="138">
        <v>42355</v>
      </c>
      <c r="E58" s="126" t="s">
        <v>371</v>
      </c>
      <c r="F58" s="140" t="s">
        <v>108</v>
      </c>
    </row>
    <row r="59" spans="1:6" ht="56.25" x14ac:dyDescent="0.2">
      <c r="A59" s="276">
        <v>42014944</v>
      </c>
      <c r="B59" s="281" t="s">
        <v>33</v>
      </c>
      <c r="C59" s="137">
        <v>3571</v>
      </c>
      <c r="D59" s="138">
        <v>42355</v>
      </c>
      <c r="E59" s="126" t="s">
        <v>372</v>
      </c>
      <c r="F59" s="140" t="s">
        <v>108</v>
      </c>
    </row>
    <row r="60" spans="1:6" ht="33.75" x14ac:dyDescent="0.2">
      <c r="A60" s="276">
        <v>92281782</v>
      </c>
      <c r="B60" s="281" t="s">
        <v>42</v>
      </c>
      <c r="C60" s="137">
        <v>3572</v>
      </c>
      <c r="D60" s="138">
        <v>42355</v>
      </c>
      <c r="E60" s="126" t="s">
        <v>373</v>
      </c>
      <c r="F60" s="140" t="s">
        <v>108</v>
      </c>
    </row>
    <row r="61" spans="1:6" ht="33.75" x14ac:dyDescent="0.2">
      <c r="A61" s="276">
        <v>42014944</v>
      </c>
      <c r="B61" s="281" t="s">
        <v>33</v>
      </c>
      <c r="C61" s="137">
        <v>3573</v>
      </c>
      <c r="D61" s="138">
        <v>42355</v>
      </c>
      <c r="E61" s="126" t="s">
        <v>374</v>
      </c>
      <c r="F61" s="140" t="s">
        <v>108</v>
      </c>
    </row>
    <row r="62" spans="1:6" ht="33.75" x14ac:dyDescent="0.2">
      <c r="A62" s="276">
        <v>92281782</v>
      </c>
      <c r="B62" s="281" t="s">
        <v>42</v>
      </c>
      <c r="C62" s="137">
        <v>3574</v>
      </c>
      <c r="D62" s="138">
        <v>42355</v>
      </c>
      <c r="E62" s="126" t="s">
        <v>374</v>
      </c>
      <c r="F62" s="140" t="s">
        <v>108</v>
      </c>
    </row>
    <row r="63" spans="1:6" ht="33.75" x14ac:dyDescent="0.2">
      <c r="A63" s="276">
        <v>42014944</v>
      </c>
      <c r="B63" s="281" t="s">
        <v>33</v>
      </c>
      <c r="C63" s="137">
        <v>3575</v>
      </c>
      <c r="D63" s="138">
        <v>42355</v>
      </c>
      <c r="E63" s="126" t="s">
        <v>375</v>
      </c>
      <c r="F63" s="140" t="s">
        <v>108</v>
      </c>
    </row>
    <row r="64" spans="1:6" ht="33.75" x14ac:dyDescent="0.2">
      <c r="A64" s="276">
        <v>92281782</v>
      </c>
      <c r="B64" s="281" t="s">
        <v>42</v>
      </c>
      <c r="C64" s="137">
        <v>3576</v>
      </c>
      <c r="D64" s="138">
        <v>42355</v>
      </c>
      <c r="E64" s="126" t="s">
        <v>375</v>
      </c>
      <c r="F64" s="140" t="s">
        <v>108</v>
      </c>
    </row>
    <row r="65" spans="1:6" ht="33.75" x14ac:dyDescent="0.2">
      <c r="A65" s="276">
        <v>10025330</v>
      </c>
      <c r="B65" s="281" t="s">
        <v>36</v>
      </c>
      <c r="C65" s="137">
        <v>3577</v>
      </c>
      <c r="D65" s="138">
        <v>42355</v>
      </c>
      <c r="E65" s="126" t="s">
        <v>376</v>
      </c>
      <c r="F65" s="140" t="s">
        <v>108</v>
      </c>
    </row>
    <row r="66" spans="1:6" ht="22.5" x14ac:dyDescent="0.2">
      <c r="A66" s="276">
        <v>10002895</v>
      </c>
      <c r="B66" s="281" t="s">
        <v>55</v>
      </c>
      <c r="C66" s="137">
        <v>3578</v>
      </c>
      <c r="D66" s="138">
        <v>42355</v>
      </c>
      <c r="E66" s="126" t="s">
        <v>377</v>
      </c>
      <c r="F66" s="140" t="s">
        <v>108</v>
      </c>
    </row>
    <row r="67" spans="1:6" ht="22.5" x14ac:dyDescent="0.2">
      <c r="A67" s="276">
        <v>10002895</v>
      </c>
      <c r="B67" s="281" t="s">
        <v>55</v>
      </c>
      <c r="C67" s="137">
        <v>3579</v>
      </c>
      <c r="D67" s="138">
        <v>42355</v>
      </c>
      <c r="E67" s="126" t="s">
        <v>378</v>
      </c>
      <c r="F67" s="140" t="s">
        <v>108</v>
      </c>
    </row>
    <row r="68" spans="1:6" ht="56.25" x14ac:dyDescent="0.2">
      <c r="A68" s="276">
        <v>10002895</v>
      </c>
      <c r="B68" s="281" t="s">
        <v>55</v>
      </c>
      <c r="C68" s="137">
        <v>3580</v>
      </c>
      <c r="D68" s="138">
        <v>42355</v>
      </c>
      <c r="E68" s="126" t="s">
        <v>379</v>
      </c>
      <c r="F68" s="140" t="s">
        <v>108</v>
      </c>
    </row>
    <row r="69" spans="1:6" ht="22.5" x14ac:dyDescent="0.2">
      <c r="A69" s="276">
        <v>10029634</v>
      </c>
      <c r="B69" s="281" t="s">
        <v>92</v>
      </c>
      <c r="C69" s="137">
        <v>3581</v>
      </c>
      <c r="D69" s="138">
        <v>42355</v>
      </c>
      <c r="E69" s="126" t="s">
        <v>380</v>
      </c>
      <c r="F69" s="140" t="s">
        <v>108</v>
      </c>
    </row>
    <row r="70" spans="1:6" ht="45" x14ac:dyDescent="0.2">
      <c r="A70" s="276">
        <v>10029634</v>
      </c>
      <c r="B70" s="281" t="s">
        <v>92</v>
      </c>
      <c r="C70" s="137">
        <v>530</v>
      </c>
      <c r="D70" s="138">
        <v>42418</v>
      </c>
      <c r="E70" s="126" t="s">
        <v>1135</v>
      </c>
      <c r="F70" s="140" t="s">
        <v>108</v>
      </c>
    </row>
    <row r="71" spans="1:6" ht="45" x14ac:dyDescent="0.2">
      <c r="A71" s="276">
        <v>10025330</v>
      </c>
      <c r="B71" s="281" t="s">
        <v>36</v>
      </c>
      <c r="C71" s="137">
        <v>531</v>
      </c>
      <c r="D71" s="138">
        <v>42418</v>
      </c>
      <c r="E71" s="126" t="s">
        <v>1135</v>
      </c>
      <c r="F71" s="140" t="s">
        <v>108</v>
      </c>
    </row>
    <row r="72" spans="1:6" ht="22.5" x14ac:dyDescent="0.2">
      <c r="A72" s="276">
        <v>10022345</v>
      </c>
      <c r="B72" s="281" t="s">
        <v>172</v>
      </c>
      <c r="C72" s="137">
        <v>533</v>
      </c>
      <c r="D72" s="138">
        <v>42418</v>
      </c>
      <c r="E72" s="126" t="s">
        <v>1136</v>
      </c>
      <c r="F72" s="140" t="s">
        <v>108</v>
      </c>
    </row>
    <row r="73" spans="1:6" ht="22.5" x14ac:dyDescent="0.2">
      <c r="A73" s="276">
        <v>10029634</v>
      </c>
      <c r="B73" s="281" t="s">
        <v>92</v>
      </c>
      <c r="C73" s="137">
        <v>534</v>
      </c>
      <c r="D73" s="138">
        <v>42418</v>
      </c>
      <c r="E73" s="126" t="s">
        <v>1137</v>
      </c>
      <c r="F73" s="140" t="s">
        <v>108</v>
      </c>
    </row>
    <row r="74" spans="1:6" ht="22.5" x14ac:dyDescent="0.2">
      <c r="A74" s="276">
        <v>10025330</v>
      </c>
      <c r="B74" s="281" t="s">
        <v>36</v>
      </c>
      <c r="C74" s="137">
        <v>535</v>
      </c>
      <c r="D74" s="138">
        <v>42418</v>
      </c>
      <c r="E74" s="126" t="s">
        <v>1137</v>
      </c>
      <c r="F74" s="140" t="s">
        <v>108</v>
      </c>
    </row>
    <row r="75" spans="1:6" ht="45" x14ac:dyDescent="0.2">
      <c r="A75" s="276">
        <v>10110951</v>
      </c>
      <c r="B75" s="281" t="s">
        <v>25</v>
      </c>
      <c r="C75" s="137">
        <v>1260</v>
      </c>
      <c r="D75" s="138">
        <v>42466</v>
      </c>
      <c r="E75" s="126" t="s">
        <v>1275</v>
      </c>
      <c r="F75" s="140" t="s">
        <v>108</v>
      </c>
    </row>
    <row r="76" spans="1:6" ht="33.75" x14ac:dyDescent="0.2">
      <c r="A76" s="276">
        <v>10002675</v>
      </c>
      <c r="B76" s="281" t="s">
        <v>173</v>
      </c>
      <c r="C76" s="137">
        <v>1500</v>
      </c>
      <c r="D76" s="138">
        <v>42501</v>
      </c>
      <c r="E76" s="126" t="s">
        <v>1289</v>
      </c>
      <c r="F76" s="140" t="s">
        <v>108</v>
      </c>
    </row>
    <row r="77" spans="1:6" ht="33.75" x14ac:dyDescent="0.2">
      <c r="A77" s="276">
        <v>42014944</v>
      </c>
      <c r="B77" s="281" t="s">
        <v>33</v>
      </c>
      <c r="C77" s="137">
        <v>1503</v>
      </c>
      <c r="D77" s="138">
        <v>42501</v>
      </c>
      <c r="E77" s="244" t="s">
        <v>1290</v>
      </c>
      <c r="F77" s="140" t="s">
        <v>108</v>
      </c>
    </row>
    <row r="78" spans="1:6" ht="33.75" x14ac:dyDescent="0.2">
      <c r="A78" s="276">
        <v>42014944</v>
      </c>
      <c r="B78" s="281" t="s">
        <v>33</v>
      </c>
      <c r="C78" s="137">
        <v>1504</v>
      </c>
      <c r="D78" s="138">
        <v>42501</v>
      </c>
      <c r="E78" s="244" t="s">
        <v>1291</v>
      </c>
      <c r="F78" s="140" t="s">
        <v>108</v>
      </c>
    </row>
    <row r="79" spans="1:6" ht="33.75" x14ac:dyDescent="0.2">
      <c r="A79" s="276">
        <v>10002675</v>
      </c>
      <c r="B79" s="281" t="s">
        <v>173</v>
      </c>
      <c r="C79" s="137">
        <v>1505</v>
      </c>
      <c r="D79" s="138">
        <v>42501</v>
      </c>
      <c r="E79" s="244" t="s">
        <v>1292</v>
      </c>
      <c r="F79" s="140" t="s">
        <v>108</v>
      </c>
    </row>
    <row r="80" spans="1:6" ht="31.5" x14ac:dyDescent="0.2">
      <c r="A80" s="276">
        <v>91281782</v>
      </c>
      <c r="B80" s="281" t="s">
        <v>42</v>
      </c>
      <c r="C80" s="137">
        <v>1693</v>
      </c>
      <c r="D80" s="138">
        <v>42530</v>
      </c>
      <c r="E80" s="145" t="s">
        <v>1293</v>
      </c>
      <c r="F80" s="140" t="s">
        <v>108</v>
      </c>
    </row>
    <row r="81" spans="1:6" ht="31.5" x14ac:dyDescent="0.2">
      <c r="A81" s="276">
        <v>91281782</v>
      </c>
      <c r="B81" s="281" t="s">
        <v>42</v>
      </c>
      <c r="C81" s="137">
        <v>1694</v>
      </c>
      <c r="D81" s="138">
        <v>42530</v>
      </c>
      <c r="E81" s="145" t="s">
        <v>1294</v>
      </c>
      <c r="F81" s="140" t="s">
        <v>108</v>
      </c>
    </row>
    <row r="82" spans="1:6" ht="21" x14ac:dyDescent="0.2">
      <c r="A82" s="276">
        <v>91281782</v>
      </c>
      <c r="B82" s="281" t="s">
        <v>42</v>
      </c>
      <c r="C82" s="137">
        <v>1695</v>
      </c>
      <c r="D82" s="138">
        <v>42530</v>
      </c>
      <c r="E82" s="145" t="s">
        <v>1295</v>
      </c>
      <c r="F82" s="140" t="s">
        <v>108</v>
      </c>
    </row>
    <row r="83" spans="1:6" ht="31.5" x14ac:dyDescent="0.2">
      <c r="A83" s="276">
        <v>10025330</v>
      </c>
      <c r="B83" s="281" t="s">
        <v>36</v>
      </c>
      <c r="C83" s="137">
        <v>1697</v>
      </c>
      <c r="D83" s="138">
        <v>42530</v>
      </c>
      <c r="E83" s="145" t="s">
        <v>1296</v>
      </c>
      <c r="F83" s="140" t="s">
        <v>108</v>
      </c>
    </row>
    <row r="84" spans="1:6" ht="31.5" x14ac:dyDescent="0.2">
      <c r="A84" s="276">
        <v>10029634</v>
      </c>
      <c r="B84" s="281" t="s">
        <v>92</v>
      </c>
      <c r="C84" s="137">
        <v>1698</v>
      </c>
      <c r="D84" s="138">
        <v>42530</v>
      </c>
      <c r="E84" s="145" t="s">
        <v>1297</v>
      </c>
      <c r="F84" s="140" t="s">
        <v>108</v>
      </c>
    </row>
    <row r="85" spans="1:6" ht="21" x14ac:dyDescent="0.2">
      <c r="A85" s="276">
        <v>42014944</v>
      </c>
      <c r="B85" s="281" t="s">
        <v>33</v>
      </c>
      <c r="C85" s="137">
        <v>1699</v>
      </c>
      <c r="D85" s="138">
        <v>42530</v>
      </c>
      <c r="E85" s="145" t="s">
        <v>1295</v>
      </c>
      <c r="F85" s="140" t="s">
        <v>108</v>
      </c>
    </row>
    <row r="86" spans="1:6" ht="56.25" x14ac:dyDescent="0.2">
      <c r="A86" s="276">
        <v>10110951</v>
      </c>
      <c r="B86" s="281" t="s">
        <v>25</v>
      </c>
      <c r="C86" s="137">
        <v>3414</v>
      </c>
      <c r="D86" s="138">
        <v>42606</v>
      </c>
      <c r="E86" s="261" t="s">
        <v>1325</v>
      </c>
      <c r="F86" s="140" t="s">
        <v>108</v>
      </c>
    </row>
    <row r="87" spans="1:6" ht="56.25" x14ac:dyDescent="0.2">
      <c r="A87" s="276">
        <v>10110951</v>
      </c>
      <c r="B87" s="281" t="s">
        <v>25</v>
      </c>
      <c r="C87" s="137">
        <v>3415</v>
      </c>
      <c r="D87" s="138">
        <v>42606</v>
      </c>
      <c r="E87" s="261" t="s">
        <v>1326</v>
      </c>
      <c r="F87" s="140" t="s">
        <v>108</v>
      </c>
    </row>
    <row r="88" spans="1:6" ht="67.5" x14ac:dyDescent="0.2">
      <c r="A88" s="276">
        <v>10110951</v>
      </c>
      <c r="B88" s="281" t="s">
        <v>25</v>
      </c>
      <c r="C88" s="137">
        <v>3414</v>
      </c>
      <c r="D88" s="138">
        <v>42606</v>
      </c>
      <c r="E88" s="244" t="s">
        <v>1339</v>
      </c>
      <c r="F88" s="140" t="s">
        <v>108</v>
      </c>
    </row>
    <row r="89" spans="1:6" ht="56.25" x14ac:dyDescent="0.2">
      <c r="A89" s="276">
        <v>10110951</v>
      </c>
      <c r="B89" s="281" t="s">
        <v>25</v>
      </c>
      <c r="C89" s="137">
        <v>3415</v>
      </c>
      <c r="D89" s="138">
        <v>42606</v>
      </c>
      <c r="E89" s="244" t="s">
        <v>1338</v>
      </c>
      <c r="F89" s="140" t="s">
        <v>108</v>
      </c>
    </row>
    <row r="90" spans="1:6" ht="33.75" x14ac:dyDescent="0.2">
      <c r="A90" s="276">
        <v>10029634</v>
      </c>
      <c r="B90" s="281" t="s">
        <v>92</v>
      </c>
      <c r="C90" s="137">
        <v>3733</v>
      </c>
      <c r="D90" s="138">
        <v>42656</v>
      </c>
      <c r="E90" s="244" t="s">
        <v>1360</v>
      </c>
      <c r="F90" s="140" t="s">
        <v>108</v>
      </c>
    </row>
    <row r="91" spans="1:6" ht="33.75" x14ac:dyDescent="0.2">
      <c r="A91" s="276">
        <v>9870941</v>
      </c>
      <c r="B91" s="281" t="s">
        <v>52</v>
      </c>
      <c r="C91" s="137">
        <v>2332</v>
      </c>
      <c r="D91" s="138">
        <v>42850</v>
      </c>
      <c r="E91" s="244" t="s">
        <v>1464</v>
      </c>
      <c r="F91" s="140" t="s">
        <v>108</v>
      </c>
    </row>
    <row r="92" spans="1:6" ht="33.75" x14ac:dyDescent="0.2">
      <c r="A92" s="276">
        <v>10029634</v>
      </c>
      <c r="B92" s="281" t="s">
        <v>92</v>
      </c>
      <c r="C92" s="137">
        <v>2334</v>
      </c>
      <c r="D92" s="138">
        <v>42850</v>
      </c>
      <c r="E92" s="244" t="s">
        <v>1465</v>
      </c>
      <c r="F92" s="140" t="s">
        <v>108</v>
      </c>
    </row>
    <row r="93" spans="1:6" ht="33.75" x14ac:dyDescent="0.2">
      <c r="A93" s="276">
        <v>10002895</v>
      </c>
      <c r="B93" s="281" t="s">
        <v>55</v>
      </c>
      <c r="C93" s="137">
        <v>2507</v>
      </c>
      <c r="D93" s="138">
        <v>42894</v>
      </c>
      <c r="E93" s="244" t="s">
        <v>1488</v>
      </c>
      <c r="F93" s="140" t="s">
        <v>108</v>
      </c>
    </row>
    <row r="94" spans="1:6" ht="33.75" x14ac:dyDescent="0.2">
      <c r="A94" s="276">
        <v>10002895</v>
      </c>
      <c r="B94" s="281" t="s">
        <v>55</v>
      </c>
      <c r="C94" s="137">
        <v>2508</v>
      </c>
      <c r="D94" s="138">
        <v>42894</v>
      </c>
      <c r="E94" s="244" t="s">
        <v>1489</v>
      </c>
      <c r="F94" s="140" t="s">
        <v>108</v>
      </c>
    </row>
    <row r="95" spans="1:6" ht="33.75" x14ac:dyDescent="0.2">
      <c r="A95" s="276">
        <v>10002895</v>
      </c>
      <c r="B95" s="281" t="s">
        <v>55</v>
      </c>
      <c r="C95" s="137">
        <v>2509</v>
      </c>
      <c r="D95" s="138">
        <v>42894</v>
      </c>
      <c r="E95" s="244" t="s">
        <v>1490</v>
      </c>
      <c r="F95" s="140" t="s">
        <v>108</v>
      </c>
    </row>
    <row r="96" spans="1:6" ht="22.5" x14ac:dyDescent="0.2">
      <c r="A96" s="276">
        <v>10010254</v>
      </c>
      <c r="B96" s="281" t="s">
        <v>51</v>
      </c>
      <c r="C96" s="137">
        <v>2510</v>
      </c>
      <c r="D96" s="138">
        <v>42894</v>
      </c>
      <c r="E96" s="244" t="s">
        <v>1491</v>
      </c>
      <c r="F96" s="140" t="s">
        <v>108</v>
      </c>
    </row>
  </sheetData>
  <autoFilter ref="A1:F1"/>
  <sortState ref="A2:F96">
    <sortCondition ref="D2:D96"/>
  </sortState>
  <conditionalFormatting sqref="A97:B1048576">
    <cfRule type="duplicateValues" dxfId="150" priority="1530"/>
  </conditionalFormatting>
  <conditionalFormatting sqref="E80">
    <cfRule type="duplicateValues" dxfId="149" priority="19"/>
  </conditionalFormatting>
  <conditionalFormatting sqref="E81">
    <cfRule type="duplicateValues" dxfId="148" priority="18"/>
  </conditionalFormatting>
  <conditionalFormatting sqref="E82">
    <cfRule type="duplicateValues" dxfId="147" priority="17"/>
  </conditionalFormatting>
  <conditionalFormatting sqref="E83">
    <cfRule type="duplicateValues" dxfId="146" priority="16"/>
  </conditionalFormatting>
  <conditionalFormatting sqref="E84">
    <cfRule type="duplicateValues" dxfId="145" priority="15"/>
  </conditionalFormatting>
  <conditionalFormatting sqref="E85">
    <cfRule type="duplicateValues" dxfId="144" priority="14"/>
  </conditionalFormatting>
  <conditionalFormatting sqref="E86">
    <cfRule type="duplicateValues" dxfId="143" priority="13"/>
  </conditionalFormatting>
  <conditionalFormatting sqref="E88">
    <cfRule type="duplicateValues" dxfId="142" priority="12"/>
  </conditionalFormatting>
  <conditionalFormatting sqref="E88">
    <cfRule type="duplicateValues" dxfId="141" priority="11"/>
  </conditionalFormatting>
  <conditionalFormatting sqref="E95">
    <cfRule type="duplicateValues" dxfId="140" priority="9" stopIfTrue="1"/>
  </conditionalFormatting>
  <conditionalFormatting sqref="E96">
    <cfRule type="duplicateValues" dxfId="139" priority="10"/>
  </conditionalFormatting>
  <conditionalFormatting sqref="E91:E96 E67:E88">
    <cfRule type="duplicateValues" dxfId="138" priority="4072" stopIfTrue="1"/>
  </conditionalFormatting>
  <conditionalFormatting sqref="E91:E92">
    <cfRule type="duplicateValues" dxfId="137" priority="4074"/>
  </conditionalFormatting>
  <conditionalFormatting sqref="E95">
    <cfRule type="duplicateValues" dxfId="136" priority="4075"/>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10" workbookViewId="0">
      <selection activeCell="O2" sqref="A2:O2"/>
    </sheetView>
  </sheetViews>
  <sheetFormatPr baseColWidth="10" defaultRowHeight="15" x14ac:dyDescent="0.25"/>
  <cols>
    <col min="8" max="8" width="61.140625" customWidth="1"/>
    <col min="9" max="9" width="22.28515625" customWidth="1"/>
    <col min="10" max="10" width="32.140625" customWidth="1"/>
    <col min="11" max="11" width="17.140625" customWidth="1"/>
    <col min="12" max="12" width="25.42578125" customWidth="1"/>
    <col min="15" max="15" width="27.140625" customWidth="1"/>
    <col min="19" max="19" width="29.42578125" customWidth="1"/>
  </cols>
  <sheetData>
    <row r="1" spans="1:19" ht="22.5" x14ac:dyDescent="0.25">
      <c r="A1" s="119" t="s">
        <v>0</v>
      </c>
      <c r="B1" s="120" t="s">
        <v>1</v>
      </c>
      <c r="C1" s="119" t="s">
        <v>2</v>
      </c>
      <c r="D1" s="120" t="s">
        <v>1</v>
      </c>
      <c r="E1" s="121" t="s">
        <v>3</v>
      </c>
      <c r="F1" s="121" t="s">
        <v>4</v>
      </c>
      <c r="G1" s="121" t="s">
        <v>5</v>
      </c>
      <c r="H1" s="121" t="s">
        <v>6</v>
      </c>
      <c r="I1" s="121" t="s">
        <v>7</v>
      </c>
      <c r="J1" s="121" t="s">
        <v>8</v>
      </c>
      <c r="K1" s="121" t="s">
        <v>9</v>
      </c>
      <c r="L1" s="121" t="s">
        <v>10</v>
      </c>
      <c r="M1" s="121" t="s">
        <v>11</v>
      </c>
      <c r="N1" s="121" t="s">
        <v>12</v>
      </c>
      <c r="O1" s="121" t="s">
        <v>13</v>
      </c>
      <c r="P1" s="282" t="s">
        <v>14</v>
      </c>
      <c r="Q1" s="282" t="s">
        <v>15</v>
      </c>
      <c r="R1" s="282" t="s">
        <v>16</v>
      </c>
      <c r="S1" s="119" t="s">
        <v>17</v>
      </c>
    </row>
    <row r="2" spans="1:19" ht="45" x14ac:dyDescent="0.25">
      <c r="A2" s="283">
        <v>1241</v>
      </c>
      <c r="B2" s="284">
        <v>39510</v>
      </c>
      <c r="C2" s="285" t="s">
        <v>1492</v>
      </c>
      <c r="D2" s="286">
        <v>39479</v>
      </c>
      <c r="E2" s="283" t="s">
        <v>40</v>
      </c>
      <c r="F2" s="295" t="s">
        <v>284</v>
      </c>
      <c r="G2" s="287" t="s">
        <v>69</v>
      </c>
      <c r="H2" s="199" t="s">
        <v>1128</v>
      </c>
      <c r="I2" s="284"/>
      <c r="J2" s="6" t="s">
        <v>1493</v>
      </c>
      <c r="K2" s="177">
        <v>10197581</v>
      </c>
      <c r="L2" s="288" t="s">
        <v>45</v>
      </c>
      <c r="M2" s="283" t="s">
        <v>381</v>
      </c>
      <c r="N2" s="289" t="s">
        <v>1089</v>
      </c>
      <c r="O2" s="288" t="s">
        <v>1494</v>
      </c>
      <c r="P2" s="290" t="s">
        <v>1129</v>
      </c>
      <c r="Q2" s="291" t="s">
        <v>22</v>
      </c>
      <c r="R2" s="292" t="s">
        <v>387</v>
      </c>
      <c r="S2" s="293" t="s">
        <v>382</v>
      </c>
    </row>
    <row r="3" spans="1:19" ht="22.5" x14ac:dyDescent="0.25">
      <c r="A3" s="283">
        <v>1242</v>
      </c>
      <c r="B3" s="284">
        <v>39510</v>
      </c>
      <c r="C3" s="285" t="s">
        <v>1495</v>
      </c>
      <c r="D3" s="286">
        <v>39479</v>
      </c>
      <c r="E3" s="283" t="s">
        <v>38</v>
      </c>
      <c r="F3" s="295" t="s">
        <v>284</v>
      </c>
      <c r="G3" s="287" t="s">
        <v>57</v>
      </c>
      <c r="H3" s="199" t="s">
        <v>1126</v>
      </c>
      <c r="I3" s="284"/>
      <c r="J3" s="6" t="s">
        <v>1493</v>
      </c>
      <c r="K3" s="177">
        <v>10197581</v>
      </c>
      <c r="L3" s="288" t="s">
        <v>45</v>
      </c>
      <c r="M3" s="266" t="s">
        <v>384</v>
      </c>
      <c r="N3" s="289" t="s">
        <v>1089</v>
      </c>
      <c r="O3" s="288" t="s">
        <v>1125</v>
      </c>
      <c r="P3" s="290" t="s">
        <v>1127</v>
      </c>
      <c r="Q3" s="291" t="s">
        <v>22</v>
      </c>
      <c r="R3" s="292" t="s">
        <v>385</v>
      </c>
      <c r="S3" s="293" t="s">
        <v>382</v>
      </c>
    </row>
    <row r="4" spans="1:19" ht="22.5" x14ac:dyDescent="0.25">
      <c r="A4" s="283">
        <v>2050</v>
      </c>
      <c r="B4" s="284">
        <v>40046</v>
      </c>
      <c r="C4" s="294" t="s">
        <v>1496</v>
      </c>
      <c r="D4" s="286">
        <v>40021</v>
      </c>
      <c r="E4" s="283" t="s">
        <v>38</v>
      </c>
      <c r="F4" s="295">
        <v>4</v>
      </c>
      <c r="G4" s="283" t="s">
        <v>57</v>
      </c>
      <c r="H4" s="199" t="s">
        <v>1497</v>
      </c>
      <c r="I4" s="293"/>
      <c r="J4" s="293" t="s">
        <v>1493</v>
      </c>
      <c r="K4" s="177">
        <v>10197581</v>
      </c>
      <c r="L4" s="288" t="s">
        <v>45</v>
      </c>
      <c r="M4" s="283" t="s">
        <v>384</v>
      </c>
      <c r="N4" s="283" t="s">
        <v>64</v>
      </c>
      <c r="O4" s="288" t="s">
        <v>1130</v>
      </c>
      <c r="P4" s="296" t="s">
        <v>1498</v>
      </c>
      <c r="Q4" s="297" t="s">
        <v>22</v>
      </c>
      <c r="R4" s="298" t="s">
        <v>386</v>
      </c>
      <c r="S4" s="293" t="s">
        <v>382</v>
      </c>
    </row>
    <row r="5" spans="1:19" ht="22.5" x14ac:dyDescent="0.25">
      <c r="A5" s="283">
        <v>1066</v>
      </c>
      <c r="B5" s="299">
        <v>40697</v>
      </c>
      <c r="C5" s="300" t="s">
        <v>1131</v>
      </c>
      <c r="D5" s="301">
        <v>40584</v>
      </c>
      <c r="E5" s="283" t="s">
        <v>38</v>
      </c>
      <c r="F5" s="295">
        <v>3</v>
      </c>
      <c r="G5" s="283" t="s">
        <v>57</v>
      </c>
      <c r="H5" s="199" t="s">
        <v>1499</v>
      </c>
      <c r="I5" s="174"/>
      <c r="J5" s="293" t="s">
        <v>1500</v>
      </c>
      <c r="K5" s="177">
        <v>6525922</v>
      </c>
      <c r="L5" s="293" t="s">
        <v>1501</v>
      </c>
      <c r="M5" s="283" t="s">
        <v>384</v>
      </c>
      <c r="N5" s="283" t="s">
        <v>64</v>
      </c>
      <c r="O5" s="14" t="s">
        <v>512</v>
      </c>
      <c r="P5" s="14" t="s">
        <v>1502</v>
      </c>
      <c r="Q5" s="297" t="s">
        <v>22</v>
      </c>
      <c r="R5" s="302" t="s">
        <v>396</v>
      </c>
      <c r="S5" s="293" t="s">
        <v>382</v>
      </c>
    </row>
    <row r="6" spans="1:19" ht="22.5" x14ac:dyDescent="0.25">
      <c r="A6" s="283">
        <v>1717</v>
      </c>
      <c r="B6" s="304">
        <v>40736</v>
      </c>
      <c r="C6" s="300" t="s">
        <v>124</v>
      </c>
      <c r="D6" s="301">
        <v>40725</v>
      </c>
      <c r="E6" s="283" t="s">
        <v>38</v>
      </c>
      <c r="F6" s="295">
        <v>3</v>
      </c>
      <c r="G6" s="283" t="s">
        <v>57</v>
      </c>
      <c r="H6" s="199" t="s">
        <v>1503</v>
      </c>
      <c r="I6" s="305"/>
      <c r="J6" s="293" t="s">
        <v>1500</v>
      </c>
      <c r="K6" s="177">
        <v>6525922</v>
      </c>
      <c r="L6" s="293" t="s">
        <v>1501</v>
      </c>
      <c r="M6" s="283" t="s">
        <v>384</v>
      </c>
      <c r="N6" s="283" t="s">
        <v>64</v>
      </c>
      <c r="O6" s="14" t="s">
        <v>546</v>
      </c>
      <c r="P6" s="306" t="s">
        <v>547</v>
      </c>
      <c r="Q6" s="297" t="s">
        <v>22</v>
      </c>
      <c r="R6" s="302" t="s">
        <v>519</v>
      </c>
      <c r="S6" s="293" t="s">
        <v>382</v>
      </c>
    </row>
    <row r="7" spans="1:19" ht="33.75" x14ac:dyDescent="0.25">
      <c r="A7" s="283">
        <v>2616</v>
      </c>
      <c r="B7" s="304">
        <v>40871</v>
      </c>
      <c r="C7" s="300" t="s">
        <v>1504</v>
      </c>
      <c r="D7" s="301">
        <v>40862</v>
      </c>
      <c r="E7" s="283" t="s">
        <v>40</v>
      </c>
      <c r="F7" s="295">
        <v>4</v>
      </c>
      <c r="G7" s="283" t="s">
        <v>69</v>
      </c>
      <c r="H7" s="199" t="s">
        <v>1505</v>
      </c>
      <c r="I7" s="14"/>
      <c r="J7" s="293" t="s">
        <v>1493</v>
      </c>
      <c r="K7" s="177">
        <v>10197581</v>
      </c>
      <c r="L7" s="293" t="s">
        <v>389</v>
      </c>
      <c r="M7" s="283" t="s">
        <v>381</v>
      </c>
      <c r="N7" s="283" t="s">
        <v>64</v>
      </c>
      <c r="O7" s="14" t="s">
        <v>1506</v>
      </c>
      <c r="P7" s="307" t="s">
        <v>1507</v>
      </c>
      <c r="Q7" s="297" t="s">
        <v>22</v>
      </c>
      <c r="R7" s="302" t="s">
        <v>519</v>
      </c>
      <c r="S7" s="293" t="s">
        <v>382</v>
      </c>
    </row>
    <row r="8" spans="1:19" ht="45" x14ac:dyDescent="0.25">
      <c r="A8" s="283">
        <v>106</v>
      </c>
      <c r="B8" s="299">
        <v>40932</v>
      </c>
      <c r="C8" s="287" t="s">
        <v>1508</v>
      </c>
      <c r="D8" s="284">
        <v>40254</v>
      </c>
      <c r="E8" s="283" t="s">
        <v>34</v>
      </c>
      <c r="F8" s="295">
        <v>1</v>
      </c>
      <c r="G8" s="308" t="s">
        <v>1509</v>
      </c>
      <c r="H8" s="199" t="s">
        <v>1510</v>
      </c>
      <c r="I8" s="293"/>
      <c r="J8" s="293" t="s">
        <v>1493</v>
      </c>
      <c r="K8" s="11">
        <v>10197581</v>
      </c>
      <c r="L8" s="288" t="s">
        <v>45</v>
      </c>
      <c r="M8" s="283" t="s">
        <v>1276</v>
      </c>
      <c r="N8" s="283"/>
      <c r="O8" s="288" t="s">
        <v>32</v>
      </c>
      <c r="P8" s="297"/>
      <c r="Q8" s="297" t="s">
        <v>23</v>
      </c>
      <c r="R8" s="302" t="s">
        <v>386</v>
      </c>
      <c r="S8" s="309" t="s">
        <v>32</v>
      </c>
    </row>
    <row r="9" spans="1:19" ht="22.5" x14ac:dyDescent="0.25">
      <c r="A9" s="283">
        <v>3259</v>
      </c>
      <c r="B9" s="304">
        <v>41243</v>
      </c>
      <c r="C9" s="310" t="s">
        <v>1511</v>
      </c>
      <c r="D9" s="301">
        <v>41236</v>
      </c>
      <c r="E9" s="283" t="s">
        <v>38</v>
      </c>
      <c r="F9" s="295">
        <v>2</v>
      </c>
      <c r="G9" s="308" t="s">
        <v>57</v>
      </c>
      <c r="H9" s="199" t="s">
        <v>757</v>
      </c>
      <c r="I9" s="92"/>
      <c r="J9" s="293" t="s">
        <v>1512</v>
      </c>
      <c r="K9" s="11">
        <v>9873765</v>
      </c>
      <c r="L9" s="288" t="s">
        <v>43</v>
      </c>
      <c r="M9" s="283" t="s">
        <v>384</v>
      </c>
      <c r="N9" s="283" t="s">
        <v>64</v>
      </c>
      <c r="O9" s="14" t="s">
        <v>740</v>
      </c>
      <c r="P9" s="306" t="s">
        <v>758</v>
      </c>
      <c r="Q9" s="297" t="s">
        <v>22</v>
      </c>
      <c r="R9" s="302" t="s">
        <v>702</v>
      </c>
      <c r="S9" s="293" t="s">
        <v>382</v>
      </c>
    </row>
    <row r="10" spans="1:19" ht="45" x14ac:dyDescent="0.25">
      <c r="A10" s="283">
        <v>80</v>
      </c>
      <c r="B10" s="304">
        <v>41297</v>
      </c>
      <c r="C10" s="310" t="s">
        <v>1513</v>
      </c>
      <c r="D10" s="301">
        <v>41249</v>
      </c>
      <c r="E10" s="303" t="s">
        <v>48</v>
      </c>
      <c r="F10" s="295">
        <v>3</v>
      </c>
      <c r="G10" s="13" t="s">
        <v>77</v>
      </c>
      <c r="H10" s="199" t="s">
        <v>822</v>
      </c>
      <c r="I10" s="13"/>
      <c r="J10" s="293" t="s">
        <v>1512</v>
      </c>
      <c r="K10" s="11">
        <v>9873765</v>
      </c>
      <c r="L10" s="288" t="s">
        <v>43</v>
      </c>
      <c r="M10" s="303" t="s">
        <v>394</v>
      </c>
      <c r="N10" s="283" t="s">
        <v>64</v>
      </c>
      <c r="O10" s="14" t="s">
        <v>823</v>
      </c>
      <c r="P10" s="296" t="s">
        <v>1514</v>
      </c>
      <c r="Q10" s="297" t="s">
        <v>22</v>
      </c>
      <c r="R10" s="311" t="s">
        <v>702</v>
      </c>
      <c r="S10" s="293" t="s">
        <v>382</v>
      </c>
    </row>
    <row r="11" spans="1:19" ht="45" x14ac:dyDescent="0.25">
      <c r="A11" s="283">
        <v>81</v>
      </c>
      <c r="B11" s="304">
        <v>41297</v>
      </c>
      <c r="C11" s="310" t="s">
        <v>1515</v>
      </c>
      <c r="D11" s="301">
        <v>41248</v>
      </c>
      <c r="E11" s="303" t="s">
        <v>48</v>
      </c>
      <c r="F11" s="295">
        <v>2</v>
      </c>
      <c r="G11" s="13" t="s">
        <v>60</v>
      </c>
      <c r="H11" s="199" t="s">
        <v>813</v>
      </c>
      <c r="I11" s="13"/>
      <c r="J11" s="293" t="s">
        <v>1512</v>
      </c>
      <c r="K11" s="11">
        <v>9873765</v>
      </c>
      <c r="L11" s="288" t="s">
        <v>43</v>
      </c>
      <c r="M11" s="303" t="s">
        <v>394</v>
      </c>
      <c r="N11" s="283" t="s">
        <v>64</v>
      </c>
      <c r="O11" s="14" t="s">
        <v>814</v>
      </c>
      <c r="P11" s="296" t="s">
        <v>815</v>
      </c>
      <c r="Q11" s="297" t="s">
        <v>22</v>
      </c>
      <c r="R11" s="311" t="s">
        <v>702</v>
      </c>
      <c r="S11" s="293" t="s">
        <v>382</v>
      </c>
    </row>
    <row r="12" spans="1:19" ht="45" x14ac:dyDescent="0.25">
      <c r="A12" s="312">
        <v>1425</v>
      </c>
      <c r="B12" s="304">
        <v>41453</v>
      </c>
      <c r="C12" s="313" t="s">
        <v>1515</v>
      </c>
      <c r="D12" s="314">
        <v>41248</v>
      </c>
      <c r="E12" s="283" t="s">
        <v>40</v>
      </c>
      <c r="F12" s="295">
        <v>2</v>
      </c>
      <c r="G12" s="308" t="s">
        <v>60</v>
      </c>
      <c r="H12" s="199" t="s">
        <v>813</v>
      </c>
      <c r="I12" s="293"/>
      <c r="J12" s="293" t="s">
        <v>1512</v>
      </c>
      <c r="K12" s="11">
        <v>9873765</v>
      </c>
      <c r="L12" s="288" t="s">
        <v>43</v>
      </c>
      <c r="M12" s="283" t="s">
        <v>381</v>
      </c>
      <c r="N12" s="283" t="s">
        <v>64</v>
      </c>
      <c r="O12" s="288" t="s">
        <v>814</v>
      </c>
      <c r="P12" s="296" t="s">
        <v>815</v>
      </c>
      <c r="Q12" s="297" t="s">
        <v>22</v>
      </c>
      <c r="R12" s="302" t="s">
        <v>702</v>
      </c>
      <c r="S12" s="293" t="s">
        <v>382</v>
      </c>
    </row>
    <row r="13" spans="1:19" ht="45" x14ac:dyDescent="0.25">
      <c r="A13" s="7">
        <v>993</v>
      </c>
      <c r="B13" s="12">
        <v>41794</v>
      </c>
      <c r="C13" s="315" t="s">
        <v>1516</v>
      </c>
      <c r="D13" s="10">
        <v>41536</v>
      </c>
      <c r="E13" s="187" t="s">
        <v>40</v>
      </c>
      <c r="F13" s="295">
        <v>4</v>
      </c>
      <c r="G13" s="13" t="s">
        <v>60</v>
      </c>
      <c r="H13" s="199" t="s">
        <v>1517</v>
      </c>
      <c r="I13" s="13"/>
      <c r="J13" s="6" t="s">
        <v>1512</v>
      </c>
      <c r="K13" s="11">
        <v>9873765</v>
      </c>
      <c r="L13" s="288" t="s">
        <v>43</v>
      </c>
      <c r="M13" s="187" t="s">
        <v>381</v>
      </c>
      <c r="N13" s="7" t="s">
        <v>64</v>
      </c>
      <c r="O13" s="14" t="s">
        <v>1518</v>
      </c>
      <c r="P13" s="190" t="s">
        <v>1519</v>
      </c>
      <c r="Q13" s="15" t="s">
        <v>22</v>
      </c>
      <c r="R13" s="185" t="s">
        <v>96</v>
      </c>
      <c r="S13" s="293" t="s">
        <v>382</v>
      </c>
    </row>
    <row r="14" spans="1:19" ht="33.75" x14ac:dyDescent="0.25">
      <c r="A14" s="187">
        <v>1146</v>
      </c>
      <c r="B14" s="12">
        <v>41810</v>
      </c>
      <c r="C14" s="9" t="s">
        <v>1520</v>
      </c>
      <c r="D14" s="10">
        <v>41729</v>
      </c>
      <c r="E14" s="7" t="s">
        <v>48</v>
      </c>
      <c r="F14" s="295">
        <v>3</v>
      </c>
      <c r="G14" s="191" t="s">
        <v>574</v>
      </c>
      <c r="H14" s="199" t="s">
        <v>1521</v>
      </c>
      <c r="I14" s="91"/>
      <c r="J14" s="6" t="s">
        <v>1512</v>
      </c>
      <c r="K14" s="11">
        <v>9873765</v>
      </c>
      <c r="L14" s="288" t="s">
        <v>43</v>
      </c>
      <c r="M14" s="7" t="s">
        <v>394</v>
      </c>
      <c r="N14" s="7" t="s">
        <v>64</v>
      </c>
      <c r="O14" s="14" t="s">
        <v>1522</v>
      </c>
      <c r="P14" s="190" t="s">
        <v>1040</v>
      </c>
      <c r="Q14" s="200" t="s">
        <v>22</v>
      </c>
      <c r="R14" s="17">
        <v>2013</v>
      </c>
      <c r="S14" s="293" t="s">
        <v>382</v>
      </c>
    </row>
    <row r="15" spans="1:19" ht="33.75" x14ac:dyDescent="0.25">
      <c r="A15" s="187">
        <v>1170</v>
      </c>
      <c r="B15" s="12">
        <v>41810</v>
      </c>
      <c r="C15" s="9" t="s">
        <v>1523</v>
      </c>
      <c r="D15" s="10">
        <v>41767</v>
      </c>
      <c r="E15" s="7" t="s">
        <v>38</v>
      </c>
      <c r="F15" s="295">
        <v>3</v>
      </c>
      <c r="G15" s="191" t="s">
        <v>57</v>
      </c>
      <c r="H15" s="199" t="s">
        <v>1524</v>
      </c>
      <c r="I15" s="316"/>
      <c r="J15" s="6" t="s">
        <v>1512</v>
      </c>
      <c r="K15" s="11">
        <v>9873765</v>
      </c>
      <c r="L15" s="288" t="s">
        <v>43</v>
      </c>
      <c r="M15" s="7" t="s">
        <v>384</v>
      </c>
      <c r="N15" s="7" t="s">
        <v>64</v>
      </c>
      <c r="O15" s="14" t="s">
        <v>1525</v>
      </c>
      <c r="P15" s="190" t="s">
        <v>391</v>
      </c>
      <c r="Q15" s="200" t="s">
        <v>22</v>
      </c>
      <c r="R15" s="17">
        <v>2014</v>
      </c>
      <c r="S15" s="293" t="s">
        <v>382</v>
      </c>
    </row>
    <row r="16" spans="1:19" ht="78.75" x14ac:dyDescent="0.25">
      <c r="A16" s="317">
        <v>392</v>
      </c>
      <c r="B16" s="12">
        <v>42530</v>
      </c>
      <c r="C16" s="315" t="s">
        <v>1526</v>
      </c>
      <c r="D16" s="318">
        <v>42501</v>
      </c>
      <c r="E16" s="8" t="s">
        <v>46</v>
      </c>
      <c r="F16" s="295">
        <v>3</v>
      </c>
      <c r="G16" s="319" t="s">
        <v>1527</v>
      </c>
      <c r="H16" s="199" t="s">
        <v>1528</v>
      </c>
      <c r="I16" s="293"/>
      <c r="J16" s="320" t="s">
        <v>1512</v>
      </c>
      <c r="K16" s="321" t="s">
        <v>1529</v>
      </c>
      <c r="L16" s="288" t="s">
        <v>43</v>
      </c>
      <c r="M16" s="8" t="s">
        <v>388</v>
      </c>
      <c r="N16" s="7"/>
      <c r="O16" s="14" t="s">
        <v>388</v>
      </c>
      <c r="P16" s="296"/>
      <c r="Q16" s="297" t="s">
        <v>22</v>
      </c>
      <c r="R16" s="185" t="s">
        <v>1273</v>
      </c>
      <c r="S16" s="21" t="s">
        <v>388</v>
      </c>
    </row>
    <row r="17" spans="1:19" ht="78.75" x14ac:dyDescent="0.25">
      <c r="A17" s="317">
        <v>393</v>
      </c>
      <c r="B17" s="12">
        <v>42530</v>
      </c>
      <c r="C17" s="315">
        <v>412</v>
      </c>
      <c r="D17" s="318">
        <v>42347</v>
      </c>
      <c r="E17" s="8" t="s">
        <v>46</v>
      </c>
      <c r="F17" s="295">
        <v>3</v>
      </c>
      <c r="G17" s="319" t="s">
        <v>1530</v>
      </c>
      <c r="H17" s="199" t="s">
        <v>1531</v>
      </c>
      <c r="I17" s="293"/>
      <c r="J17" s="320" t="s">
        <v>1512</v>
      </c>
      <c r="K17" s="321" t="s">
        <v>1529</v>
      </c>
      <c r="L17" s="288" t="s">
        <v>43</v>
      </c>
      <c r="M17" s="8" t="s">
        <v>388</v>
      </c>
      <c r="N17" s="283"/>
      <c r="O17" s="14" t="s">
        <v>388</v>
      </c>
      <c r="P17" s="296"/>
      <c r="Q17" s="297" t="s">
        <v>22</v>
      </c>
      <c r="R17" s="185" t="s">
        <v>1273</v>
      </c>
      <c r="S17" s="21" t="s">
        <v>388</v>
      </c>
    </row>
    <row r="18" spans="1:19" ht="78.75" x14ac:dyDescent="0.25">
      <c r="A18" s="317">
        <v>394</v>
      </c>
      <c r="B18" s="12">
        <v>42530</v>
      </c>
      <c r="C18" s="315" t="s">
        <v>1532</v>
      </c>
      <c r="D18" s="318">
        <v>42501</v>
      </c>
      <c r="E18" s="8" t="s">
        <v>46</v>
      </c>
      <c r="F18" s="295">
        <v>3</v>
      </c>
      <c r="G18" s="319" t="s">
        <v>1533</v>
      </c>
      <c r="H18" s="199" t="s">
        <v>1534</v>
      </c>
      <c r="I18" s="293"/>
      <c r="J18" s="320" t="s">
        <v>1512</v>
      </c>
      <c r="K18" s="321" t="s">
        <v>1529</v>
      </c>
      <c r="L18" s="288" t="s">
        <v>43</v>
      </c>
      <c r="M18" s="8" t="s">
        <v>388</v>
      </c>
      <c r="N18" s="283"/>
      <c r="O18" s="14" t="s">
        <v>388</v>
      </c>
      <c r="P18" s="296"/>
      <c r="Q18" s="297" t="s">
        <v>22</v>
      </c>
      <c r="R18" s="185" t="s">
        <v>96</v>
      </c>
      <c r="S18" s="21" t="s">
        <v>388</v>
      </c>
    </row>
    <row r="19" spans="1:19" ht="78.75" x14ac:dyDescent="0.25">
      <c r="A19" s="317">
        <v>395</v>
      </c>
      <c r="B19" s="12">
        <v>42530</v>
      </c>
      <c r="C19" s="315" t="s">
        <v>1535</v>
      </c>
      <c r="D19" s="318">
        <v>42501</v>
      </c>
      <c r="E19" s="8" t="s">
        <v>46</v>
      </c>
      <c r="F19" s="295">
        <v>3</v>
      </c>
      <c r="G19" s="319" t="s">
        <v>264</v>
      </c>
      <c r="H19" s="199" t="s">
        <v>1536</v>
      </c>
      <c r="I19" s="293"/>
      <c r="J19" s="320" t="s">
        <v>1512</v>
      </c>
      <c r="K19" s="321" t="s">
        <v>1529</v>
      </c>
      <c r="L19" s="288" t="s">
        <v>43</v>
      </c>
      <c r="M19" s="8" t="s">
        <v>388</v>
      </c>
      <c r="N19" s="283"/>
      <c r="O19" s="14" t="s">
        <v>388</v>
      </c>
      <c r="P19" s="296"/>
      <c r="Q19" s="297" t="s">
        <v>22</v>
      </c>
      <c r="R19" s="185" t="s">
        <v>96</v>
      </c>
      <c r="S19" s="21" t="s">
        <v>388</v>
      </c>
    </row>
    <row r="20" spans="1:19" ht="22.5" x14ac:dyDescent="0.25">
      <c r="A20" s="317">
        <v>412</v>
      </c>
      <c r="B20" s="12">
        <v>42530</v>
      </c>
      <c r="C20" s="283">
        <v>51</v>
      </c>
      <c r="D20" s="318">
        <v>42039</v>
      </c>
      <c r="E20" s="8" t="s">
        <v>38</v>
      </c>
      <c r="F20" s="295">
        <v>3</v>
      </c>
      <c r="G20" s="319" t="s">
        <v>57</v>
      </c>
      <c r="H20" s="199" t="s">
        <v>1537</v>
      </c>
      <c r="I20" s="293"/>
      <c r="J20" s="320" t="s">
        <v>1500</v>
      </c>
      <c r="K20" s="321" t="s">
        <v>1538</v>
      </c>
      <c r="L20" s="293" t="s">
        <v>1501</v>
      </c>
      <c r="M20" s="8" t="s">
        <v>1539</v>
      </c>
      <c r="N20" s="283" t="s">
        <v>1540</v>
      </c>
      <c r="O20" s="14" t="s">
        <v>1541</v>
      </c>
      <c r="P20" s="296" t="s">
        <v>1542</v>
      </c>
      <c r="Q20" s="297" t="s">
        <v>22</v>
      </c>
      <c r="R20" s="185" t="s">
        <v>1066</v>
      </c>
      <c r="S20" s="309" t="s">
        <v>1539</v>
      </c>
    </row>
    <row r="21" spans="1:19" ht="22.5" x14ac:dyDescent="0.25">
      <c r="A21" s="317">
        <v>415</v>
      </c>
      <c r="B21" s="12">
        <v>42530</v>
      </c>
      <c r="C21" s="283">
        <v>173</v>
      </c>
      <c r="D21" s="318">
        <v>42500</v>
      </c>
      <c r="E21" s="8" t="s">
        <v>40</v>
      </c>
      <c r="F21" s="295">
        <v>3</v>
      </c>
      <c r="G21" s="319" t="s">
        <v>87</v>
      </c>
      <c r="H21" s="199" t="s">
        <v>1543</v>
      </c>
      <c r="I21" s="293"/>
      <c r="J21" s="320" t="s">
        <v>1512</v>
      </c>
      <c r="K21" s="321" t="s">
        <v>1529</v>
      </c>
      <c r="L21" s="288" t="s">
        <v>43</v>
      </c>
      <c r="M21" s="8" t="s">
        <v>1539</v>
      </c>
      <c r="N21" s="283" t="s">
        <v>1540</v>
      </c>
      <c r="O21" s="14" t="s">
        <v>1544</v>
      </c>
      <c r="P21" s="296" t="s">
        <v>295</v>
      </c>
      <c r="Q21" s="297" t="s">
        <v>22</v>
      </c>
      <c r="R21" s="185" t="s">
        <v>1066</v>
      </c>
      <c r="S21" s="309" t="s">
        <v>1539</v>
      </c>
    </row>
    <row r="22" spans="1:19" ht="22.5" x14ac:dyDescent="0.25">
      <c r="A22" s="317">
        <v>457</v>
      </c>
      <c r="B22" s="12">
        <v>42635</v>
      </c>
      <c r="C22" s="283">
        <v>708</v>
      </c>
      <c r="D22" s="318">
        <v>42536.388067129628</v>
      </c>
      <c r="E22" s="8" t="s">
        <v>40</v>
      </c>
      <c r="F22" s="295">
        <v>3</v>
      </c>
      <c r="G22" s="319" t="s">
        <v>60</v>
      </c>
      <c r="H22" s="199" t="s">
        <v>1308</v>
      </c>
      <c r="I22" s="293"/>
      <c r="J22" s="320" t="s">
        <v>1512</v>
      </c>
      <c r="K22" s="321">
        <v>9873765</v>
      </c>
      <c r="L22" s="288" t="s">
        <v>43</v>
      </c>
      <c r="M22" s="8" t="s">
        <v>1539</v>
      </c>
      <c r="N22" s="283"/>
      <c r="O22" s="288" t="s">
        <v>1545</v>
      </c>
      <c r="P22" s="296" t="s">
        <v>1313</v>
      </c>
      <c r="Q22" s="297" t="s">
        <v>22</v>
      </c>
      <c r="R22" s="185">
        <v>2016</v>
      </c>
      <c r="S22" s="309" t="s">
        <v>1539</v>
      </c>
    </row>
    <row r="23" spans="1:19" ht="67.5" x14ac:dyDescent="0.25">
      <c r="A23" s="317">
        <v>40</v>
      </c>
      <c r="B23" s="12">
        <v>42793</v>
      </c>
      <c r="C23" s="7">
        <v>346</v>
      </c>
      <c r="D23" s="318">
        <v>42293</v>
      </c>
      <c r="E23" s="8" t="s">
        <v>46</v>
      </c>
      <c r="F23" s="295">
        <v>3</v>
      </c>
      <c r="G23" s="319" t="s">
        <v>1546</v>
      </c>
      <c r="H23" s="199" t="s">
        <v>1547</v>
      </c>
      <c r="I23" s="293"/>
      <c r="J23" s="175" t="s">
        <v>1512</v>
      </c>
      <c r="K23" s="322">
        <v>9873765</v>
      </c>
      <c r="L23" s="288" t="s">
        <v>43</v>
      </c>
      <c r="M23" s="8" t="s">
        <v>388</v>
      </c>
      <c r="N23" s="7"/>
      <c r="O23" s="14" t="s">
        <v>388</v>
      </c>
      <c r="P23" s="296"/>
      <c r="Q23" s="297" t="s">
        <v>22</v>
      </c>
      <c r="R23" s="185" t="s">
        <v>1273</v>
      </c>
      <c r="S23" s="21" t="s">
        <v>388</v>
      </c>
    </row>
    <row r="24" spans="1:19" ht="78.75" x14ac:dyDescent="0.25">
      <c r="A24" s="317">
        <v>41</v>
      </c>
      <c r="B24" s="12">
        <v>42793</v>
      </c>
      <c r="C24" s="7">
        <v>347</v>
      </c>
      <c r="D24" s="318">
        <v>42293</v>
      </c>
      <c r="E24" s="8" t="s">
        <v>46</v>
      </c>
      <c r="F24" s="295">
        <v>3</v>
      </c>
      <c r="G24" s="319" t="s">
        <v>1548</v>
      </c>
      <c r="H24" s="199" t="s">
        <v>1549</v>
      </c>
      <c r="I24" s="293"/>
      <c r="J24" s="175" t="s">
        <v>1512</v>
      </c>
      <c r="K24" s="322">
        <v>9873765</v>
      </c>
      <c r="L24" s="288" t="s">
        <v>43</v>
      </c>
      <c r="M24" s="8" t="s">
        <v>388</v>
      </c>
      <c r="N24" s="7"/>
      <c r="O24" s="14" t="s">
        <v>388</v>
      </c>
      <c r="P24" s="296"/>
      <c r="Q24" s="297" t="s">
        <v>22</v>
      </c>
      <c r="R24" s="185" t="s">
        <v>1273</v>
      </c>
      <c r="S24" s="21" t="s">
        <v>388</v>
      </c>
    </row>
    <row r="25" spans="1:19" ht="22.5" x14ac:dyDescent="0.25">
      <c r="A25" s="317">
        <v>179</v>
      </c>
      <c r="B25" s="12">
        <v>42929</v>
      </c>
      <c r="C25" s="7">
        <v>1165</v>
      </c>
      <c r="D25" s="318">
        <v>42892</v>
      </c>
      <c r="E25" s="8" t="s">
        <v>40</v>
      </c>
      <c r="F25" s="295">
        <v>5</v>
      </c>
      <c r="G25" s="319" t="s">
        <v>77</v>
      </c>
      <c r="H25" s="199" t="s">
        <v>1477</v>
      </c>
      <c r="I25" s="293"/>
      <c r="J25" s="175" t="s">
        <v>1550</v>
      </c>
      <c r="K25" s="322">
        <v>1088257232</v>
      </c>
      <c r="L25" s="288" t="s">
        <v>43</v>
      </c>
      <c r="M25" s="8" t="s">
        <v>1539</v>
      </c>
      <c r="N25" s="7" t="s">
        <v>1540</v>
      </c>
      <c r="O25" s="14" t="s">
        <v>1551</v>
      </c>
      <c r="P25" s="296" t="s">
        <v>1487</v>
      </c>
      <c r="Q25" s="297" t="s">
        <v>22</v>
      </c>
      <c r="R25" s="185" t="s">
        <v>1478</v>
      </c>
      <c r="S25" s="21" t="s">
        <v>1539</v>
      </c>
    </row>
    <row r="26" spans="1:19" ht="22.5" x14ac:dyDescent="0.25">
      <c r="A26" s="317">
        <v>180</v>
      </c>
      <c r="B26" s="12">
        <v>42929</v>
      </c>
      <c r="C26" s="7">
        <v>1166</v>
      </c>
      <c r="D26" s="318">
        <v>42892</v>
      </c>
      <c r="E26" s="8" t="s">
        <v>40</v>
      </c>
      <c r="F26" s="295">
        <v>5</v>
      </c>
      <c r="G26" s="308" t="s">
        <v>77</v>
      </c>
      <c r="H26" s="199" t="s">
        <v>1476</v>
      </c>
      <c r="I26" s="293"/>
      <c r="J26" s="175" t="s">
        <v>1550</v>
      </c>
      <c r="K26" s="322">
        <v>1088257232</v>
      </c>
      <c r="L26" s="288" t="s">
        <v>43</v>
      </c>
      <c r="M26" s="8" t="s">
        <v>1539</v>
      </c>
      <c r="N26" s="283" t="s">
        <v>1540</v>
      </c>
      <c r="O26" s="288" t="s">
        <v>1552</v>
      </c>
      <c r="P26" s="296" t="s">
        <v>1486</v>
      </c>
      <c r="Q26" s="297" t="s">
        <v>22</v>
      </c>
      <c r="R26" s="185" t="s">
        <v>1478</v>
      </c>
      <c r="S26" s="21" t="s">
        <v>1539</v>
      </c>
    </row>
    <row r="27" spans="1:19" ht="33.75" x14ac:dyDescent="0.25">
      <c r="A27" s="317">
        <v>181</v>
      </c>
      <c r="B27" s="12">
        <v>42929</v>
      </c>
      <c r="C27" s="7">
        <v>1172</v>
      </c>
      <c r="D27" s="318">
        <v>42898</v>
      </c>
      <c r="E27" s="8" t="s">
        <v>38</v>
      </c>
      <c r="F27" s="295">
        <v>3</v>
      </c>
      <c r="G27" s="308" t="s">
        <v>57</v>
      </c>
      <c r="H27" s="199" t="s">
        <v>1553</v>
      </c>
      <c r="I27" s="293"/>
      <c r="J27" s="175" t="s">
        <v>1512</v>
      </c>
      <c r="K27" s="322">
        <v>9873765</v>
      </c>
      <c r="L27" s="288" t="s">
        <v>43</v>
      </c>
      <c r="M27" s="8" t="s">
        <v>1539</v>
      </c>
      <c r="N27" s="283" t="s">
        <v>1540</v>
      </c>
      <c r="O27" s="288" t="s">
        <v>1554</v>
      </c>
      <c r="P27" s="296" t="s">
        <v>925</v>
      </c>
      <c r="Q27" s="297" t="s">
        <v>22</v>
      </c>
      <c r="R27" s="185" t="s">
        <v>1478</v>
      </c>
      <c r="S27" s="21" t="s">
        <v>1539</v>
      </c>
    </row>
    <row r="28" spans="1:19" ht="22.5" x14ac:dyDescent="0.25">
      <c r="A28" s="317">
        <v>182</v>
      </c>
      <c r="B28" s="12">
        <v>42929</v>
      </c>
      <c r="C28" s="7">
        <v>1173</v>
      </c>
      <c r="D28" s="318">
        <v>42898</v>
      </c>
      <c r="E28" s="8" t="s">
        <v>40</v>
      </c>
      <c r="F28" s="295">
        <v>3</v>
      </c>
      <c r="G28" s="308" t="s">
        <v>60</v>
      </c>
      <c r="H28" s="199" t="s">
        <v>1555</v>
      </c>
      <c r="I28" s="293"/>
      <c r="J28" s="175" t="s">
        <v>1512</v>
      </c>
      <c r="K28" s="322">
        <v>9873765</v>
      </c>
      <c r="L28" s="288" t="s">
        <v>43</v>
      </c>
      <c r="M28" s="8" t="s">
        <v>1539</v>
      </c>
      <c r="N28" s="283" t="s">
        <v>1540</v>
      </c>
      <c r="O28" s="288" t="s">
        <v>1556</v>
      </c>
      <c r="P28" s="296" t="s">
        <v>1557</v>
      </c>
      <c r="Q28" s="297" t="s">
        <v>22</v>
      </c>
      <c r="R28" s="185" t="s">
        <v>1478</v>
      </c>
      <c r="S28" s="21" t="s">
        <v>1539</v>
      </c>
    </row>
  </sheetData>
  <autoFilter ref="A1:V28"/>
  <conditionalFormatting sqref="A1">
    <cfRule type="duplicateValues" dxfId="135" priority="133"/>
  </conditionalFormatting>
  <conditionalFormatting sqref="H1">
    <cfRule type="duplicateValues" dxfId="134" priority="134"/>
    <cfRule type="duplicateValues" dxfId="133" priority="135" stopIfTrue="1"/>
  </conditionalFormatting>
  <conditionalFormatting sqref="H1">
    <cfRule type="duplicateValues" dxfId="132" priority="136"/>
  </conditionalFormatting>
  <conditionalFormatting sqref="F1:G1">
    <cfRule type="duplicateValues" dxfId="131" priority="130"/>
    <cfRule type="duplicateValues" dxfId="130" priority="131" stopIfTrue="1"/>
  </conditionalFormatting>
  <conditionalFormatting sqref="F1:G1">
    <cfRule type="duplicateValues" dxfId="129" priority="132"/>
  </conditionalFormatting>
  <conditionalFormatting sqref="H9:H15 H1">
    <cfRule type="duplicateValues" dxfId="128" priority="129"/>
  </conditionalFormatting>
  <conditionalFormatting sqref="A4">
    <cfRule type="duplicateValues" dxfId="127" priority="128"/>
  </conditionalFormatting>
  <conditionalFormatting sqref="A5:A7">
    <cfRule type="duplicateValues" dxfId="126" priority="127"/>
  </conditionalFormatting>
  <conditionalFormatting sqref="A5">
    <cfRule type="duplicateValues" dxfId="125" priority="125"/>
    <cfRule type="duplicateValues" dxfId="124" priority="126"/>
  </conditionalFormatting>
  <conditionalFormatting sqref="A5">
    <cfRule type="duplicateValues" dxfId="123" priority="124"/>
  </conditionalFormatting>
  <conditionalFormatting sqref="P5">
    <cfRule type="duplicateValues" dxfId="122" priority="123"/>
  </conditionalFormatting>
  <conditionalFormatting sqref="P5">
    <cfRule type="duplicateValues" dxfId="121" priority="118"/>
    <cfRule type="duplicateValues" dxfId="120" priority="119"/>
    <cfRule type="duplicateValues" dxfId="119" priority="120"/>
    <cfRule type="duplicateValues" dxfId="118" priority="121"/>
    <cfRule type="duplicateValues" dxfId="117" priority="122"/>
  </conditionalFormatting>
  <conditionalFormatting sqref="O7">
    <cfRule type="duplicateValues" dxfId="116" priority="113"/>
    <cfRule type="duplicateValues" dxfId="115" priority="114"/>
    <cfRule type="duplicateValues" dxfId="114" priority="115"/>
    <cfRule type="duplicateValues" dxfId="113" priority="116"/>
    <cfRule type="duplicateValues" dxfId="112" priority="117"/>
  </conditionalFormatting>
  <conditionalFormatting sqref="O7">
    <cfRule type="duplicateValues" dxfId="111" priority="112"/>
  </conditionalFormatting>
  <conditionalFormatting sqref="A8:A9">
    <cfRule type="duplicateValues" dxfId="110" priority="111"/>
  </conditionalFormatting>
  <conditionalFormatting sqref="C9">
    <cfRule type="duplicateValues" dxfId="109" priority="109"/>
    <cfRule type="duplicateValues" dxfId="108" priority="110"/>
  </conditionalFormatting>
  <conditionalFormatting sqref="C9">
    <cfRule type="duplicateValues" dxfId="107" priority="108"/>
  </conditionalFormatting>
  <conditionalFormatting sqref="A10:A11">
    <cfRule type="duplicateValues" dxfId="106" priority="104"/>
  </conditionalFormatting>
  <conditionalFormatting sqref="H10:H11">
    <cfRule type="duplicateValues" dxfId="105" priority="105"/>
    <cfRule type="duplicateValues" dxfId="104" priority="106" stopIfTrue="1"/>
  </conditionalFormatting>
  <conditionalFormatting sqref="H10:H11">
    <cfRule type="duplicateValues" dxfId="103" priority="107"/>
  </conditionalFormatting>
  <conditionalFormatting sqref="C10">
    <cfRule type="duplicateValues" dxfId="102" priority="102"/>
    <cfRule type="duplicateValues" dxfId="101" priority="103"/>
  </conditionalFormatting>
  <conditionalFormatting sqref="H10">
    <cfRule type="duplicateValues" dxfId="100" priority="101"/>
  </conditionalFormatting>
  <conditionalFormatting sqref="C11">
    <cfRule type="duplicateValues" dxfId="99" priority="99"/>
    <cfRule type="duplicateValues" dxfId="98" priority="100"/>
  </conditionalFormatting>
  <conditionalFormatting sqref="C11">
    <cfRule type="duplicateValues" dxfId="97" priority="98"/>
  </conditionalFormatting>
  <conditionalFormatting sqref="H11">
    <cfRule type="duplicateValues" dxfId="96" priority="97"/>
  </conditionalFormatting>
  <conditionalFormatting sqref="O11">
    <cfRule type="duplicateValues" dxfId="95" priority="92"/>
    <cfRule type="duplicateValues" dxfId="94" priority="93"/>
    <cfRule type="duplicateValues" dxfId="93" priority="94"/>
    <cfRule type="duplicateValues" dxfId="92" priority="95"/>
    <cfRule type="duplicateValues" dxfId="91" priority="96"/>
  </conditionalFormatting>
  <conditionalFormatting sqref="O11">
    <cfRule type="duplicateValues" dxfId="90" priority="91"/>
  </conditionalFormatting>
  <conditionalFormatting sqref="A13">
    <cfRule type="duplicateValues" dxfId="89" priority="87"/>
  </conditionalFormatting>
  <conditionalFormatting sqref="H13">
    <cfRule type="duplicateValues" dxfId="88" priority="88"/>
    <cfRule type="duplicateValues" dxfId="87" priority="89" stopIfTrue="1"/>
  </conditionalFormatting>
  <conditionalFormatting sqref="H13">
    <cfRule type="duplicateValues" dxfId="86" priority="90"/>
  </conditionalFormatting>
  <conditionalFormatting sqref="C13">
    <cfRule type="duplicateValues" dxfId="85" priority="85"/>
    <cfRule type="duplicateValues" dxfId="84" priority="86"/>
  </conditionalFormatting>
  <conditionalFormatting sqref="H13">
    <cfRule type="duplicateValues" dxfId="83" priority="84"/>
  </conditionalFormatting>
  <conditionalFormatting sqref="A14:A15">
    <cfRule type="duplicateValues" dxfId="82" priority="83"/>
  </conditionalFormatting>
  <conditionalFormatting sqref="C14:C15">
    <cfRule type="duplicateValues" dxfId="81" priority="81"/>
    <cfRule type="duplicateValues" dxfId="80" priority="82"/>
  </conditionalFormatting>
  <conditionalFormatting sqref="C14:C15">
    <cfRule type="duplicateValues" dxfId="79" priority="80"/>
  </conditionalFormatting>
  <conditionalFormatting sqref="H14:H15">
    <cfRule type="duplicateValues" dxfId="78" priority="79"/>
  </conditionalFormatting>
  <conditionalFormatting sqref="M14:N14">
    <cfRule type="duplicateValues" dxfId="77" priority="78"/>
  </conditionalFormatting>
  <conditionalFormatting sqref="A16">
    <cfRule type="duplicateValues" dxfId="76" priority="75"/>
  </conditionalFormatting>
  <conditionalFormatting sqref="C16">
    <cfRule type="duplicateValues" dxfId="75" priority="73" stopIfTrue="1"/>
    <cfRule type="duplicateValues" dxfId="74" priority="74" stopIfTrue="1"/>
  </conditionalFormatting>
  <conditionalFormatting sqref="C16">
    <cfRule type="duplicateValues" dxfId="73" priority="72" stopIfTrue="1"/>
  </conditionalFormatting>
  <conditionalFormatting sqref="C16">
    <cfRule type="duplicateValues" dxfId="72" priority="70"/>
    <cfRule type="duplicateValues" dxfId="71" priority="71"/>
  </conditionalFormatting>
  <conditionalFormatting sqref="C16">
    <cfRule type="duplicateValues" dxfId="70" priority="76"/>
    <cfRule type="duplicateValues" dxfId="69" priority="77"/>
  </conditionalFormatting>
  <conditionalFormatting sqref="H16">
    <cfRule type="duplicateValues" dxfId="68" priority="66"/>
    <cfRule type="duplicateValues" dxfId="67" priority="67" stopIfTrue="1"/>
  </conditionalFormatting>
  <conditionalFormatting sqref="H16">
    <cfRule type="duplicateValues" dxfId="66" priority="68"/>
  </conditionalFormatting>
  <conditionalFormatting sqref="H16">
    <cfRule type="duplicateValues" dxfId="65" priority="64"/>
    <cfRule type="duplicateValues" dxfId="64" priority="65"/>
  </conditionalFormatting>
  <conditionalFormatting sqref="H16">
    <cfRule type="duplicateValues" dxfId="63" priority="63"/>
  </conditionalFormatting>
  <conditionalFormatting sqref="H16">
    <cfRule type="duplicateValues" dxfId="62" priority="69"/>
  </conditionalFormatting>
  <conditionalFormatting sqref="H16">
    <cfRule type="duplicateValues" dxfId="61" priority="62"/>
  </conditionalFormatting>
  <conditionalFormatting sqref="A17:A21">
    <cfRule type="duplicateValues" dxfId="60" priority="61"/>
  </conditionalFormatting>
  <conditionalFormatting sqref="C17:C19">
    <cfRule type="duplicateValues" dxfId="59" priority="57" stopIfTrue="1"/>
    <cfRule type="duplicateValues" dxfId="58" priority="58" stopIfTrue="1"/>
  </conditionalFormatting>
  <conditionalFormatting sqref="C17:C19">
    <cfRule type="duplicateValues" dxfId="57" priority="56" stopIfTrue="1"/>
  </conditionalFormatting>
  <conditionalFormatting sqref="C17:C19">
    <cfRule type="duplicateValues" dxfId="56" priority="54"/>
    <cfRule type="duplicateValues" dxfId="55" priority="55"/>
  </conditionalFormatting>
  <conditionalFormatting sqref="C17:C19">
    <cfRule type="duplicateValues" dxfId="54" priority="59"/>
    <cfRule type="duplicateValues" dxfId="53" priority="60"/>
  </conditionalFormatting>
  <conditionalFormatting sqref="H17:H19">
    <cfRule type="duplicateValues" dxfId="52" priority="50"/>
    <cfRule type="duplicateValues" dxfId="51" priority="51" stopIfTrue="1"/>
  </conditionalFormatting>
  <conditionalFormatting sqref="H17:H19">
    <cfRule type="duplicateValues" dxfId="50" priority="52"/>
  </conditionalFormatting>
  <conditionalFormatting sqref="H17:H19">
    <cfRule type="duplicateValues" dxfId="49" priority="48"/>
    <cfRule type="duplicateValues" dxfId="48" priority="49"/>
  </conditionalFormatting>
  <conditionalFormatting sqref="H17:H19">
    <cfRule type="duplicateValues" dxfId="47" priority="47"/>
  </conditionalFormatting>
  <conditionalFormatting sqref="H17:H19">
    <cfRule type="duplicateValues" dxfId="46" priority="53"/>
  </conditionalFormatting>
  <conditionalFormatting sqref="H17:H19">
    <cfRule type="duplicateValues" dxfId="45" priority="46"/>
  </conditionalFormatting>
  <conditionalFormatting sqref="H20:H21">
    <cfRule type="duplicateValues" dxfId="44" priority="43"/>
    <cfRule type="duplicateValues" dxfId="43" priority="44" stopIfTrue="1"/>
  </conditionalFormatting>
  <conditionalFormatting sqref="H20:H21">
    <cfRule type="duplicateValues" dxfId="42" priority="45"/>
  </conditionalFormatting>
  <conditionalFormatting sqref="H20:H21">
    <cfRule type="duplicateValues" dxfId="41" priority="42"/>
  </conditionalFormatting>
  <conditionalFormatting sqref="H20:H21">
    <cfRule type="duplicateValues" dxfId="40" priority="41"/>
  </conditionalFormatting>
  <conditionalFormatting sqref="A22">
    <cfRule type="duplicateValues" dxfId="39" priority="40"/>
  </conditionalFormatting>
  <conditionalFormatting sqref="H22">
    <cfRule type="duplicateValues" dxfId="38" priority="37"/>
    <cfRule type="duplicateValues" dxfId="37" priority="38" stopIfTrue="1"/>
  </conditionalFormatting>
  <conditionalFormatting sqref="H22">
    <cfRule type="duplicateValues" dxfId="36" priority="39"/>
  </conditionalFormatting>
  <conditionalFormatting sqref="H22">
    <cfRule type="duplicateValues" dxfId="35" priority="36"/>
  </conditionalFormatting>
  <conditionalFormatting sqref="H22">
    <cfRule type="duplicateValues" dxfId="34" priority="35"/>
  </conditionalFormatting>
  <conditionalFormatting sqref="A24">
    <cfRule type="duplicateValues" dxfId="33" priority="34"/>
  </conditionalFormatting>
  <conditionalFormatting sqref="A23">
    <cfRule type="duplicateValues" dxfId="32" priority="33"/>
  </conditionalFormatting>
  <conditionalFormatting sqref="H23">
    <cfRule type="duplicateValues" dxfId="31" priority="30"/>
    <cfRule type="duplicateValues" dxfId="30" priority="31" stopIfTrue="1"/>
  </conditionalFormatting>
  <conditionalFormatting sqref="H23">
    <cfRule type="duplicateValues" dxfId="29" priority="32"/>
  </conditionalFormatting>
  <conditionalFormatting sqref="H23">
    <cfRule type="duplicateValues" dxfId="28" priority="29"/>
  </conditionalFormatting>
  <conditionalFormatting sqref="H23">
    <cfRule type="duplicateValues" dxfId="27" priority="28"/>
  </conditionalFormatting>
  <conditionalFormatting sqref="H24">
    <cfRule type="duplicateValues" dxfId="26" priority="25"/>
    <cfRule type="duplicateValues" dxfId="25" priority="26" stopIfTrue="1"/>
  </conditionalFormatting>
  <conditionalFormatting sqref="H24">
    <cfRule type="duplicateValues" dxfId="24" priority="27"/>
  </conditionalFormatting>
  <conditionalFormatting sqref="H24">
    <cfRule type="duplicateValues" dxfId="23" priority="24"/>
  </conditionalFormatting>
  <conditionalFormatting sqref="H24">
    <cfRule type="duplicateValues" dxfId="22" priority="23"/>
  </conditionalFormatting>
  <conditionalFormatting sqref="A25 A27">
    <cfRule type="duplicateValues" dxfId="21" priority="22"/>
  </conditionalFormatting>
  <conditionalFormatting sqref="A26 A28">
    <cfRule type="duplicateValues" dxfId="20" priority="21"/>
  </conditionalFormatting>
  <conditionalFormatting sqref="H25">
    <cfRule type="duplicateValues" dxfId="19" priority="18"/>
    <cfRule type="duplicateValues" dxfId="18" priority="19" stopIfTrue="1"/>
  </conditionalFormatting>
  <conditionalFormatting sqref="H25">
    <cfRule type="duplicateValues" dxfId="17" priority="20"/>
  </conditionalFormatting>
  <conditionalFormatting sqref="H25">
    <cfRule type="duplicateValues" dxfId="16" priority="17"/>
  </conditionalFormatting>
  <conditionalFormatting sqref="H25">
    <cfRule type="duplicateValues" dxfId="15" priority="16"/>
  </conditionalFormatting>
  <conditionalFormatting sqref="H26">
    <cfRule type="duplicateValues" dxfId="14" priority="13"/>
    <cfRule type="duplicateValues" dxfId="13" priority="14" stopIfTrue="1"/>
  </conditionalFormatting>
  <conditionalFormatting sqref="H26">
    <cfRule type="duplicateValues" dxfId="12" priority="15"/>
  </conditionalFormatting>
  <conditionalFormatting sqref="H26">
    <cfRule type="duplicateValues" dxfId="11" priority="12"/>
  </conditionalFormatting>
  <conditionalFormatting sqref="H26">
    <cfRule type="duplicateValues" dxfId="10" priority="11"/>
  </conditionalFormatting>
  <conditionalFormatting sqref="H27">
    <cfRule type="duplicateValues" dxfId="9" priority="8"/>
    <cfRule type="duplicateValues" dxfId="8" priority="9" stopIfTrue="1"/>
  </conditionalFormatting>
  <conditionalFormatting sqref="H27">
    <cfRule type="duplicateValues" dxfId="7" priority="10"/>
  </conditionalFormatting>
  <conditionalFormatting sqref="H27">
    <cfRule type="duplicateValues" dxfId="6" priority="7"/>
  </conditionalFormatting>
  <conditionalFormatting sqref="H27">
    <cfRule type="duplicateValues" dxfId="5" priority="6"/>
  </conditionalFormatting>
  <conditionalFormatting sqref="H28">
    <cfRule type="duplicateValues" dxfId="4" priority="3"/>
    <cfRule type="duplicateValues" dxfId="3" priority="4" stopIfTrue="1"/>
  </conditionalFormatting>
  <conditionalFormatting sqref="H28">
    <cfRule type="duplicateValues" dxfId="2" priority="5"/>
  </conditionalFormatting>
  <conditionalFormatting sqref="H28">
    <cfRule type="duplicateValues" dxfId="1" priority="2"/>
  </conditionalFormatting>
  <conditionalFormatting sqref="H28">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Planta</vt:lpstr>
      <vt:lpstr>Bonificación</vt:lpstr>
      <vt:lpstr>Transitorios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Marisol</cp:lastModifiedBy>
  <cp:lastPrinted>2014-10-02T21:50:28Z</cp:lastPrinted>
  <dcterms:created xsi:type="dcterms:W3CDTF">2014-07-30T16:22:46Z</dcterms:created>
  <dcterms:modified xsi:type="dcterms:W3CDTF">2017-09-09T23:02:07Z</dcterms:modified>
</cp:coreProperties>
</file>